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codeName="ThisWorkbook" defaultThemeVersion="124226"/>
  <mc:AlternateContent xmlns:mc="http://schemas.openxmlformats.org/markup-compatibility/2006">
    <mc:Choice Requires="x15">
      <x15ac:absPath xmlns:x15ac="http://schemas.microsoft.com/office/spreadsheetml/2010/11/ac" url="N:\Monthly IOU Reports\"/>
    </mc:Choice>
  </mc:AlternateContent>
  <xr:revisionPtr revIDLastSave="0" documentId="8_{7F3EA7E3-034F-40EF-BCD4-30785818E268}" xr6:coauthVersionLast="44" xr6:coauthVersionMax="44" xr10:uidLastSave="{00000000-0000-0000-0000-000000000000}"/>
  <bookViews>
    <workbookView xWindow="-108" yWindow="-108" windowWidth="23256" windowHeight="12576" tabRatio="884" xr2:uid="{00000000-000D-0000-FFFF-FFFF00000000}"/>
  </bookViews>
  <sheets>
    <sheet name="ESA Table 1" sheetId="55" r:id="rId1"/>
    <sheet name="ESA Table 1A" sheetId="56" r:id="rId2"/>
    <sheet name="ESA Table 2" sheetId="57"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CARE Table 1" sheetId="58" r:id="rId13"/>
    <sheet name="CARE Table 2" sheetId="59" r:id="rId14"/>
    <sheet name="CARE Table 3A _3B" sheetId="60" r:id="rId15"/>
    <sheet name="CARE Table 4" sheetId="61" r:id="rId16"/>
    <sheet name="CARE Table 5" sheetId="62" r:id="rId17"/>
    <sheet name="CARE Table 6" sheetId="63" r:id="rId18"/>
    <sheet name="CARE Table 7" sheetId="64" r:id="rId19"/>
    <sheet name="CARE Table 8" sheetId="65" r:id="rId20"/>
    <sheet name="CARE Table 9" sheetId="66" r:id="rId21"/>
    <sheet name="CARE Table 10" sheetId="67" r:id="rId22"/>
    <sheet name="CARE Table 11" sheetId="6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8"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2">'CARE Table 1'!$A$1:$N$40</definedName>
    <definedName name="_xlnm.Print_Area" localSheetId="21">'CARE Table 10'!$A$1:$Q$71</definedName>
    <definedName name="_xlnm.Print_Area" localSheetId="22">'CARE Table 11'!$A$1:$G$62</definedName>
    <definedName name="_xlnm.Print_Area" localSheetId="13">'CARE Table 2'!$A$1:$Y$26</definedName>
    <definedName name="_xlnm.Print_Area" localSheetId="14">'CARE Table 3A _3B'!$A$1:$J$50</definedName>
    <definedName name="_xlnm.Print_Area" localSheetId="15">'CARE Table 4'!$A$1:$G$15</definedName>
    <definedName name="_xlnm.Print_Area" localSheetId="16">'CARE Table 5'!$A$1:$K$25</definedName>
    <definedName name="_xlnm.Print_Area" localSheetId="17">'CARE Table 6'!$A$1:$I$26</definedName>
    <definedName name="_xlnm.Print_Area" localSheetId="18">'CARE Table 7'!$A$1:$H$77</definedName>
    <definedName name="_xlnm.Print_Area" localSheetId="19">'CARE Table 8'!$A$1:$K$23</definedName>
    <definedName name="_xlnm.Print_Area" localSheetId="20">'CARE Table 9'!$A$1:$F$15</definedName>
    <definedName name="_xlnm.Print_Area" localSheetId="0">'ESA Table 1'!$A$1:$M$40</definedName>
    <definedName name="_xlnm.Print_Area" localSheetId="1">'ESA Table 1A'!$A$1:$N$23</definedName>
    <definedName name="_xlnm.Print_Area" localSheetId="2">'ESA Table 2'!$A$1:$AF$75</definedName>
    <definedName name="_xlnm.Print_Area" localSheetId="3">'ESA Table 2A'!$A$1:$I$60</definedName>
    <definedName name="_xlnm.Print_Area" localSheetId="4">'ESA Table 2B'!$A$1:$H$77</definedName>
    <definedName name="_xlnm.Print_Area" localSheetId="5">'ESA Table 2B-1'!$A$1:$D$41</definedName>
    <definedName name="_xlnm.Print_Area" localSheetId="6">'ESA Table 3A_3B'!$A$1:$C$52</definedName>
    <definedName name="_xlnm.Print_Area" localSheetId="7">'ESA Table 4A-1_4B_4C'!$A$1:$H$60</definedName>
    <definedName name="_xlnm.Print_Area" localSheetId="8">'ESA Table 4A-2'!$A$1:$I$28</definedName>
    <definedName name="_xlnm.Print_Area" localSheetId="9">'ESA Table 5A_5B_5C'!$A$1:$S$72</definedName>
    <definedName name="_xlnm.Print_Area" localSheetId="10">'ESA Table 6'!$A$1:$N$30</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63" l="1"/>
  <c r="H10" i="63" l="1"/>
  <c r="D10" i="63"/>
  <c r="G34" i="60"/>
  <c r="H34" i="60"/>
  <c r="G10" i="60"/>
  <c r="H10" i="60" s="1"/>
  <c r="B10" i="60"/>
  <c r="Y12" i="59"/>
  <c r="S11" i="59"/>
  <c r="S12" i="59"/>
  <c r="B34" i="60" l="1"/>
  <c r="D34" i="60" s="1"/>
  <c r="I10" i="60"/>
  <c r="D10" i="60"/>
  <c r="I34" i="60"/>
  <c r="O12" i="59"/>
  <c r="J12" i="59"/>
  <c r="E12" i="59"/>
  <c r="K12" i="59" l="1"/>
  <c r="U12" i="59"/>
  <c r="P20" i="7"/>
  <c r="O20" i="7"/>
  <c r="M20" i="7"/>
  <c r="L20" i="7"/>
  <c r="J20" i="7"/>
  <c r="B9" i="63" l="1"/>
  <c r="H9" i="63" l="1"/>
  <c r="D9" i="63"/>
  <c r="G33" i="60"/>
  <c r="H33" i="60"/>
  <c r="G9" i="60"/>
  <c r="B9" i="60"/>
  <c r="B33" i="60" l="1"/>
  <c r="D9" i="60"/>
  <c r="I9" i="60"/>
  <c r="H9" i="60"/>
  <c r="Y11" i="59"/>
  <c r="O11" i="59"/>
  <c r="J11" i="59"/>
  <c r="E11" i="59"/>
  <c r="K11" i="59" l="1"/>
  <c r="U11" i="59"/>
  <c r="I33" i="60"/>
  <c r="D33" i="60"/>
  <c r="M64" i="7"/>
  <c r="L64" i="7"/>
  <c r="P64" i="7" s="1"/>
  <c r="J64" i="7"/>
  <c r="N64" i="7" s="1"/>
  <c r="G13" i="56" l="1"/>
  <c r="J18" i="58" l="1"/>
  <c r="B8" i="63" l="1"/>
  <c r="H8" i="63" s="1"/>
  <c r="D8" i="63" l="1"/>
  <c r="H32" i="60"/>
  <c r="G32" i="60"/>
  <c r="G8" i="60"/>
  <c r="H8" i="60" s="1"/>
  <c r="B8" i="60"/>
  <c r="Y10" i="59"/>
  <c r="D8" i="60" l="1"/>
  <c r="B32" i="60"/>
  <c r="I8" i="60"/>
  <c r="S10" i="59"/>
  <c r="O10" i="59"/>
  <c r="J10" i="59"/>
  <c r="E10" i="59"/>
  <c r="K10" i="59" l="1"/>
  <c r="V10" i="59" s="1"/>
  <c r="I32" i="60"/>
  <c r="D32" i="60"/>
  <c r="U10" i="59"/>
  <c r="D23" i="8"/>
  <c r="M23" i="8" s="1"/>
  <c r="B23" i="8"/>
  <c r="K23" i="8" s="1"/>
  <c r="K20" i="55" l="1"/>
  <c r="A3" i="8" l="1"/>
  <c r="A3" i="7"/>
  <c r="A3" i="29"/>
  <c r="A3" i="21"/>
  <c r="A3" i="4"/>
  <c r="A3" i="51"/>
  <c r="A3" i="42"/>
  <c r="A3" i="45"/>
  <c r="A3" i="57"/>
  <c r="A3" i="56"/>
  <c r="S20" i="7"/>
  <c r="R20" i="7"/>
  <c r="N65" i="67" l="1"/>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s="1"/>
  <c r="B7" i="66"/>
  <c r="B8" i="66" s="1"/>
  <c r="H6" i="65"/>
  <c r="G70" i="64"/>
  <c r="F70" i="64"/>
  <c r="F17" i="63"/>
  <c r="E17" i="63"/>
  <c r="C17" i="63"/>
  <c r="B7" i="63"/>
  <c r="D7" i="63" s="1"/>
  <c r="B6" i="63"/>
  <c r="G5" i="63"/>
  <c r="B5" i="63"/>
  <c r="F21" i="62"/>
  <c r="E21" i="62"/>
  <c r="C21" i="62"/>
  <c r="B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I8" i="62"/>
  <c r="H8" i="62"/>
  <c r="G8" i="62"/>
  <c r="D8" i="62"/>
  <c r="I7" i="62"/>
  <c r="H7" i="62"/>
  <c r="G7" i="62"/>
  <c r="D7" i="62"/>
  <c r="I6" i="62"/>
  <c r="H6" i="62"/>
  <c r="G6" i="62"/>
  <c r="D6" i="62"/>
  <c r="F41" i="60"/>
  <c r="E41" i="60"/>
  <c r="C41" i="60"/>
  <c r="G31" i="60"/>
  <c r="H31" i="60" s="1"/>
  <c r="G30" i="60"/>
  <c r="H30" i="60" s="1"/>
  <c r="G29" i="60"/>
  <c r="F17" i="60"/>
  <c r="E17" i="60"/>
  <c r="C17" i="60"/>
  <c r="G7" i="60"/>
  <c r="H7" i="60" s="1"/>
  <c r="B7" i="60"/>
  <c r="B31" i="60" s="1"/>
  <c r="G6" i="60"/>
  <c r="H6" i="60" s="1"/>
  <c r="B6" i="60"/>
  <c r="G5" i="60"/>
  <c r="B5" i="60"/>
  <c r="X19" i="59"/>
  <c r="F17" i="65" s="1"/>
  <c r="W19" i="59"/>
  <c r="D17" i="65" s="1"/>
  <c r="E17" i="65" s="1"/>
  <c r="R19" i="59"/>
  <c r="Q19" i="59"/>
  <c r="P19" i="59"/>
  <c r="N19" i="59"/>
  <c r="M19" i="59"/>
  <c r="L19" i="59"/>
  <c r="I19" i="59"/>
  <c r="H19" i="59"/>
  <c r="G19" i="59"/>
  <c r="F19" i="59"/>
  <c r="D19" i="59"/>
  <c r="C19" i="59"/>
  <c r="B19" i="59"/>
  <c r="Y9" i="59"/>
  <c r="S9" i="59"/>
  <c r="O9" i="59"/>
  <c r="J9" i="59"/>
  <c r="E9" i="59"/>
  <c r="Y8" i="59"/>
  <c r="S8" i="59"/>
  <c r="O8" i="59"/>
  <c r="J8" i="59"/>
  <c r="E8" i="59"/>
  <c r="Y7" i="59"/>
  <c r="S7" i="59"/>
  <c r="O7" i="59"/>
  <c r="J7" i="59"/>
  <c r="E7" i="59"/>
  <c r="J30" i="58"/>
  <c r="G30" i="58"/>
  <c r="H28" i="58"/>
  <c r="E28" i="58"/>
  <c r="J27" i="58"/>
  <c r="G27" i="58"/>
  <c r="J26" i="58"/>
  <c r="G26" i="58"/>
  <c r="J25" i="58"/>
  <c r="G25" i="58"/>
  <c r="J24" i="58"/>
  <c r="G24" i="58"/>
  <c r="J23" i="58"/>
  <c r="G23" i="58"/>
  <c r="K18" i="58"/>
  <c r="G18" i="58"/>
  <c r="D18" i="58"/>
  <c r="H16" i="58"/>
  <c r="H20" i="58" s="1"/>
  <c r="E16" i="58"/>
  <c r="E20" i="58" s="1"/>
  <c r="G20" i="58" s="1"/>
  <c r="B16" i="58"/>
  <c r="D16" i="58" s="1"/>
  <c r="D20" i="58" s="1"/>
  <c r="K15" i="58"/>
  <c r="J15" i="58"/>
  <c r="G15" i="58"/>
  <c r="D15" i="58"/>
  <c r="K14" i="58"/>
  <c r="G14" i="58"/>
  <c r="D14" i="58"/>
  <c r="K13" i="58"/>
  <c r="J13" i="58"/>
  <c r="G13" i="58"/>
  <c r="D13" i="58"/>
  <c r="J12" i="58"/>
  <c r="G12" i="58"/>
  <c r="D12" i="58"/>
  <c r="K11" i="58"/>
  <c r="J11" i="58"/>
  <c r="G11" i="58"/>
  <c r="D11" i="58"/>
  <c r="K10" i="58"/>
  <c r="G10" i="58"/>
  <c r="D10" i="58"/>
  <c r="M10" i="58" s="1"/>
  <c r="K9" i="58"/>
  <c r="J9" i="58"/>
  <c r="G9" i="58"/>
  <c r="D9" i="58"/>
  <c r="K8" i="58"/>
  <c r="J8" i="58"/>
  <c r="G8" i="58"/>
  <c r="D8" i="58"/>
  <c r="K7" i="58"/>
  <c r="J7" i="58"/>
  <c r="G7" i="58"/>
  <c r="D7" i="58"/>
  <c r="K6" i="58"/>
  <c r="J6" i="58"/>
  <c r="G6" i="58"/>
  <c r="D6" i="58"/>
  <c r="K7" i="59" l="1"/>
  <c r="V7" i="59" s="1"/>
  <c r="G17" i="60"/>
  <c r="H17" i="60" s="1"/>
  <c r="J11" i="62"/>
  <c r="J13" i="62"/>
  <c r="J17" i="62"/>
  <c r="J19" i="62"/>
  <c r="J20" i="62"/>
  <c r="H21" i="62"/>
  <c r="M6" i="58"/>
  <c r="M9" i="58"/>
  <c r="M11" i="58"/>
  <c r="M13" i="58"/>
  <c r="M15" i="58"/>
  <c r="G16" i="58"/>
  <c r="M18" i="58"/>
  <c r="G28" i="58"/>
  <c r="O19" i="59"/>
  <c r="B29" i="60"/>
  <c r="D29" i="60" s="1"/>
  <c r="D5" i="60"/>
  <c r="B30" i="60"/>
  <c r="D6" i="60"/>
  <c r="D5" i="63"/>
  <c r="H5" i="63"/>
  <c r="H6" i="63"/>
  <c r="D6" i="63"/>
  <c r="E7" i="66"/>
  <c r="E8" i="66" s="1"/>
  <c r="D8" i="66"/>
  <c r="J6" i="62"/>
  <c r="J8" i="62"/>
  <c r="J9" i="62"/>
  <c r="J10" i="62"/>
  <c r="J12" i="62"/>
  <c r="J14" i="62"/>
  <c r="J16" i="62"/>
  <c r="I21" i="62"/>
  <c r="I30" i="60"/>
  <c r="D30" i="60"/>
  <c r="D21" i="62"/>
  <c r="M8" i="58"/>
  <c r="K8" i="59"/>
  <c r="J7" i="62"/>
  <c r="J18" i="62"/>
  <c r="M14" i="58"/>
  <c r="G41" i="60"/>
  <c r="H41" i="60" s="1"/>
  <c r="G17" i="63"/>
  <c r="K16" i="58"/>
  <c r="J16" i="58"/>
  <c r="M16" i="58" s="1"/>
  <c r="I5" i="60"/>
  <c r="J15" i="62"/>
  <c r="B20" i="58"/>
  <c r="M7" i="58"/>
  <c r="J28" i="58"/>
  <c r="K9" i="59"/>
  <c r="I7" i="60"/>
  <c r="U7" i="59"/>
  <c r="I31" i="60"/>
  <c r="D31" i="60"/>
  <c r="H5" i="60"/>
  <c r="D7" i="60"/>
  <c r="H7" i="63"/>
  <c r="H29" i="60"/>
  <c r="G21" i="62"/>
  <c r="B17" i="63"/>
  <c r="D17" i="63" s="1"/>
  <c r="Y19" i="59"/>
  <c r="G17" i="65" s="1"/>
  <c r="I29" i="60"/>
  <c r="E19" i="59"/>
  <c r="I6" i="60"/>
  <c r="J19" i="59"/>
  <c r="B17" i="60"/>
  <c r="Q64" i="7"/>
  <c r="N54" i="7"/>
  <c r="N55" i="7"/>
  <c r="N56" i="7"/>
  <c r="N57" i="7"/>
  <c r="N58" i="7"/>
  <c r="N59" i="7"/>
  <c r="N60" i="7"/>
  <c r="N61" i="7"/>
  <c r="N62" i="7"/>
  <c r="N63" i="7"/>
  <c r="N53" i="7"/>
  <c r="A3" i="43"/>
  <c r="A2" i="43"/>
  <c r="U9" i="59" l="1"/>
  <c r="V9" i="59"/>
  <c r="U8" i="59"/>
  <c r="U19" i="59" s="1"/>
  <c r="V8" i="59"/>
  <c r="V19" i="59" s="1"/>
  <c r="J21" i="62"/>
  <c r="K19" i="59"/>
  <c r="H17" i="63"/>
  <c r="K20" i="58"/>
  <c r="J20" i="58"/>
  <c r="M20" i="58" s="1"/>
  <c r="B41" i="60"/>
  <c r="I17" i="60"/>
  <c r="D17" i="60"/>
  <c r="S63" i="57"/>
  <c r="K63" i="57"/>
  <c r="C63" i="57"/>
  <c r="AE53" i="57"/>
  <c r="AF42" i="57" s="1"/>
  <c r="AD53" i="57"/>
  <c r="AC53" i="57"/>
  <c r="AB53" i="57"/>
  <c r="W53" i="57"/>
  <c r="V53" i="57"/>
  <c r="U53" i="57"/>
  <c r="T53" i="57"/>
  <c r="O53" i="57"/>
  <c r="P40" i="57" s="1"/>
  <c r="M53" i="57"/>
  <c r="L53" i="57"/>
  <c r="G53" i="57"/>
  <c r="H50" i="57" s="1"/>
  <c r="E53" i="57"/>
  <c r="D53" i="57"/>
  <c r="H14" i="56"/>
  <c r="E14" i="56"/>
  <c r="B14" i="56"/>
  <c r="K13" i="56"/>
  <c r="J13" i="56"/>
  <c r="D13" i="56"/>
  <c r="K12" i="56"/>
  <c r="J12" i="56"/>
  <c r="G12" i="56"/>
  <c r="D12" i="56"/>
  <c r="D11" i="56"/>
  <c r="K10" i="56"/>
  <c r="J10" i="56"/>
  <c r="G10" i="56"/>
  <c r="D10" i="56"/>
  <c r="K9" i="56"/>
  <c r="J9" i="56"/>
  <c r="G9" i="56"/>
  <c r="D9" i="56"/>
  <c r="K8" i="56"/>
  <c r="J8" i="56"/>
  <c r="G8" i="56"/>
  <c r="D8" i="56"/>
  <c r="K7" i="56"/>
  <c r="J7" i="56"/>
  <c r="G7" i="56"/>
  <c r="D7" i="56"/>
  <c r="J31" i="55"/>
  <c r="G31" i="55"/>
  <c r="K27" i="55"/>
  <c r="J27" i="55"/>
  <c r="G27" i="55"/>
  <c r="D27" i="55"/>
  <c r="K26" i="55"/>
  <c r="J26" i="55"/>
  <c r="G26" i="55"/>
  <c r="D26" i="55"/>
  <c r="K25" i="55"/>
  <c r="J25" i="55"/>
  <c r="G25" i="55"/>
  <c r="D25" i="55"/>
  <c r="J24" i="55"/>
  <c r="G24" i="55"/>
  <c r="D24" i="55"/>
  <c r="J23" i="55"/>
  <c r="G23" i="55"/>
  <c r="D23" i="55"/>
  <c r="K22" i="55"/>
  <c r="J22" i="55"/>
  <c r="G22" i="55"/>
  <c r="D22" i="55"/>
  <c r="K21" i="55"/>
  <c r="J21" i="55"/>
  <c r="G21" i="55"/>
  <c r="D21" i="55"/>
  <c r="J20" i="55"/>
  <c r="G20" i="55"/>
  <c r="D20" i="55"/>
  <c r="H18" i="55"/>
  <c r="H29" i="55" s="1"/>
  <c r="E18" i="55"/>
  <c r="E29" i="55" s="1"/>
  <c r="B18" i="55"/>
  <c r="B29" i="55" s="1"/>
  <c r="D29" i="55" s="1"/>
  <c r="J17" i="55"/>
  <c r="G17" i="55"/>
  <c r="D17" i="55"/>
  <c r="J16" i="55"/>
  <c r="D16" i="55"/>
  <c r="E16" i="55" s="1"/>
  <c r="G16" i="55" s="1"/>
  <c r="K15" i="55"/>
  <c r="J15" i="55"/>
  <c r="G15" i="55"/>
  <c r="D15" i="55"/>
  <c r="K14" i="55"/>
  <c r="J14" i="55"/>
  <c r="G14" i="55"/>
  <c r="D14" i="55"/>
  <c r="K13" i="55"/>
  <c r="J13" i="55"/>
  <c r="G13" i="55"/>
  <c r="D13" i="55"/>
  <c r="K12" i="55"/>
  <c r="J12" i="55"/>
  <c r="G12" i="55"/>
  <c r="D12" i="55"/>
  <c r="K11" i="55"/>
  <c r="J11" i="55"/>
  <c r="G11" i="55"/>
  <c r="D11" i="55"/>
  <c r="K10" i="55"/>
  <c r="J10" i="55"/>
  <c r="G10" i="55"/>
  <c r="D10" i="55"/>
  <c r="K9" i="55"/>
  <c r="J9" i="55"/>
  <c r="G9" i="55"/>
  <c r="D9" i="55"/>
  <c r="K8" i="55"/>
  <c r="J8" i="55"/>
  <c r="G8" i="55"/>
  <c r="D8" i="55"/>
  <c r="K7" i="55"/>
  <c r="J7" i="55"/>
  <c r="G7" i="55"/>
  <c r="D7" i="55"/>
  <c r="M8" i="55" l="1"/>
  <c r="M9" i="55"/>
  <c r="M11" i="55"/>
  <c r="M15" i="55"/>
  <c r="M21" i="55"/>
  <c r="M24" i="55"/>
  <c r="M25" i="55"/>
  <c r="M27" i="55"/>
  <c r="M8" i="56"/>
  <c r="M26" i="55"/>
  <c r="M22" i="55"/>
  <c r="M13" i="56"/>
  <c r="D18" i="55"/>
  <c r="M9" i="56"/>
  <c r="M10" i="55"/>
  <c r="G18" i="55"/>
  <c r="G29" i="55" s="1"/>
  <c r="M12" i="56"/>
  <c r="K14" i="56"/>
  <c r="D14" i="56"/>
  <c r="M14" i="55"/>
  <c r="M7" i="55"/>
  <c r="D41" i="60"/>
  <c r="I41" i="60"/>
  <c r="M10" i="56"/>
  <c r="M13" i="55"/>
  <c r="M12" i="55"/>
  <c r="K18" i="55"/>
  <c r="G14" i="56"/>
  <c r="J14" i="56"/>
  <c r="AF11" i="57"/>
  <c r="X41" i="57"/>
  <c r="X19" i="57"/>
  <c r="X20" i="57"/>
  <c r="P9" i="57"/>
  <c r="P13" i="57"/>
  <c r="P26" i="57"/>
  <c r="P38" i="57"/>
  <c r="P44" i="57"/>
  <c r="P27" i="57"/>
  <c r="AF36" i="57"/>
  <c r="AF14" i="57"/>
  <c r="AF29" i="57"/>
  <c r="AF23" i="57"/>
  <c r="AF38" i="57"/>
  <c r="AF39" i="57"/>
  <c r="AF26" i="57"/>
  <c r="AF46" i="57"/>
  <c r="AF28" i="57"/>
  <c r="P23" i="57"/>
  <c r="P14" i="57"/>
  <c r="P50" i="57"/>
  <c r="P19" i="57"/>
  <c r="P31" i="57"/>
  <c r="AF19" i="57"/>
  <c r="AF37" i="57"/>
  <c r="AF44" i="57"/>
  <c r="AF13" i="57"/>
  <c r="AF22" i="57"/>
  <c r="AF27" i="57"/>
  <c r="AF45" i="57"/>
  <c r="AF15" i="57"/>
  <c r="AF24" i="57"/>
  <c r="AF30" i="57"/>
  <c r="AF40" i="57"/>
  <c r="AF50" i="57"/>
  <c r="AF9" i="57"/>
  <c r="AF16" i="57"/>
  <c r="AF25" i="57"/>
  <c r="AF41" i="57"/>
  <c r="AF51" i="57"/>
  <c r="AF10" i="57"/>
  <c r="AF17" i="57"/>
  <c r="AF31" i="57"/>
  <c r="X24" i="57"/>
  <c r="X27" i="57"/>
  <c r="X38" i="57"/>
  <c r="X42" i="57"/>
  <c r="X11" i="57"/>
  <c r="X15" i="57"/>
  <c r="X31" i="57"/>
  <c r="X46" i="57"/>
  <c r="X25" i="57"/>
  <c r="X28" i="57"/>
  <c r="X39" i="57"/>
  <c r="X50" i="57"/>
  <c r="X16" i="57"/>
  <c r="X22" i="57"/>
  <c r="X36" i="57"/>
  <c r="X44" i="57"/>
  <c r="X13" i="57"/>
  <c r="X29" i="57"/>
  <c r="X40" i="57"/>
  <c r="X51" i="57"/>
  <c r="X14" i="57"/>
  <c r="X9" i="57"/>
  <c r="X17" i="57"/>
  <c r="X26" i="57"/>
  <c r="X37" i="57"/>
  <c r="X45" i="57"/>
  <c r="X10" i="57"/>
  <c r="X23" i="57"/>
  <c r="X30" i="57"/>
  <c r="P16" i="57"/>
  <c r="P29" i="57"/>
  <c r="P41" i="57"/>
  <c r="P10" i="57"/>
  <c r="P20" i="57"/>
  <c r="P24" i="57"/>
  <c r="P36" i="57"/>
  <c r="P45" i="57"/>
  <c r="P17" i="57"/>
  <c r="P22" i="57"/>
  <c r="P30" i="57"/>
  <c r="P42" i="57"/>
  <c r="P51" i="57"/>
  <c r="P11" i="57"/>
  <c r="P25" i="57"/>
  <c r="P37" i="57"/>
  <c r="P46" i="57"/>
  <c r="P39" i="57"/>
  <c r="P15" i="57"/>
  <c r="P28" i="57"/>
  <c r="H14" i="57"/>
  <c r="H16" i="57"/>
  <c r="H31" i="57"/>
  <c r="H41" i="57"/>
  <c r="H51" i="57"/>
  <c r="H9" i="57"/>
  <c r="H23" i="57"/>
  <c r="H27" i="57"/>
  <c r="H39" i="57"/>
  <c r="H46" i="57"/>
  <c r="H11" i="57"/>
  <c r="H25" i="57"/>
  <c r="H37" i="57"/>
  <c r="H44" i="57"/>
  <c r="H29" i="57"/>
  <c r="H10" i="57"/>
  <c r="H13" i="57"/>
  <c r="H15" i="57"/>
  <c r="H17" i="57"/>
  <c r="H22" i="57"/>
  <c r="H24" i="57"/>
  <c r="H26" i="57"/>
  <c r="H28" i="57"/>
  <c r="H30" i="57"/>
  <c r="H36" i="57"/>
  <c r="H38" i="57"/>
  <c r="H40" i="57"/>
  <c r="H42" i="57"/>
  <c r="H45" i="57"/>
  <c r="K29" i="55"/>
  <c r="J29" i="55"/>
  <c r="M29" i="55" s="1"/>
  <c r="M7" i="56"/>
  <c r="J18" i="55"/>
  <c r="M18" i="55" l="1"/>
  <c r="M14" i="56"/>
  <c r="D49" i="42"/>
  <c r="C49" i="42"/>
  <c r="Q53" i="7"/>
  <c r="Q54" i="7"/>
  <c r="Q55" i="7"/>
  <c r="Q56" i="7"/>
  <c r="Q57" i="7"/>
  <c r="Q58" i="7"/>
  <c r="Q59" i="7"/>
  <c r="Q60" i="7"/>
  <c r="Q61" i="7"/>
  <c r="Q62" i="7"/>
  <c r="Q63" i="7"/>
  <c r="P53" i="7"/>
  <c r="P54" i="7"/>
  <c r="P55" i="7"/>
  <c r="P56" i="7"/>
  <c r="P57" i="7"/>
  <c r="P58" i="7"/>
  <c r="P59" i="7"/>
  <c r="P60" i="7"/>
  <c r="P61" i="7"/>
  <c r="P62" i="7"/>
  <c r="P63" i="7"/>
  <c r="Q52" i="7"/>
  <c r="P52" i="7"/>
  <c r="S19" i="7" l="1"/>
  <c r="S9" i="7"/>
  <c r="S10" i="7"/>
  <c r="S11" i="7"/>
  <c r="S12" i="7"/>
  <c r="S13" i="7"/>
  <c r="S14" i="7"/>
  <c r="S15" i="7"/>
  <c r="S16" i="7"/>
  <c r="S17" i="7"/>
  <c r="S18" i="7"/>
  <c r="S8" i="7"/>
  <c r="R9" i="7"/>
  <c r="R10" i="7"/>
  <c r="R11" i="7"/>
  <c r="R12" i="7"/>
  <c r="R13" i="7"/>
  <c r="R14" i="7"/>
  <c r="R15" i="7"/>
  <c r="R16" i="7"/>
  <c r="R17" i="7"/>
  <c r="R18" i="7"/>
  <c r="R19" i="7"/>
  <c r="R8" i="7"/>
  <c r="N9" i="7"/>
  <c r="N10" i="7"/>
  <c r="N11" i="7"/>
  <c r="N12" i="7"/>
  <c r="N13" i="7"/>
  <c r="N20" i="7" s="1"/>
  <c r="N14" i="7"/>
  <c r="N15" i="7"/>
  <c r="N16" i="7"/>
  <c r="N17" i="7"/>
  <c r="N18" i="7"/>
  <c r="N19" i="7"/>
  <c r="N8" i="7"/>
  <c r="B54" i="21"/>
  <c r="C54" i="21"/>
  <c r="D54" i="21"/>
  <c r="E54" i="21"/>
  <c r="F54" i="21"/>
  <c r="G54" i="21"/>
  <c r="B36" i="4" l="1"/>
  <c r="B29" i="4"/>
  <c r="B31" i="4"/>
  <c r="B33" i="4"/>
  <c r="B34" i="4"/>
  <c r="B35" i="4"/>
  <c r="G48" i="45"/>
  <c r="H48" i="45" s="1"/>
  <c r="F48" i="45"/>
  <c r="E48" i="45"/>
  <c r="D48" i="45"/>
  <c r="H23" i="45" l="1"/>
  <c r="H14" i="45"/>
  <c r="H28" i="45"/>
  <c r="H41" i="45"/>
  <c r="H20" i="45"/>
  <c r="H30" i="45"/>
  <c r="H45" i="45"/>
  <c r="H21" i="45"/>
  <c r="H32" i="45"/>
  <c r="H46" i="45"/>
  <c r="H33" i="45"/>
  <c r="H8" i="45"/>
  <c r="H24" i="45"/>
  <c r="H34" i="45"/>
  <c r="H9" i="45"/>
  <c r="H25" i="45"/>
  <c r="H37" i="45"/>
  <c r="H10" i="45"/>
  <c r="H26" i="45"/>
  <c r="H39" i="45"/>
  <c r="H13" i="45"/>
  <c r="H27" i="45"/>
  <c r="H40" i="45"/>
  <c r="G49" i="42" l="1"/>
  <c r="F49" i="42"/>
  <c r="E49" i="42"/>
  <c r="H22" i="42" l="1"/>
  <c r="B62" i="42"/>
  <c r="D62" i="42" s="1"/>
  <c r="H17" i="42"/>
  <c r="H19" i="42"/>
  <c r="H28" i="42"/>
  <c r="H10" i="42"/>
  <c r="H20" i="42"/>
  <c r="H29" i="42"/>
  <c r="H38" i="42"/>
  <c r="H47" i="42"/>
  <c r="H42" i="42"/>
  <c r="H16" i="42"/>
  <c r="H45" i="42"/>
  <c r="H11" i="42"/>
  <c r="H30" i="42"/>
  <c r="H39" i="42"/>
  <c r="H9" i="42"/>
  <c r="H25" i="42"/>
  <c r="H35" i="42"/>
  <c r="H36" i="42"/>
  <c r="H46" i="42"/>
  <c r="H13" i="42"/>
  <c r="H23" i="42"/>
  <c r="H31" i="42"/>
  <c r="H40" i="42"/>
  <c r="H15" i="42"/>
  <c r="H26" i="42"/>
  <c r="H37" i="42"/>
  <c r="H14" i="42"/>
  <c r="H24" i="42"/>
  <c r="H32" i="42"/>
  <c r="H41" i="42"/>
  <c r="H34" i="42"/>
  <c r="H43" i="42"/>
  <c r="H27" i="42"/>
  <c r="B64" i="42"/>
  <c r="C64" i="42"/>
  <c r="D64" i="42"/>
  <c r="B10" i="8"/>
  <c r="C10" i="8"/>
  <c r="D10" i="8"/>
  <c r="E10" i="8"/>
  <c r="F10" i="8"/>
  <c r="G10" i="8"/>
  <c r="H10" i="8"/>
  <c r="I10" i="8"/>
  <c r="J10" i="8"/>
  <c r="M10" i="8" l="1"/>
  <c r="K10" i="8"/>
  <c r="G24" i="21"/>
  <c r="D23" i="21" l="1"/>
  <c r="D22" i="21"/>
  <c r="D21" i="21"/>
  <c r="D20" i="21"/>
  <c r="D19" i="21"/>
  <c r="D18" i="21"/>
  <c r="D17" i="21"/>
  <c r="D16" i="21"/>
  <c r="D15" i="21"/>
  <c r="D14" i="21"/>
  <c r="D13" i="21"/>
  <c r="D12" i="21"/>
  <c r="D11" i="21"/>
  <c r="D10" i="21"/>
  <c r="D9" i="21"/>
  <c r="D8" i="21"/>
  <c r="C24" i="29"/>
  <c r="D24" i="29"/>
  <c r="E24" i="29"/>
  <c r="F24" i="29"/>
  <c r="G24" i="29"/>
  <c r="H24" i="29"/>
  <c r="B24" i="29"/>
  <c r="C24" i="21"/>
  <c r="E24" i="21"/>
  <c r="F24" i="21"/>
  <c r="B24" i="21"/>
  <c r="I23" i="8"/>
  <c r="C23" i="8"/>
  <c r="H23" i="8"/>
  <c r="F23" i="8"/>
  <c r="E23" i="8"/>
  <c r="I43" i="7"/>
  <c r="H43" i="7"/>
  <c r="G43" i="7"/>
  <c r="F43" i="7"/>
  <c r="E43" i="7"/>
  <c r="D43" i="7"/>
  <c r="C43" i="7"/>
  <c r="B43" i="7"/>
  <c r="I64" i="7"/>
  <c r="H64" i="7"/>
  <c r="G64" i="7"/>
  <c r="F64" i="7"/>
  <c r="E64" i="7"/>
  <c r="D64" i="7"/>
  <c r="C64" i="7"/>
  <c r="B64" i="7"/>
  <c r="F32" i="21"/>
  <c r="E32" i="21"/>
  <c r="G31" i="21"/>
  <c r="G30" i="21"/>
  <c r="B20" i="7"/>
  <c r="C20" i="7"/>
  <c r="D20" i="7"/>
  <c r="E20" i="7"/>
  <c r="F20" i="7"/>
  <c r="G20" i="7"/>
  <c r="H20" i="7"/>
  <c r="I20" i="7"/>
  <c r="G23" i="8"/>
  <c r="J23" i="8"/>
  <c r="D24" i="21" l="1"/>
  <c r="G32" i="21"/>
  <c r="A26" i="64" l="1"/>
  <c r="A26" i="60"/>
  <c r="A26" i="67"/>
  <c r="A26" i="68"/>
  <c r="A27" i="67"/>
  <c r="A3" i="66"/>
  <c r="A27" i="68"/>
  <c r="A3" i="64"/>
  <c r="A27" i="64" s="1"/>
  <c r="A3" i="62"/>
  <c r="A3" i="59"/>
  <c r="A3" i="65"/>
  <c r="A3" i="63"/>
  <c r="A3" i="61"/>
  <c r="A3" i="60"/>
  <c r="A27" i="60" s="1"/>
  <c r="T19" i="59"/>
  <c r="S19" i="59"/>
</calcChain>
</file>

<file path=xl/sharedStrings.xml><?xml version="1.0" encoding="utf-8"?>
<sst xmlns="http://schemas.openxmlformats.org/spreadsheetml/2006/main" count="2239" uniqueCount="692">
  <si>
    <t xml:space="preserve"> Energy Savings Assistance Program Table 1 -  Expenses</t>
  </si>
  <si>
    <t>Southern California Edison</t>
  </si>
  <si>
    <t>Through June 2020</t>
  </si>
  <si>
    <t>Authorized Budget</t>
  </si>
  <si>
    <t>Current Month Expenses</t>
  </si>
  <si>
    <t>Year to Date Expenses</t>
  </si>
  <si>
    <t>% of Budget Spent YTD</t>
  </si>
  <si>
    <t>ESA Program:</t>
  </si>
  <si>
    <t>Electric</t>
  </si>
  <si>
    <t>Gas</t>
  </si>
  <si>
    <t>Total</t>
  </si>
  <si>
    <t>Energy Efficiency</t>
  </si>
  <si>
    <t>Appliances</t>
  </si>
  <si>
    <t/>
  </si>
  <si>
    <t>Customer Enrollment</t>
  </si>
  <si>
    <t>Domestic Hot Water</t>
  </si>
  <si>
    <t>Enclosure</t>
  </si>
  <si>
    <t xml:space="preserve"> HVAC</t>
  </si>
  <si>
    <t>In Home Education</t>
  </si>
  <si>
    <t>Lighting</t>
  </si>
  <si>
    <t>Miscellaneous</t>
  </si>
  <si>
    <t xml:space="preserve"> Maintenance</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</si>
  <si>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</si>
  <si>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</si>
  <si>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</si>
  <si>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</si>
  <si>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</si>
  <si>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</si>
  <si>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</si>
  <si>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</si>
  <si>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</si>
  <si>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</si>
  <si>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</si>
  <si>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</si>
  <si>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</si>
  <si>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</si>
  <si>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</si>
  <si>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</si>
  <si>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</si>
  <si>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</si>
  <si>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</si>
  <si>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 xml:space="preserve">[4] Data adjustment was made due to logic change which affected Janurary 2020, but was reversed for Feburary 2020 to have consistency for all filings which accounts for quantity and expense differences. </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</si>
  <si>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</si>
  <si>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</si>
  <si>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</si>
  <si>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</si>
  <si>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</si>
  <si>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 xml:space="preserve"> </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</si>
  <si>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</si>
  <si>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</si>
  <si>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</si>
  <si>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</si>
  <si>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</si>
  <si>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</si>
  <si>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</si>
  <si>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</si>
  <si>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</si>
  <si>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</si>
  <si>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</si>
  <si>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</si>
  <si>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</si>
  <si>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</si>
  <si>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</si>
  <si>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</si>
  <si>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</si>
  <si>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</si>
  <si>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</si>
  <si>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</si>
  <si>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</si>
  <si>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</si>
  <si>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</si>
  <si>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</si>
  <si>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</si>
  <si>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</si>
  <si>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</si>
  <si>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</si>
  <si>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</si>
  <si>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</si>
  <si>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</si>
  <si>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</si>
  <si>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</si>
  <si>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</si>
  <si>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Freezers</t>
  </si>
  <si>
    <t>Each</t>
  </si>
  <si>
    <t>Other Hot Water</t>
  </si>
  <si>
    <t>Tank and Pipe Insulation</t>
  </si>
  <si>
    <t>Water Heater Repair/Replacement</t>
  </si>
  <si>
    <t>Thermostatic Shower Valves Combined</t>
  </si>
  <si>
    <t>Thermostatic Shower Valve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</si>
  <si>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</si>
  <si>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</si>
  <si>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</si>
  <si>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</si>
  <si>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</si>
  <si>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</si>
  <si>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</si>
  <si>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</si>
  <si>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</si>
  <si>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</si>
  <si>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</si>
  <si>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</si>
  <si>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</si>
  <si>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</si>
  <si>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</si>
  <si>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</si>
  <si>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</si>
  <si>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</si>
  <si>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</si>
  <si>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</si>
  <si>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</si>
  <si>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</si>
  <si>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</si>
  <si>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</si>
  <si>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</si>
  <si>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</si>
  <si>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</si>
  <si>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</si>
  <si>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</si>
  <si>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</si>
  <si>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</si>
  <si>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</si>
  <si>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</si>
  <si>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</si>
  <si>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</si>
  <si>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</si>
  <si>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</si>
  <si>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</si>
  <si>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</si>
  <si>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</si>
  <si>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</si>
  <si>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</si>
  <si>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</si>
  <si>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</si>
  <si>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</si>
  <si>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</si>
  <si>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</si>
  <si>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</si>
  <si>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</si>
  <si>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</si>
  <si>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</si>
  <si>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</si>
  <si>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 xml:space="preserve">[8] Data adjustment was made due to logic change which affected Janurary 2020, but was reversed for Feburary 2020 to have consistency for all filings which accounts for quantity and expense differences. </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</si>
  <si>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</si>
  <si>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</si>
  <si>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</si>
  <si>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</si>
  <si>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</si>
  <si>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</si>
  <si>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</si>
  <si>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</si>
  <si>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</si>
  <si>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</si>
  <si>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</si>
  <si>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</si>
  <si>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</si>
  <si>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</si>
  <si>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</si>
  <si>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</si>
  <si>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</si>
  <si>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</si>
  <si>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</si>
  <si>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</si>
  <si>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</si>
  <si>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</si>
  <si>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</si>
  <si>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</si>
  <si>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</si>
  <si>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</si>
  <si>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</si>
  <si>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</si>
  <si>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</si>
  <si>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</si>
  <si>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</si>
  <si>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</si>
  <si>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</si>
  <si>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</si>
  <si>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</si>
  <si>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</si>
  <si>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</si>
  <si>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</si>
  <si>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</si>
  <si>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</si>
  <si>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</si>
  <si>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</si>
  <si>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</si>
  <si>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</si>
  <si>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</si>
  <si>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</si>
  <si>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</si>
  <si>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</si>
  <si>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</si>
  <si>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Thermostate</t>
  </si>
  <si>
    <t>MF Room A/C Replacement</t>
  </si>
  <si>
    <t xml:space="preserve">MF Smart Thermostat </t>
  </si>
  <si>
    <t xml:space="preserve">MF Lighting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</si>
  <si>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</si>
  <si>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</si>
  <si>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</si>
  <si>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</si>
  <si>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</si>
  <si>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</si>
  <si>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</si>
  <si>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</si>
  <si>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</si>
  <si>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</si>
  <si>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New - Smart Power Strips - Tier 2</t>
  </si>
  <si>
    <t>MF Pool Pumps</t>
  </si>
  <si>
    <t>MF Smart Power Strips - Tier 1</t>
  </si>
  <si>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</si>
  <si>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</si>
  <si>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</si>
  <si>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</si>
  <si>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</si>
  <si>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</si>
  <si>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</si>
  <si>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</si>
  <si>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</si>
  <si>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</si>
  <si>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</si>
  <si>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</si>
  <si>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</si>
  <si>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</si>
  <si>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</si>
  <si>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</si>
  <si>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</si>
  <si>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</si>
  <si>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</si>
  <si>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</si>
  <si>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</si>
  <si>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</si>
  <si>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</si>
  <si>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</si>
  <si>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</si>
  <si>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</si>
  <si>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</si>
  <si>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</si>
  <si>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</si>
  <si>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</si>
  <si>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</si>
  <si>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</si>
  <si>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</si>
  <si>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</si>
  <si>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</si>
  <si>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</si>
  <si>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</si>
  <si>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</si>
  <si>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</si>
  <si>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</si>
  <si>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</si>
  <si>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</si>
  <si>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</si>
  <si>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</si>
  <si>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</si>
  <si>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</si>
  <si>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</si>
  <si>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</si>
  <si>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</si>
  <si>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</si>
  <si>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</si>
  <si>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</si>
  <si>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</si>
  <si>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</si>
  <si>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</si>
  <si>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</si>
  <si>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</si>
  <si>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</si>
  <si>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</si>
  <si>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</si>
  <si>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</si>
  <si>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</si>
  <si>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</si>
  <si>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</si>
  <si>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</si>
  <si>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</si>
  <si>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</si>
  <si>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</si>
  <si>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</si>
  <si>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</si>
  <si>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</si>
  <si>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</si>
  <si>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</si>
  <si>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</si>
  <si>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</si>
  <si>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</si>
  <si>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</si>
  <si>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</si>
  <si>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</si>
  <si>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</si>
  <si>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</si>
  <si>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</si>
  <si>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</si>
  <si>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</si>
  <si>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</si>
  <si>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</si>
  <si>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</si>
  <si>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</si>
  <si>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</si>
  <si>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</si>
  <si>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</si>
  <si>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</si>
  <si>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</si>
  <si>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</si>
  <si>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</si>
  <si>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</si>
  <si>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</si>
  <si>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</si>
  <si>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</si>
  <si>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</si>
  <si>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</si>
  <si>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</si>
  <si>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</si>
  <si>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</si>
  <si>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</si>
  <si>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</si>
  <si>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</si>
  <si>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</si>
  <si>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</si>
  <si>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</si>
  <si>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</si>
  <si>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</si>
  <si>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</si>
  <si>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</si>
  <si>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</si>
  <si>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</si>
  <si>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</si>
  <si>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</si>
  <si>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</si>
  <si>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</si>
  <si>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</si>
  <si>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</si>
  <si>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</si>
  <si>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</si>
  <si>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</si>
  <si>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</si>
  <si>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</si>
  <si>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</si>
  <si>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</si>
  <si>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</si>
  <si>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</si>
  <si>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</si>
  <si>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</si>
  <si>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</si>
  <si>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</si>
  <si>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</si>
  <si>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</si>
  <si>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</si>
  <si>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</si>
  <si>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</si>
  <si>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</si>
  <si>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</si>
  <si>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</si>
  <si>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</si>
  <si>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</si>
  <si>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</si>
  <si>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</si>
  <si>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</si>
  <si>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</si>
  <si>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</si>
  <si>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r>
      <t>Electric</t>
    </r>
    <r>
      <rPr>
        <b/>
        <vertAlign val="superscript"/>
        <sz val="10"/>
        <rFont val="Arial"/>
        <family val="2"/>
      </rPr>
      <t>1</t>
    </r>
  </si>
  <si>
    <r>
      <t>Total</t>
    </r>
    <r>
      <rPr>
        <b/>
        <vertAlign val="superscript"/>
        <sz val="10"/>
        <rFont val="Arial"/>
        <family val="2"/>
      </rPr>
      <t>1</t>
    </r>
  </si>
  <si>
    <t>PCT TOU</t>
  </si>
  <si>
    <t>n/a</t>
  </si>
  <si>
    <t xml:space="preserve">n/a </t>
  </si>
  <si>
    <t>Total Pilots</t>
  </si>
  <si>
    <t>Rapid Feedback Research and Analysis</t>
  </si>
  <si>
    <t>2022 Low Income Needs Assessment Study1</t>
  </si>
  <si>
    <t>2020 Non-Energy Benefits (NEBs) Study2</t>
  </si>
  <si>
    <t>2017 Potential and Goals Study</t>
  </si>
  <si>
    <t>2019 Non-Energy Benefits (NEBs) Study3</t>
  </si>
  <si>
    <t>Total Studies</t>
  </si>
  <si>
    <t>Footnotes:</t>
  </si>
  <si>
    <t>1.  Report excludes costs incurred by the joint IOU evaluation consultant. The evaluation contract is held by PG&amp;E.  There has been no cross-billing.</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</si>
  <si>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</si>
  <si>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</si>
  <si>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</si>
  <si>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</si>
  <si>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</si>
  <si>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</si>
  <si>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</si>
  <si>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</si>
  <si>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</si>
  <si>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</si>
  <si>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</si>
  <si>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CARE Table 1 - CARE Program Expenses</t>
  </si>
  <si>
    <t>2020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</si>
  <si>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</si>
  <si>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</si>
  <si>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</si>
  <si>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</si>
  <si>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</si>
  <si>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</si>
  <si>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</si>
  <si>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</si>
  <si>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</si>
  <si>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</si>
  <si>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</si>
  <si>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</si>
  <si>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</si>
  <si>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</si>
  <si>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</si>
  <si>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</si>
  <si>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</si>
  <si>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</si>
  <si>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</si>
  <si>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</si>
  <si>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</si>
  <si>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</si>
  <si>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</si>
  <si>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</si>
  <si>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</si>
  <si>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</si>
  <si>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</si>
  <si>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</si>
  <si>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</si>
  <si>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</si>
  <si>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</si>
  <si>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</si>
  <si>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</si>
  <si>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</si>
  <si>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</si>
  <si>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</si>
  <si>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</si>
  <si>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</si>
  <si>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</si>
  <si>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</si>
  <si>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</si>
  <si>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</si>
  <si>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</si>
  <si>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</si>
  <si>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</si>
  <si>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</si>
  <si>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</si>
  <si>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</si>
  <si>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</si>
  <si>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</si>
  <si>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</si>
  <si>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</si>
  <si>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</si>
  <si>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</si>
  <si>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</si>
  <si>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</si>
  <si>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</si>
  <si>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</si>
  <si>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</si>
  <si>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</si>
  <si>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r>
      <t>5</t>
    </r>
    <r>
      <rPr>
        <sz val="12"/>
        <color theme="1"/>
        <rFont val="Arial"/>
        <family val="2"/>
      </rPr>
      <t xml:space="preserve"> Recertification results for June include volumes for COVID-19 protections and reinstatements.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</si>
  <si>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</si>
  <si>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</si>
  <si>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</si>
  <si>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</si>
  <si>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</si>
  <si>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</si>
  <si>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</si>
  <si>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</si>
  <si>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</si>
  <si>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</si>
  <si>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</si>
  <si>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</si>
  <si>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</si>
  <si>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</si>
  <si>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</si>
  <si>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</si>
  <si>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</si>
  <si>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</si>
  <si>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</si>
  <si>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</si>
  <si>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</si>
  <si>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</si>
  <si>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</si>
  <si>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</si>
  <si>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</si>
  <si>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</si>
  <si>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</si>
  <si>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</si>
  <si>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</si>
  <si>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</si>
  <si>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</si>
  <si>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</si>
  <si>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</si>
  <si>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</si>
  <si>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</si>
  <si>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</si>
  <si>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</si>
  <si>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</si>
  <si>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</si>
  <si>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</si>
  <si>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</si>
  <si>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</si>
  <si>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r>
      <t xml:space="preserve">* Estimated eligible households is updated using the Athens Research dataset provided in March 2020. For Imperial, Kings, and Mono County, Athens data provides an estimated eligible Urban household population of 0, however SCE has enrolled greater than 0 Urban households in each of these areas. </t>
    </r>
    <r>
      <rPr>
        <sz val="10"/>
        <color rgb="FFFF0000"/>
        <rFont val="Arial"/>
        <family val="2"/>
      </rPr>
      <t xml:space="preserve"> </t>
    </r>
    <r>
      <rPr>
        <sz val="10"/>
        <rFont val="Arial"/>
        <family val="2"/>
      </rPr>
      <t xml:space="preserve">
</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</si>
  <si>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</si>
  <si>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</si>
  <si>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</si>
  <si>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</si>
  <si>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</si>
  <si>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</si>
  <si>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</si>
  <si>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</si>
  <si>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</si>
  <si>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</si>
  <si>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</si>
  <si>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</si>
  <si>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vertAlign val="superscript"/>
        <sz val="10"/>
        <rFont val="Arial"/>
        <family val="2"/>
      </rPr>
      <t>5</t>
    </r>
    <r>
      <rPr>
        <sz val="10"/>
        <rFont val="Arial"/>
        <family val="2"/>
      </rPr>
      <t xml:space="preserve"> Recertification results for June include volumes for COVID-19 protections and reinstatements.</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</si>
  <si>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</si>
  <si>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</si>
  <si>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</si>
  <si>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</si>
  <si>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</si>
  <si>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</si>
  <si>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</si>
  <si>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</si>
  <si>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</si>
  <si>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</si>
  <si>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</si>
  <si>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</si>
  <si>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</si>
  <si>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</si>
  <si>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</si>
  <si>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</si>
  <si>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</si>
  <si>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</si>
  <si>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</si>
  <si>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</si>
  <si>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</si>
  <si>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</si>
  <si>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</si>
  <si>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</si>
  <si>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</si>
  <si>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</si>
  <si>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</si>
  <si>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</si>
  <si>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</si>
  <si>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</si>
  <si>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</si>
  <si>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</si>
  <si>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</si>
  <si>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</si>
  <si>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</si>
  <si>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</si>
  <si>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</si>
  <si>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</si>
  <si>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</si>
  <si>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</si>
  <si>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</si>
  <si>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</si>
  <si>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</si>
  <si>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</si>
  <si>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</si>
  <si>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</si>
  <si>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</si>
  <si>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</si>
  <si>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</si>
  <si>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</si>
  <si>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</si>
  <si>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</si>
  <si>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</si>
  <si>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</si>
  <si>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</si>
  <si>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</si>
  <si>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</si>
  <si>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</si>
  <si>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</si>
  <si>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</si>
  <si>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</si>
  <si>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</si>
  <si>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</si>
  <si>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</si>
  <si>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</si>
  <si>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</si>
  <si>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</si>
  <si>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</si>
  <si>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</si>
  <si>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</si>
  <si>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</si>
  <si>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</si>
  <si>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</si>
  <si>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</si>
  <si>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</si>
  <si>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</si>
  <si>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</si>
  <si>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</si>
  <si>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</si>
  <si>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</si>
  <si>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</si>
  <si>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</si>
  <si>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</si>
  <si>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</si>
  <si>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</si>
  <si>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</si>
  <si>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</si>
  <si>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2020 Budget</t>
  </si>
  <si>
    <t>Expenses Since Jan. 1, 2020</t>
  </si>
  <si>
    <t>% of 2020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</si>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</sst>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i/>
      <sz val="10"/>
      <color theme="1"/>
      <name val="Arial"/>
      <family val="2"/>
    </font>
    <font>
      <b/>
      <sz val="10"/>
      <name val="Calibri"/>
      <family val="2"/>
      <scheme val="minor"/>
    </font>
    <font>
      <sz val="11"/>
      <color rgb="FF000000"/>
      <name val="Calibri"/>
      <family val="2"/>
      <scheme val="minor"/>
    </font>
    <font>
      <sz val="10"/>
      <color rgb="FF000000"/>
      <name val="Arial"/>
      <family val="2"/>
    </font>
    <font>
      <sz val="10"/>
      <color rgb="FF4D4D4D"/>
      <name val="Calibri"/>
      <family val="2"/>
    </font>
    <font>
      <sz val="10"/>
      <color rgb="FF000000"/>
      <name val="Arial"/>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s>
  <borders count="13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indexed="64"/>
      </left>
      <right style="thin">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s>
  <cellStyleXfs count="46850">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24" fillId="0" borderId="0"/>
    <xf numFmtId="0" fontId="86"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9" fontId="86" fillId="0" borderId="0" applyFont="0" applyFill="0" applyBorder="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24" fillId="0" borderId="0"/>
    <xf numFmtId="0" fontId="39" fillId="0" borderId="0"/>
    <xf numFmtId="172" fontId="91"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2" fillId="27" borderId="67" applyNumberFormat="0" applyProtection="0">
      <alignment vertical="center"/>
    </xf>
    <xf numFmtId="4" fontId="93" fillId="27" borderId="67" applyNumberFormat="0" applyProtection="0">
      <alignment vertical="center"/>
    </xf>
    <xf numFmtId="4" fontId="94" fillId="27" borderId="67" applyNumberFormat="0" applyProtection="0">
      <alignment horizontal="left" vertical="center" indent="1"/>
    </xf>
    <xf numFmtId="0" fontId="40" fillId="27" borderId="13" applyNumberFormat="0" applyProtection="0">
      <alignment horizontal="left" vertical="top" indent="1"/>
    </xf>
    <xf numFmtId="4" fontId="95" fillId="34" borderId="67" applyNumberFormat="0" applyProtection="0">
      <alignment horizontal="left" vertical="center" indent="1"/>
    </xf>
    <xf numFmtId="4" fontId="69" fillId="41" borderId="67" applyNumberFormat="0" applyProtection="0">
      <alignment vertical="center"/>
    </xf>
    <xf numFmtId="4" fontId="83" fillId="49" borderId="67" applyNumberFormat="0" applyProtection="0">
      <alignment vertical="center"/>
    </xf>
    <xf numFmtId="4" fontId="69" fillId="29" borderId="67" applyNumberFormat="0" applyProtection="0">
      <alignment vertical="center"/>
    </xf>
    <xf numFmtId="4" fontId="59" fillId="41" borderId="67" applyNumberFormat="0" applyProtection="0">
      <alignment vertical="center"/>
    </xf>
    <xf numFmtId="4" fontId="73" fillId="50" borderId="67" applyNumberFormat="0" applyProtection="0">
      <alignment horizontal="left" vertical="center" indent="1"/>
    </xf>
    <xf numFmtId="4" fontId="73" fillId="38" borderId="67" applyNumberFormat="0" applyProtection="0">
      <alignment horizontal="left" vertical="center" indent="1"/>
    </xf>
    <xf numFmtId="4" fontId="96" fillId="34" borderId="67" applyNumberFormat="0" applyProtection="0">
      <alignment horizontal="left" vertical="center" indent="1"/>
    </xf>
    <xf numFmtId="4" fontId="97" fillId="20" borderId="67" applyNumberFormat="0" applyProtection="0">
      <alignment vertical="center"/>
    </xf>
    <xf numFmtId="4" fontId="64" fillId="35" borderId="67" applyNumberFormat="0" applyProtection="0">
      <alignment horizontal="left" vertical="center" indent="1"/>
    </xf>
    <xf numFmtId="4" fontId="98" fillId="38" borderId="67" applyNumberFormat="0" applyProtection="0">
      <alignment horizontal="left" vertical="center" indent="1"/>
    </xf>
    <xf numFmtId="4" fontId="99" fillId="34" borderId="67"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0" fillId="35" borderId="67" applyNumberFormat="0" applyProtection="0">
      <alignment vertical="center"/>
    </xf>
    <xf numFmtId="4" fontId="101" fillId="35" borderId="67" applyNumberFormat="0" applyProtection="0">
      <alignment vertical="center"/>
    </xf>
    <xf numFmtId="4" fontId="73" fillId="38" borderId="67"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3" fillId="38" borderId="67"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67" applyNumberFormat="0" applyProtection="0">
      <alignment vertical="center"/>
    </xf>
    <xf numFmtId="4" fontId="72" fillId="35" borderId="67" applyNumberFormat="0" applyProtection="0">
      <alignment vertical="center"/>
    </xf>
    <xf numFmtId="4" fontId="73" fillId="24" borderId="67" applyNumberFormat="0" applyProtection="0">
      <alignment horizontal="left" vertical="center" indent="1"/>
    </xf>
    <xf numFmtId="4" fontId="104" fillId="20" borderId="67" applyNumberFormat="0" applyProtection="0">
      <alignment horizontal="left" indent="1"/>
    </xf>
    <xf numFmtId="4" fontId="90" fillId="35" borderId="67"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52" borderId="2" applyNumberFormat="0" applyAlignment="0" applyProtection="0"/>
    <xf numFmtId="0" fontId="28" fillId="52" borderId="2" applyNumberFormat="0" applyAlignment="0" applyProtection="0"/>
    <xf numFmtId="0" fontId="28" fillId="21" borderId="2" applyNumberFormat="0" applyAlignment="0" applyProtection="0"/>
    <xf numFmtId="0" fontId="28" fillId="52" borderId="2" applyNumberFormat="0" applyAlignment="0" applyProtection="0"/>
    <xf numFmtId="0" fontId="28" fillId="52" borderId="2" applyNumberFormat="0" applyAlignment="0" applyProtection="0"/>
    <xf numFmtId="0" fontId="28" fillId="52"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7" fillId="0" borderId="68" applyNumberFormat="0" applyFill="0" applyAlignment="0" applyProtection="0"/>
    <xf numFmtId="0" fontId="107" fillId="0" borderId="68" applyNumberFormat="0" applyFill="0" applyAlignment="0" applyProtection="0"/>
    <xf numFmtId="0" fontId="87" fillId="0" borderId="65"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5" fillId="0" borderId="69" applyNumberFormat="0" applyFill="0" applyAlignment="0" applyProtection="0"/>
    <xf numFmtId="0" fontId="105" fillId="0" borderId="69" applyNumberFormat="0" applyFill="0" applyAlignment="0" applyProtection="0"/>
    <xf numFmtId="0" fontId="32" fillId="0" borderId="7"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6"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6"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6" fillId="0" borderId="0"/>
    <xf numFmtId="0" fontId="39" fillId="0" borderId="0"/>
    <xf numFmtId="0" fontId="39" fillId="0" borderId="0"/>
    <xf numFmtId="0" fontId="24"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6"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6"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2" borderId="12" applyNumberFormat="0" applyAlignment="0" applyProtection="0"/>
    <xf numFmtId="0" fontId="36" fillId="52" borderId="12" applyNumberFormat="0" applyAlignment="0" applyProtection="0"/>
    <xf numFmtId="0" fontId="36" fillId="21" borderId="12" applyNumberFormat="0" applyAlignment="0" applyProtection="0"/>
    <xf numFmtId="0" fontId="36" fillId="52" borderId="12" applyNumberFormat="0" applyAlignment="0" applyProtection="0"/>
    <xf numFmtId="0" fontId="36" fillId="52" borderId="12" applyNumberFormat="0" applyAlignment="0" applyProtection="0"/>
    <xf numFmtId="0" fontId="36" fillId="52"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66"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43" fontId="109"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9" fillId="0" borderId="0"/>
    <xf numFmtId="9" fontId="86" fillId="0" borderId="0" applyFont="0" applyFill="0" applyBorder="0" applyAlignment="0" applyProtection="0"/>
    <xf numFmtId="0" fontId="33" fillId="7" borderId="2" applyNumberFormat="0" applyAlignment="0" applyProtection="0"/>
    <xf numFmtId="43" fontId="86" fillId="0" borderId="0" applyFont="0" applyFill="0" applyBorder="0" applyAlignment="0" applyProtection="0"/>
    <xf numFmtId="0" fontId="86"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3" fillId="7" borderId="2" applyNumberFormat="0" applyAlignment="0" applyProtection="0"/>
    <xf numFmtId="0" fontId="86"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1"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1"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6" fillId="0" borderId="0" applyNumberFormat="0" applyFill="0" applyBorder="0" applyAlignment="0" applyProtection="0"/>
    <xf numFmtId="0" fontId="39" fillId="8" borderId="13" applyNumberFormat="0" applyProtection="0">
      <alignment horizontal="left" vertical="center" indent="1"/>
    </xf>
    <xf numFmtId="0" fontId="39" fillId="84" borderId="13" applyNumberFormat="0" applyProtection="0">
      <alignment horizontal="left" vertical="center" indent="1"/>
    </xf>
    <xf numFmtId="0" fontId="130" fillId="101" borderId="2" applyNumberFormat="0" applyAlignment="0" applyProtection="0"/>
    <xf numFmtId="176" fontId="39" fillId="0" borderId="0" applyFont="0" applyFill="0" applyBorder="0" applyAlignment="0" applyProtection="0"/>
    <xf numFmtId="0" fontId="89" fillId="102" borderId="0" applyNumberFormat="0" applyBorder="0" applyAlignment="0" applyProtection="0"/>
    <xf numFmtId="0" fontId="131" fillId="0" borderId="0" applyNumberFormat="0" applyFill="0" applyBorder="0" applyAlignment="0" applyProtection="0"/>
    <xf numFmtId="0" fontId="105" fillId="0" borderId="88" applyNumberFormat="0" applyFill="0" applyAlignment="0" applyProtection="0"/>
    <xf numFmtId="0" fontId="36" fillId="101" borderId="12" applyNumberFormat="0" applyAlignment="0" applyProtection="0"/>
    <xf numFmtId="0" fontId="39" fillId="8" borderId="13" applyNumberFormat="0" applyProtection="0">
      <alignment horizontal="left" vertical="top" indent="1"/>
    </xf>
    <xf numFmtId="0" fontId="39" fillId="51" borderId="13" applyNumberFormat="0" applyProtection="0">
      <alignment horizontal="left" vertical="top" indent="1"/>
    </xf>
    <xf numFmtId="0" fontId="14" fillId="65" borderId="0" applyNumberFormat="0" applyBorder="0" applyAlignment="0" applyProtection="0"/>
    <xf numFmtId="4" fontId="41" fillId="84" borderId="13" applyNumberFormat="0" applyProtection="0">
      <alignment horizontal="left" vertical="center" indent="1"/>
    </xf>
    <xf numFmtId="4" fontId="41" fillId="40" borderId="13" applyNumberFormat="0" applyProtection="0">
      <alignment horizontal="right" vertical="center"/>
    </xf>
    <xf numFmtId="0" fontId="41" fillId="84" borderId="13" applyNumberFormat="0" applyProtection="0">
      <alignment horizontal="left" vertical="top" indent="1"/>
    </xf>
    <xf numFmtId="0" fontId="41" fillId="26" borderId="13" applyNumberFormat="0" applyProtection="0">
      <alignment horizontal="left" vertical="top" indent="1"/>
    </xf>
    <xf numFmtId="0" fontId="14" fillId="78" borderId="0" applyNumberFormat="0" applyBorder="0" applyAlignment="0" applyProtection="0"/>
    <xf numFmtId="4" fontId="41" fillId="84" borderId="0" applyNumberFormat="0" applyProtection="0">
      <alignment horizontal="left" vertical="center" indent="1"/>
    </xf>
    <xf numFmtId="0" fontId="89" fillId="0" borderId="91" applyNumberFormat="0" applyFill="0" applyAlignment="0" applyProtection="0"/>
    <xf numFmtId="0" fontId="127" fillId="83" borderId="0" applyNumberFormat="0" applyBorder="0" applyAlignment="0" applyProtection="0"/>
    <xf numFmtId="0" fontId="14" fillId="81" borderId="0" applyNumberFormat="0" applyBorder="0" applyAlignment="0" applyProtection="0"/>
    <xf numFmtId="0" fontId="14" fillId="77" borderId="0" applyNumberFormat="0" applyBorder="0" applyAlignment="0" applyProtection="0"/>
    <xf numFmtId="4" fontId="40" fillId="25" borderId="13" applyNumberFormat="0" applyProtection="0">
      <alignment horizontal="left" vertical="center" indent="1"/>
    </xf>
    <xf numFmtId="4" fontId="41" fillId="84" borderId="13" applyNumberFormat="0" applyProtection="0">
      <alignment horizontal="right" vertical="center"/>
    </xf>
    <xf numFmtId="4" fontId="66" fillId="26" borderId="13" applyNumberFormat="0" applyProtection="0">
      <alignment vertical="center"/>
    </xf>
    <xf numFmtId="0" fontId="14" fillId="66" borderId="0" applyNumberFormat="0" applyBorder="0" applyAlignment="0" applyProtection="0"/>
    <xf numFmtId="0" fontId="14" fillId="73" borderId="0" applyNumberFormat="0" applyBorder="0" applyAlignment="0" applyProtection="0"/>
    <xf numFmtId="0" fontId="127" fillId="80" borderId="0" applyNumberFormat="0" applyBorder="0" applyAlignment="0" applyProtection="0"/>
    <xf numFmtId="0" fontId="127" fillId="71" borderId="0" applyNumberFormat="0" applyBorder="0" applyAlignment="0" applyProtection="0"/>
    <xf numFmtId="0" fontId="127" fillId="67" borderId="0" applyNumberFormat="0" applyBorder="0" applyAlignment="0" applyProtection="0"/>
    <xf numFmtId="4" fontId="62" fillId="51" borderId="0" applyNumberFormat="0" applyProtection="0">
      <alignment horizontal="left" vertical="center" indent="1"/>
    </xf>
    <xf numFmtId="0" fontId="39" fillId="52" borderId="9" applyNumberFormat="0">
      <protection locked="0"/>
    </xf>
    <xf numFmtId="0" fontId="127" fillId="79" borderId="0" applyNumberFormat="0" applyBorder="0" applyAlignment="0" applyProtection="0"/>
    <xf numFmtId="0" fontId="14" fillId="82" borderId="0" applyNumberFormat="0" applyBorder="0" applyAlignment="0" applyProtection="0"/>
    <xf numFmtId="0" fontId="116" fillId="53" borderId="0" applyNumberFormat="0" applyBorder="0" applyAlignment="0" applyProtection="0"/>
    <xf numFmtId="0" fontId="127" fillId="72" borderId="0" applyNumberFormat="0" applyBorder="0" applyAlignment="0" applyProtection="0"/>
    <xf numFmtId="0" fontId="127" fillId="64" borderId="0" applyNumberFormat="0" applyBorder="0" applyAlignment="0" applyProtection="0"/>
    <xf numFmtId="0" fontId="39" fillId="51" borderId="13" applyNumberFormat="0" applyProtection="0">
      <alignment horizontal="left" vertical="center" indent="1"/>
    </xf>
    <xf numFmtId="0" fontId="39" fillId="84"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69" borderId="0" applyNumberFormat="0" applyBorder="0" applyAlignment="0" applyProtection="0"/>
    <xf numFmtId="0" fontId="127" fillId="76" borderId="0" applyNumberFormat="0" applyBorder="0" applyAlignment="0" applyProtection="0"/>
    <xf numFmtId="0" fontId="127" fillId="60" borderId="0" applyNumberFormat="0" applyBorder="0" applyAlignment="0" applyProtection="0"/>
    <xf numFmtId="0" fontId="119" fillId="56" borderId="81" applyNumberFormat="0" applyAlignment="0" applyProtection="0"/>
    <xf numFmtId="0" fontId="123" fillId="58" borderId="84" applyNumberFormat="0" applyAlignment="0" applyProtection="0"/>
    <xf numFmtId="0" fontId="121" fillId="57" borderId="81" applyNumberFormat="0" applyAlignment="0" applyProtection="0"/>
    <xf numFmtId="4" fontId="41" fillId="26" borderId="13" applyNumberFormat="0" applyProtection="0">
      <alignment horizontal="left" vertical="center" indent="1"/>
    </xf>
    <xf numFmtId="4" fontId="134" fillId="107" borderId="0" applyNumberFormat="0" applyProtection="0">
      <alignment horizontal="left" vertical="center" indent="1"/>
    </xf>
    <xf numFmtId="0" fontId="14" fillId="61" borderId="0" applyNumberFormat="0" applyBorder="0" applyAlignment="0" applyProtection="0"/>
    <xf numFmtId="0" fontId="127" fillId="75" borderId="0" applyNumberFormat="0" applyBorder="0" applyAlignment="0" applyProtection="0"/>
    <xf numFmtId="0" fontId="125" fillId="0" borderId="0" applyNumberFormat="0" applyFill="0" applyBorder="0" applyAlignment="0" applyProtection="0"/>
    <xf numFmtId="0" fontId="117" fillId="54" borderId="0" applyNumberFormat="0" applyBorder="0" applyAlignment="0" applyProtection="0"/>
    <xf numFmtId="0" fontId="122" fillId="0" borderId="83" applyNumberFormat="0" applyFill="0" applyAlignment="0" applyProtection="0"/>
    <xf numFmtId="0" fontId="115" fillId="0" borderId="80" applyNumberFormat="0" applyFill="0" applyAlignment="0" applyProtection="0"/>
    <xf numFmtId="0" fontId="114" fillId="0" borderId="79" applyNumberFormat="0" applyFill="0" applyAlignment="0" applyProtection="0"/>
    <xf numFmtId="0" fontId="106" fillId="0" borderId="0" applyNumberFormat="0" applyFill="0" applyBorder="0" applyAlignment="0" applyProtection="0"/>
    <xf numFmtId="0" fontId="14" fillId="0" borderId="0"/>
    <xf numFmtId="0" fontId="14" fillId="70" borderId="0" applyNumberFormat="0" applyBorder="0" applyAlignment="0" applyProtection="0"/>
    <xf numFmtId="0" fontId="115" fillId="0" borderId="0" applyNumberFormat="0" applyFill="0" applyBorder="0" applyAlignment="0" applyProtection="0"/>
    <xf numFmtId="0" fontId="113" fillId="0" borderId="78" applyNumberFormat="0" applyFill="0" applyAlignment="0" applyProtection="0"/>
    <xf numFmtId="0" fontId="14" fillId="62" borderId="0" applyNumberFormat="0" applyBorder="0" applyAlignment="0" applyProtection="0"/>
    <xf numFmtId="0" fontId="14" fillId="74" borderId="0" applyNumberFormat="0" applyBorder="0" applyAlignment="0" applyProtection="0"/>
    <xf numFmtId="0" fontId="127" fillId="63" borderId="0" applyNumberFormat="0" applyBorder="0" applyAlignment="0" applyProtection="0"/>
    <xf numFmtId="0" fontId="127" fillId="68" borderId="0" applyNumberFormat="0" applyBorder="0" applyAlignment="0" applyProtection="0"/>
    <xf numFmtId="0" fontId="124" fillId="0" borderId="0" applyNumberFormat="0" applyFill="0" applyBorder="0" applyAlignment="0" applyProtection="0"/>
    <xf numFmtId="0" fontId="120" fillId="57" borderId="82" applyNumberFormat="0" applyAlignment="0" applyProtection="0"/>
    <xf numFmtId="0" fontId="14" fillId="82" borderId="0" applyNumberFormat="0" applyBorder="0" applyAlignment="0" applyProtection="0"/>
    <xf numFmtId="0" fontId="14" fillId="81" borderId="0" applyNumberFormat="0" applyBorder="0" applyAlignment="0" applyProtection="0"/>
    <xf numFmtId="0" fontId="127" fillId="68" borderId="0" applyNumberFormat="0" applyBorder="0" applyAlignment="0" applyProtection="0"/>
    <xf numFmtId="0" fontId="14" fillId="65" borderId="0" applyNumberFormat="0" applyBorder="0" applyAlignment="0" applyProtection="0"/>
    <xf numFmtId="0" fontId="127" fillId="64" borderId="0" applyNumberFormat="0" applyBorder="0" applyAlignment="0" applyProtection="0"/>
    <xf numFmtId="0" fontId="14" fillId="62" borderId="0" applyNumberFormat="0" applyBorder="0" applyAlignment="0" applyProtection="0"/>
    <xf numFmtId="0" fontId="14" fillId="61" borderId="0" applyNumberFormat="0" applyBorder="0" applyAlignment="0" applyProtection="0"/>
    <xf numFmtId="0" fontId="14" fillId="0" borderId="0"/>
    <xf numFmtId="0" fontId="14" fillId="59" borderId="85" applyNumberFormat="0" applyFont="0" applyAlignment="0" applyProtection="0"/>
    <xf numFmtId="0" fontId="118" fillId="55"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6" borderId="90" applyNumberFormat="0" applyProtection="0">
      <alignment horizontal="left" vertical="center" indent="1"/>
    </xf>
    <xf numFmtId="4" fontId="40" fillId="84"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99" borderId="11" applyNumberFormat="0" applyFont="0" applyAlignment="0" applyProtection="0"/>
    <xf numFmtId="0" fontId="35" fillId="100" borderId="0" applyNumberFormat="0" applyBorder="0" applyAlignment="0" applyProtection="0"/>
    <xf numFmtId="0" fontId="133" fillId="0" borderId="89" applyNumberFormat="0" applyFill="0" applyAlignment="0" applyProtection="0"/>
    <xf numFmtId="0" fontId="105" fillId="0" borderId="0" applyNumberFormat="0" applyFill="0" applyBorder="0" applyAlignment="0" applyProtection="0"/>
    <xf numFmtId="0" fontId="107" fillId="0" borderId="87" applyNumberFormat="0" applyFill="0" applyAlignment="0" applyProtection="0"/>
    <xf numFmtId="0" fontId="31" fillId="105" borderId="0" applyNumberFormat="0" applyBorder="0" applyAlignment="0" applyProtection="0"/>
    <xf numFmtId="0" fontId="89" fillId="104" borderId="0" applyNumberFormat="0" applyBorder="0" applyAlignment="0" applyProtection="0"/>
    <xf numFmtId="0" fontId="89" fillId="103" borderId="0" applyNumberFormat="0" applyBorder="0" applyAlignment="0" applyProtection="0"/>
    <xf numFmtId="175" fontId="39" fillId="0" borderId="0" applyFont="0" applyFill="0" applyBorder="0" applyAlignment="0" applyProtection="0"/>
    <xf numFmtId="0" fontId="29" fillId="92" borderId="3" applyNumberFormat="0" applyAlignment="0" applyProtection="0"/>
    <xf numFmtId="0" fontId="129" fillId="91" borderId="0" applyNumberFormat="0" applyBorder="0" applyAlignment="0" applyProtection="0"/>
    <xf numFmtId="0" fontId="26" fillId="100" borderId="0" applyNumberFormat="0" applyBorder="0" applyAlignment="0" applyProtection="0"/>
    <xf numFmtId="0" fontId="25" fillId="91" borderId="0" applyNumberFormat="0" applyBorder="0" applyAlignment="0" applyProtection="0"/>
    <xf numFmtId="0" fontId="25" fillId="99" borderId="0" applyNumberFormat="0" applyBorder="0" applyAlignment="0" applyProtection="0"/>
    <xf numFmtId="0" fontId="26" fillId="98" borderId="0" applyNumberFormat="0" applyBorder="0" applyAlignment="0" applyProtection="0"/>
    <xf numFmtId="0" fontId="26" fillId="87" borderId="0" applyNumberFormat="0" applyBorder="0" applyAlignment="0" applyProtection="0"/>
    <xf numFmtId="0" fontId="25" fillId="86" borderId="0" applyNumberFormat="0" applyBorder="0" applyAlignment="0" applyProtection="0"/>
    <xf numFmtId="0" fontId="26" fillId="97" borderId="0" applyNumberFormat="0" applyBorder="0" applyAlignment="0" applyProtection="0"/>
    <xf numFmtId="0" fontId="26" fillId="95" borderId="0" applyNumberFormat="0" applyBorder="0" applyAlignment="0" applyProtection="0"/>
    <xf numFmtId="0" fontId="25" fillId="95" borderId="0" applyNumberFormat="0" applyBorder="0" applyAlignment="0" applyProtection="0"/>
    <xf numFmtId="0" fontId="25" fillId="94" borderId="0" applyNumberFormat="0" applyBorder="0" applyAlignment="0" applyProtection="0"/>
    <xf numFmtId="0" fontId="26" fillId="96" borderId="0" applyNumberFormat="0" applyBorder="0" applyAlignment="0" applyProtection="0"/>
    <xf numFmtId="0" fontId="26" fillId="95" borderId="0" applyNumberFormat="0" applyBorder="0" applyAlignment="0" applyProtection="0"/>
    <xf numFmtId="0" fontId="25" fillId="94" borderId="0" applyNumberFormat="0" applyBorder="0" applyAlignment="0" applyProtection="0"/>
    <xf numFmtId="0" fontId="25" fillId="93" borderId="0" applyNumberFormat="0" applyBorder="0" applyAlignment="0" applyProtection="0"/>
    <xf numFmtId="0" fontId="26"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6" fillId="89" borderId="0" applyNumberFormat="0" applyBorder="0" applyAlignment="0" applyProtection="0"/>
    <xf numFmtId="0" fontId="26" fillId="88" borderId="0" applyNumberFormat="0" applyBorder="0" applyAlignment="0" applyProtection="0"/>
    <xf numFmtId="0" fontId="25" fillId="87" borderId="0" applyNumberFormat="0" applyBorder="0" applyAlignment="0" applyProtection="0"/>
    <xf numFmtId="0" fontId="25" fillId="86" borderId="0" applyNumberFormat="0" applyBorder="0" applyAlignment="0" applyProtection="0"/>
    <xf numFmtId="0" fontId="26" fillId="85" borderId="0" applyNumberFormat="0" applyBorder="0" applyAlignment="0" applyProtection="0"/>
    <xf numFmtId="0" fontId="99" fillId="51"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1" borderId="0" applyNumberFormat="0" applyBorder="0" applyAlignment="0" applyProtection="0"/>
    <xf numFmtId="0" fontId="41" fillId="7" borderId="0" applyNumberFormat="0" applyBorder="0" applyAlignment="0" applyProtection="0"/>
    <xf numFmtId="0" fontId="41" fillId="51"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1"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2"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4" borderId="0" applyNumberFormat="0" applyBorder="0" applyAlignment="0" applyProtection="0"/>
    <xf numFmtId="0" fontId="14" fillId="78" borderId="0" applyNumberFormat="0" applyBorder="0" applyAlignment="0" applyProtection="0"/>
    <xf numFmtId="0" fontId="14" fillId="74" borderId="0" applyNumberFormat="0" applyBorder="0" applyAlignment="0" applyProtection="0"/>
    <xf numFmtId="0" fontId="99" fillId="7" borderId="0" applyNumberFormat="0" applyBorder="0" applyAlignment="0" applyProtection="0"/>
    <xf numFmtId="0" fontId="14" fillId="77" borderId="0" applyNumberFormat="0" applyBorder="0" applyAlignment="0" applyProtection="0"/>
    <xf numFmtId="0" fontId="127" fillId="76" borderId="0" applyNumberFormat="0" applyBorder="0" applyAlignment="0" applyProtection="0"/>
    <xf numFmtId="0" fontId="127" fillId="72" borderId="0" applyNumberFormat="0" applyBorder="0" applyAlignment="0" applyProtection="0"/>
    <xf numFmtId="0" fontId="39" fillId="40" borderId="13" applyNumberFormat="0" applyProtection="0">
      <alignment horizontal="left" vertical="center" indent="1"/>
    </xf>
    <xf numFmtId="0" fontId="127" fillId="80" borderId="0" applyNumberFormat="0" applyBorder="0" applyAlignment="0" applyProtection="0"/>
    <xf numFmtId="0" fontId="14" fillId="69" borderId="0" applyNumberFormat="0" applyBorder="0" applyAlignment="0" applyProtection="0"/>
    <xf numFmtId="4" fontId="58" fillId="25" borderId="13" applyNumberFormat="0" applyProtection="0">
      <alignment vertical="center"/>
    </xf>
    <xf numFmtId="0" fontId="127" fillId="60" borderId="0" applyNumberFormat="0" applyBorder="0" applyAlignment="0" applyProtection="0"/>
    <xf numFmtId="0" fontId="132" fillId="100" borderId="2" applyNumberFormat="0" applyAlignment="0" applyProtection="0"/>
    <xf numFmtId="0" fontId="25" fillId="87" borderId="0" applyNumberFormat="0" applyBorder="0" applyAlignment="0" applyProtection="0"/>
    <xf numFmtId="0" fontId="26" fillId="92" borderId="0" applyNumberFormat="0" applyBorder="0" applyAlignment="0" applyProtection="0"/>
    <xf numFmtId="0" fontId="99" fillId="9" borderId="0" applyNumberFormat="0" applyBorder="0" applyAlignment="0" applyProtection="0"/>
    <xf numFmtId="0" fontId="14" fillId="59" borderId="85" applyNumberFormat="0" applyFont="0" applyAlignment="0" applyProtection="0"/>
    <xf numFmtId="0" fontId="14" fillId="73" borderId="0" applyNumberFormat="0" applyBorder="0" applyAlignment="0" applyProtection="0"/>
    <xf numFmtId="0" fontId="14" fillId="70" borderId="0" applyNumberFormat="0" applyBorder="0" applyAlignment="0" applyProtection="0"/>
    <xf numFmtId="0" fontId="14" fillId="66" borderId="0" applyNumberFormat="0" applyBorder="0" applyAlignment="0" applyProtection="0"/>
    <xf numFmtId="0" fontId="112" fillId="0" borderId="0" applyNumberFormat="0" applyFill="0" applyBorder="0" applyAlignment="0" applyProtection="0"/>
    <xf numFmtId="0" fontId="126" fillId="0" borderId="86" applyNumberFormat="0" applyFill="0" applyAlignment="0" applyProtection="0"/>
    <xf numFmtId="0" fontId="119" fillId="56" borderId="81"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3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6" fillId="0" borderId="0" applyFont="0" applyFill="0" applyBorder="0" applyAlignment="0" applyProtection="0"/>
    <xf numFmtId="0" fontId="138" fillId="0" borderId="0"/>
    <xf numFmtId="0" fontId="11" fillId="0" borderId="0"/>
    <xf numFmtId="0" fontId="139" fillId="0" borderId="0"/>
    <xf numFmtId="9" fontId="39" fillId="0" borderId="0" applyFont="0" applyFill="0" applyBorder="0" applyAlignment="0" applyProtection="0"/>
    <xf numFmtId="0" fontId="137" fillId="0" borderId="0"/>
    <xf numFmtId="0" fontId="139" fillId="0" borderId="0"/>
    <xf numFmtId="0" fontId="138" fillId="0" borderId="0"/>
    <xf numFmtId="9" fontId="39" fillId="0" borderId="0" applyFont="0" applyFill="0" applyBorder="0" applyAlignment="0" applyProtection="0"/>
    <xf numFmtId="0" fontId="138" fillId="0" borderId="0"/>
    <xf numFmtId="0" fontId="138" fillId="0" borderId="0"/>
    <xf numFmtId="0" fontId="1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4" fontId="142" fillId="0" borderId="0" applyFont="0" applyFill="0" applyBorder="0" applyAlignment="0" applyProtection="0"/>
    <xf numFmtId="0" fontId="39" fillId="0" borderId="0"/>
    <xf numFmtId="0" fontId="39" fillId="0" borderId="0"/>
    <xf numFmtId="0" fontId="39" fillId="0" borderId="0"/>
    <xf numFmtId="0" fontId="39" fillId="0" borderId="0"/>
    <xf numFmtId="0" fontId="145"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1" fillId="0" borderId="0"/>
    <xf numFmtId="0" fontId="80" fillId="0" borderId="0"/>
    <xf numFmtId="0" fontId="4" fillId="0" borderId="0"/>
    <xf numFmtId="0" fontId="41" fillId="0" borderId="0"/>
    <xf numFmtId="0" fontId="39" fillId="0" borderId="0"/>
    <xf numFmtId="0" fontId="4" fillId="0" borderId="0"/>
    <xf numFmtId="0" fontId="4" fillId="0" borderId="0"/>
    <xf numFmtId="0" fontId="4"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cellStyleXfs>
  <cellXfs count="1223">
    <xf numFmtId="0" fontId="0" fillId="0" borderId="0" xfId="0"/>
    <xf numFmtId="0" fontId="39" fillId="0" borderId="9" xfId="0" applyFont="1" applyBorder="1"/>
    <xf numFmtId="0" fontId="85" fillId="0" borderId="0" xfId="0" applyFont="1"/>
    <xf numFmtId="0" fontId="39" fillId="0" borderId="0" xfId="0" applyFont="1"/>
    <xf numFmtId="49" fontId="0" fillId="0" borderId="0" xfId="0" applyNumberFormat="1" applyAlignment="1">
      <alignment horizontal="center"/>
    </xf>
    <xf numFmtId="0" fontId="0" fillId="0" borderId="0" xfId="0" applyAlignment="1"/>
    <xf numFmtId="9" fontId="39" fillId="0" borderId="9" xfId="0" applyNumberFormat="1" applyFont="1" applyBorder="1"/>
    <xf numFmtId="0" fontId="0" fillId="0" borderId="0" xfId="0"/>
    <xf numFmtId="0" fontId="42" fillId="47" borderId="52" xfId="0" applyFont="1" applyFill="1" applyBorder="1"/>
    <xf numFmtId="0" fontId="42" fillId="47" borderId="54" xfId="0" applyFont="1" applyFill="1" applyBorder="1"/>
    <xf numFmtId="0" fontId="42" fillId="45" borderId="74" xfId="0" applyFont="1" applyFill="1" applyBorder="1"/>
    <xf numFmtId="0" fontId="39" fillId="0" borderId="38" xfId="0" applyFont="1" applyBorder="1"/>
    <xf numFmtId="0" fontId="42" fillId="47" borderId="24" xfId="0" applyFont="1" applyFill="1" applyBorder="1" applyAlignment="1">
      <alignment horizontal="center"/>
    </xf>
    <xf numFmtId="0" fontId="39" fillId="0" borderId="24" xfId="0" applyFont="1" applyBorder="1"/>
    <xf numFmtId="165" fontId="42" fillId="0" borderId="61" xfId="698" applyNumberFormat="1" applyFont="1" applyFill="1" applyBorder="1" applyAlignment="1">
      <alignment horizontal="right" vertical="top"/>
    </xf>
    <xf numFmtId="165" fontId="42" fillId="0" borderId="56" xfId="698" applyNumberFormat="1" applyFont="1" applyFill="1" applyBorder="1" applyAlignment="1">
      <alignment horizontal="right" vertical="top"/>
    </xf>
    <xf numFmtId="0" fontId="0" fillId="0" borderId="9" xfId="0" applyFill="1" applyBorder="1"/>
    <xf numFmtId="3" fontId="39" fillId="0" borderId="9" xfId="1155" applyNumberFormat="1" applyFont="1" applyFill="1" applyBorder="1"/>
    <xf numFmtId="0" fontId="39" fillId="0" borderId="0" xfId="0" applyFont="1" applyBorder="1"/>
    <xf numFmtId="3" fontId="39" fillId="0" borderId="39" xfId="1155" applyNumberFormat="1" applyFont="1" applyFill="1" applyBorder="1"/>
    <xf numFmtId="0" fontId="39" fillId="0" borderId="39" xfId="0" applyFont="1" applyBorder="1"/>
    <xf numFmtId="173" fontId="39" fillId="0" borderId="54" xfId="0" quotePrefix="1" applyNumberFormat="1" applyFont="1" applyFill="1" applyBorder="1" applyAlignment="1">
      <alignment horizontal="left" vertical="center" wrapText="1"/>
    </xf>
    <xf numFmtId="0" fontId="39" fillId="0" borderId="0" xfId="0" quotePrefix="1" applyFont="1" applyBorder="1" applyAlignment="1">
      <alignment horizontal="left" wrapText="1"/>
    </xf>
    <xf numFmtId="0" fontId="39" fillId="0" borderId="0" xfId="0" applyFont="1" applyFill="1"/>
    <xf numFmtId="0" fontId="0" fillId="0" borderId="0" xfId="0" applyFill="1"/>
    <xf numFmtId="0" fontId="0" fillId="0" borderId="0" xfId="0" applyAlignment="1">
      <alignment horizontal="center"/>
    </xf>
    <xf numFmtId="0" fontId="0" fillId="0" borderId="0" xfId="0" applyAlignment="1"/>
    <xf numFmtId="0" fontId="42" fillId="47" borderId="24" xfId="0" applyFont="1" applyFill="1" applyBorder="1"/>
    <xf numFmtId="177" fontId="39" fillId="0" borderId="9" xfId="0" applyNumberFormat="1" applyFont="1" applyFill="1" applyBorder="1"/>
    <xf numFmtId="0" fontId="42" fillId="0" borderId="24" xfId="0" applyFont="1" applyBorder="1"/>
    <xf numFmtId="0" fontId="39" fillId="0" borderId="48" xfId="0" applyFont="1" applyBorder="1"/>
    <xf numFmtId="0" fontId="42" fillId="0" borderId="47" xfId="0" applyFont="1" applyBorder="1"/>
    <xf numFmtId="0" fontId="42" fillId="45" borderId="47" xfId="0" applyFont="1" applyFill="1" applyBorder="1"/>
    <xf numFmtId="0" fontId="42" fillId="45" borderId="49" xfId="0" applyFont="1" applyFill="1" applyBorder="1"/>
    <xf numFmtId="0" fontId="42" fillId="47" borderId="49" xfId="0" applyFont="1" applyFill="1" applyBorder="1"/>
    <xf numFmtId="0" fontId="39" fillId="48" borderId="47" xfId="0" applyFont="1" applyFill="1" applyBorder="1"/>
    <xf numFmtId="0" fontId="39" fillId="0" borderId="47" xfId="0" applyFont="1" applyBorder="1"/>
    <xf numFmtId="0" fontId="42" fillId="47" borderId="49" xfId="0" applyFont="1" applyFill="1" applyBorder="1" applyAlignment="1">
      <alignment horizontal="center" wrapText="1"/>
    </xf>
    <xf numFmtId="0" fontId="42" fillId="47" borderId="95" xfId="0" applyFont="1" applyFill="1" applyBorder="1"/>
    <xf numFmtId="49" fontId="43" fillId="0" borderId="0" xfId="127" quotePrefix="1" applyNumberFormat="1" applyFont="1" applyAlignment="1"/>
    <xf numFmtId="0" fontId="43" fillId="0" borderId="0" xfId="127" applyFont="1" applyAlignment="1"/>
    <xf numFmtId="0" fontId="43" fillId="0" borderId="0" xfId="0" applyFont="1" applyAlignment="1"/>
    <xf numFmtId="0" fontId="42" fillId="0" borderId="0" xfId="0" applyFont="1" applyFill="1" applyBorder="1" applyAlignment="1">
      <alignment wrapText="1"/>
    </xf>
    <xf numFmtId="0" fontId="42" fillId="0" borderId="0" xfId="0" applyFont="1" applyBorder="1"/>
    <xf numFmtId="0" fontId="39" fillId="0" borderId="24" xfId="122" applyFont="1" applyBorder="1"/>
    <xf numFmtId="0" fontId="42" fillId="47" borderId="73" xfId="127" applyFont="1" applyFill="1" applyBorder="1"/>
    <xf numFmtId="0" fontId="42" fillId="47" borderId="74" xfId="127" applyFont="1" applyFill="1" applyBorder="1"/>
    <xf numFmtId="49" fontId="81" fillId="0" borderId="0" xfId="0" applyNumberFormat="1" applyFont="1" applyBorder="1" applyAlignment="1">
      <alignment horizontal="center" vertical="center"/>
    </xf>
    <xf numFmtId="0" fontId="39" fillId="0" borderId="74" xfId="0" applyFont="1" applyFill="1" applyBorder="1"/>
    <xf numFmtId="0" fontId="39" fillId="0" borderId="0" xfId="0" applyFont="1" applyBorder="1" applyAlignment="1">
      <alignment vertical="top" wrapText="1"/>
    </xf>
    <xf numFmtId="0" fontId="146" fillId="0" borderId="0" xfId="0" applyFont="1"/>
    <xf numFmtId="0" fontId="39" fillId="45" borderId="9" xfId="0" applyFont="1" applyFill="1" applyBorder="1"/>
    <xf numFmtId="0" fontId="39" fillId="45" borderId="30" xfId="0" applyFont="1" applyFill="1" applyBorder="1"/>
    <xf numFmtId="0" fontId="42" fillId="0" borderId="54" xfId="0" applyFont="1" applyFill="1" applyBorder="1"/>
    <xf numFmtId="0" fontId="146" fillId="0" borderId="0" xfId="0" applyFont="1" applyFill="1" applyBorder="1"/>
    <xf numFmtId="164" fontId="39" fillId="0" borderId="24" xfId="46773" applyNumberFormat="1" applyFont="1" applyFill="1" applyBorder="1"/>
    <xf numFmtId="164" fontId="39" fillId="0" borderId="9" xfId="46773" applyNumberFormat="1" applyFont="1" applyFill="1" applyBorder="1"/>
    <xf numFmtId="0" fontId="39" fillId="45" borderId="47" xfId="0" applyFont="1" applyFill="1" applyBorder="1"/>
    <xf numFmtId="0" fontId="39" fillId="45" borderId="38" xfId="0" applyFont="1" applyFill="1" applyBorder="1"/>
    <xf numFmtId="164" fontId="39" fillId="0" borderId="24" xfId="46743" applyNumberFormat="1" applyFont="1" applyFill="1" applyBorder="1"/>
    <xf numFmtId="164" fontId="39" fillId="0" borderId="9" xfId="46743" applyNumberFormat="1" applyFont="1" applyFill="1" applyBorder="1"/>
    <xf numFmtId="164" fontId="39" fillId="0" borderId="24" xfId="46770" applyNumberFormat="1" applyFont="1" applyFill="1" applyBorder="1"/>
    <xf numFmtId="164" fontId="39" fillId="0" borderId="9" xfId="46770" applyNumberFormat="1" applyFont="1" applyFill="1" applyBorder="1"/>
    <xf numFmtId="164" fontId="39" fillId="0" borderId="9" xfId="1155" applyNumberFormat="1"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66" applyNumberFormat="1" applyFont="1" applyFill="1" applyBorder="1"/>
    <xf numFmtId="164" fontId="39" fillId="0" borderId="9" xfId="46766" applyNumberFormat="1" applyFont="1" applyFill="1" applyBorder="1"/>
    <xf numFmtId="164" fontId="39" fillId="0" borderId="24" xfId="46748" applyNumberFormat="1" applyFont="1" applyFill="1" applyBorder="1"/>
    <xf numFmtId="164" fontId="39" fillId="0" borderId="9" xfId="46748" applyNumberFormat="1" applyFont="1" applyFill="1" applyBorder="1"/>
    <xf numFmtId="164" fontId="39" fillId="0" borderId="24" xfId="46764" applyNumberFormat="1" applyFont="1" applyFill="1" applyBorder="1"/>
    <xf numFmtId="164" fontId="39" fillId="0" borderId="9" xfId="4676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9" xfId="1155" applyNumberFormat="1" applyFont="1" applyBorder="1"/>
    <xf numFmtId="164" fontId="39" fillId="0" borderId="24" xfId="46762" applyNumberFormat="1" applyFont="1" applyFill="1" applyBorder="1"/>
    <xf numFmtId="0" fontId="39" fillId="45" borderId="24" xfId="0" applyFont="1" applyFill="1" applyBorder="1"/>
    <xf numFmtId="0" fontId="39" fillId="45" borderId="49" xfId="0" applyFont="1" applyFill="1" applyBorder="1"/>
    <xf numFmtId="0" fontId="39" fillId="45" borderId="31" xfId="0" applyFont="1" applyFill="1" applyBorder="1"/>
    <xf numFmtId="0" fontId="39" fillId="45" borderId="96" xfId="0" applyFont="1" applyFill="1" applyBorder="1"/>
    <xf numFmtId="0" fontId="39" fillId="0" borderId="0" xfId="0" applyFont="1" applyFill="1" applyBorder="1"/>
    <xf numFmtId="0" fontId="42" fillId="0" borderId="0" xfId="0" applyFont="1" applyFill="1" applyBorder="1"/>
    <xf numFmtId="164" fontId="39" fillId="0" borderId="0" xfId="46755" applyNumberFormat="1" applyFont="1" applyFill="1" applyBorder="1"/>
    <xf numFmtId="0" fontId="42" fillId="47" borderId="99" xfId="0" applyFont="1" applyFill="1" applyBorder="1"/>
    <xf numFmtId="164" fontId="39" fillId="0" borderId="9" xfId="46760" applyNumberFormat="1" applyFont="1" applyFill="1" applyBorder="1"/>
    <xf numFmtId="0" fontId="146" fillId="0" borderId="0" xfId="0" applyFont="1" applyFill="1" applyBorder="1" applyAlignment="1">
      <alignment horizontal="left"/>
    </xf>
    <xf numFmtId="0" fontId="39" fillId="0" borderId="38" xfId="0" applyFont="1" applyFill="1" applyBorder="1"/>
    <xf numFmtId="0" fontId="39" fillId="0" borderId="24" xfId="0" applyFont="1" applyFill="1" applyBorder="1"/>
    <xf numFmtId="0" fontId="39" fillId="0" borderId="9" xfId="0" applyFont="1" applyFill="1" applyBorder="1"/>
    <xf numFmtId="0" fontId="39" fillId="0" borderId="18" xfId="0" applyFont="1" applyBorder="1"/>
    <xf numFmtId="44" fontId="39" fillId="0" borderId="0" xfId="46804" applyFont="1" applyFill="1" applyBorder="1"/>
    <xf numFmtId="49" fontId="39" fillId="0" borderId="0" xfId="0" applyNumberFormat="1" applyFont="1" applyBorder="1" applyAlignment="1">
      <alignment horizontal="left" vertical="center"/>
    </xf>
    <xf numFmtId="164" fontId="39" fillId="0" borderId="39" xfId="1155" applyNumberFormat="1" applyFont="1" applyBorder="1"/>
    <xf numFmtId="0" fontId="42" fillId="47" borderId="22" xfId="0" applyFont="1" applyFill="1" applyBorder="1" applyAlignment="1"/>
    <xf numFmtId="0" fontId="42" fillId="47" borderId="46" xfId="0" applyFont="1" applyFill="1" applyBorder="1" applyAlignment="1"/>
    <xf numFmtId="0" fontId="42" fillId="47" borderId="45" xfId="0" applyFont="1" applyFill="1" applyBorder="1" applyAlignment="1"/>
    <xf numFmtId="164" fontId="42" fillId="0" borderId="0" xfId="1155" applyNumberFormat="1" applyFont="1" applyBorder="1"/>
    <xf numFmtId="37" fontId="42" fillId="0" borderId="0" xfId="1155" applyNumberFormat="1" applyFont="1" applyBorder="1"/>
    <xf numFmtId="0" fontId="82" fillId="0" borderId="0" xfId="0" applyFont="1" applyFill="1" applyBorder="1" applyAlignment="1">
      <alignment wrapText="1"/>
    </xf>
    <xf numFmtId="0" fontId="83" fillId="0" borderId="36" xfId="0" applyFont="1" applyBorder="1"/>
    <xf numFmtId="0" fontId="82" fillId="0" borderId="18" xfId="0" applyFont="1" applyBorder="1"/>
    <xf numFmtId="0" fontId="83" fillId="0" borderId="0" xfId="0" applyFont="1" applyBorder="1"/>
    <xf numFmtId="0" fontId="83" fillId="0" borderId="32" xfId="0" applyFont="1" applyBorder="1"/>
    <xf numFmtId="0" fontId="83" fillId="0" borderId="39" xfId="0" applyFont="1" applyBorder="1"/>
    <xf numFmtId="0" fontId="83" fillId="0" borderId="18" xfId="0" applyFont="1" applyBorder="1"/>
    <xf numFmtId="173" fontId="39" fillId="0" borderId="62" xfId="0" applyNumberFormat="1" applyFont="1" applyFill="1" applyBorder="1" applyAlignment="1">
      <alignment horizontal="justify" vertical="center" wrapText="1"/>
    </xf>
    <xf numFmtId="9" fontId="39" fillId="0" borderId="24" xfId="0" applyNumberFormat="1" applyFont="1" applyBorder="1"/>
    <xf numFmtId="165" fontId="39" fillId="0" borderId="9" xfId="127" applyNumberFormat="1" applyFont="1" applyBorder="1"/>
    <xf numFmtId="0" fontId="39" fillId="0" borderId="0" xfId="141" applyFont="1" applyFill="1" applyAlignment="1">
      <alignment wrapText="1"/>
    </xf>
    <xf numFmtId="171"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39" fontId="39" fillId="45" borderId="9" xfId="34" applyNumberFormat="1" applyFont="1" applyFill="1" applyBorder="1"/>
    <xf numFmtId="164" fontId="39" fillId="0" borderId="24" xfId="34" applyNumberFormat="1" applyFont="1" applyBorder="1"/>
    <xf numFmtId="164" fontId="39" fillId="0" borderId="9" xfId="34" applyNumberFormat="1" applyFont="1" applyBorder="1"/>
    <xf numFmtId="44" fontId="39" fillId="0" borderId="9" xfId="698" applyFont="1" applyBorder="1"/>
    <xf numFmtId="164" fontId="39" fillId="0" borderId="0" xfId="34" applyNumberFormat="1" applyFont="1" applyFill="1"/>
    <xf numFmtId="44" fontId="39" fillId="0" borderId="0" xfId="698" applyFont="1" applyFill="1"/>
    <xf numFmtId="178" fontId="39" fillId="0" borderId="54" xfId="504" applyNumberFormat="1" applyFont="1" applyFill="1" applyBorder="1" applyAlignment="1">
      <alignment vertical="center" wrapText="1"/>
    </xf>
    <xf numFmtId="178" fontId="39" fillId="0" borderId="18" xfId="504" applyNumberFormat="1" applyFont="1" applyFill="1" applyBorder="1" applyAlignment="1">
      <alignment vertical="center" wrapText="1"/>
    </xf>
    <xf numFmtId="178" fontId="39" fillId="0" borderId="25" xfId="504" applyNumberFormat="1" applyFont="1" applyFill="1" applyBorder="1" applyAlignment="1">
      <alignment vertical="center"/>
    </xf>
    <xf numFmtId="178" fontId="39" fillId="0" borderId="24" xfId="504" applyNumberFormat="1" applyFont="1" applyFill="1" applyBorder="1" applyAlignment="1">
      <alignment vertical="center"/>
    </xf>
    <xf numFmtId="178" fontId="39" fillId="0" borderId="37" xfId="504" applyNumberFormat="1" applyFont="1" applyFill="1" applyBorder="1" applyAlignment="1">
      <alignment vertical="center" wrapText="1"/>
    </xf>
    <xf numFmtId="178" fontId="39" fillId="0" borderId="36" xfId="504" applyNumberFormat="1" applyFont="1" applyFill="1" applyBorder="1" applyAlignment="1">
      <alignment vertical="center"/>
    </xf>
    <xf numFmtId="178" fontId="39" fillId="0" borderId="36" xfId="504" applyNumberFormat="1" applyFont="1" applyFill="1" applyBorder="1" applyAlignment="1">
      <alignment vertical="center" wrapText="1"/>
    </xf>
    <xf numFmtId="178" fontId="39" fillId="0" borderId="38" xfId="504" applyNumberFormat="1" applyFont="1" applyFill="1" applyBorder="1" applyAlignment="1">
      <alignment vertical="center"/>
    </xf>
    <xf numFmtId="178" fontId="39" fillId="0" borderId="19" xfId="0" applyNumberFormat="1" applyFont="1" applyBorder="1"/>
    <xf numFmtId="178" fontId="39" fillId="0" borderId="72" xfId="0" applyNumberFormat="1" applyFont="1" applyBorder="1"/>
    <xf numFmtId="164" fontId="39" fillId="0" borderId="9" xfId="1155" quotePrefix="1" applyNumberFormat="1" applyFont="1" applyBorder="1" applyAlignment="1">
      <alignment horizontal="center"/>
    </xf>
    <xf numFmtId="9" fontId="39" fillId="0" borderId="37" xfId="192" applyFont="1" applyFill="1" applyBorder="1"/>
    <xf numFmtId="0" fontId="39" fillId="0" borderId="0" xfId="127" applyFont="1" applyFill="1" applyBorder="1"/>
    <xf numFmtId="9" fontId="39" fillId="0" borderId="43" xfId="192" applyFont="1" applyFill="1" applyBorder="1"/>
    <xf numFmtId="9" fontId="42" fillId="0" borderId="35" xfId="192" applyFont="1" applyFill="1" applyBorder="1"/>
    <xf numFmtId="164" fontId="39" fillId="45" borderId="38" xfId="34" applyNumberFormat="1" applyFont="1" applyFill="1" applyBorder="1"/>
    <xf numFmtId="0" fontId="42" fillId="45" borderId="31" xfId="0" applyFont="1" applyFill="1" applyBorder="1"/>
    <xf numFmtId="0" fontId="42" fillId="45" borderId="30" xfId="0" applyFont="1" applyFill="1" applyBorder="1"/>
    <xf numFmtId="0" fontId="42" fillId="45" borderId="29" xfId="0" applyFont="1" applyFill="1" applyBorder="1"/>
    <xf numFmtId="164" fontId="39" fillId="0" borderId="9" xfId="46755" applyNumberFormat="1" applyFont="1" applyFill="1" applyBorder="1"/>
    <xf numFmtId="164" fontId="39" fillId="0" borderId="38" xfId="46764" applyNumberFormat="1" applyFont="1" applyFill="1" applyBorder="1"/>
    <xf numFmtId="0" fontId="39" fillId="0" borderId="32" xfId="0" applyFont="1" applyFill="1" applyBorder="1" applyAlignment="1">
      <alignment horizontal="left"/>
    </xf>
    <xf numFmtId="0" fontId="146" fillId="0" borderId="39" xfId="0" applyFont="1" applyFill="1" applyBorder="1" applyAlignment="1">
      <alignment horizontal="left"/>
    </xf>
    <xf numFmtId="164" fontId="39" fillId="0" borderId="41" xfId="46764" applyNumberFormat="1" applyFont="1" applyFill="1" applyBorder="1"/>
    <xf numFmtId="0" fontId="42" fillId="47" borderId="24" xfId="0" applyFont="1" applyFill="1" applyBorder="1" applyAlignment="1">
      <alignment horizontal="center" vertical="center" wrapText="1"/>
    </xf>
    <xf numFmtId="0" fontId="42" fillId="47" borderId="9" xfId="0" applyFont="1" applyFill="1" applyBorder="1" applyAlignment="1">
      <alignment horizontal="center" vertical="center" wrapText="1"/>
    </xf>
    <xf numFmtId="0" fontId="42" fillId="47" borderId="9" xfId="0" quotePrefix="1" applyFont="1" applyFill="1" applyBorder="1" applyAlignment="1">
      <alignment horizontal="center" vertical="center" wrapText="1"/>
    </xf>
    <xf numFmtId="0" fontId="42" fillId="47" borderId="38" xfId="0" applyFont="1" applyFill="1" applyBorder="1" applyAlignment="1">
      <alignment horizontal="center" vertical="center" wrapText="1"/>
    </xf>
    <xf numFmtId="0" fontId="39" fillId="0" borderId="0" xfId="0" applyFont="1"/>
    <xf numFmtId="164" fontId="39" fillId="0" borderId="0" xfId="0" applyNumberFormat="1" applyFont="1"/>
    <xf numFmtId="0" fontId="39" fillId="0" borderId="0" xfId="0" applyFont="1"/>
    <xf numFmtId="0" fontId="82" fillId="0" borderId="29" xfId="0" applyFont="1" applyBorder="1"/>
    <xf numFmtId="0" fontId="83" fillId="0" borderId="29" xfId="0" applyFont="1" applyBorder="1"/>
    <xf numFmtId="0" fontId="39" fillId="46" borderId="0" xfId="0" applyFont="1" applyFill="1"/>
    <xf numFmtId="0" fontId="42" fillId="47" borderId="9" xfId="0" applyFont="1" applyFill="1" applyBorder="1"/>
    <xf numFmtId="0" fontId="42" fillId="48" borderId="62" xfId="0" applyFont="1" applyFill="1" applyBorder="1"/>
    <xf numFmtId="0" fontId="39" fillId="48" borderId="51" xfId="0" applyFont="1" applyFill="1" applyBorder="1"/>
    <xf numFmtId="0" fontId="39" fillId="48" borderId="0" xfId="0" applyFont="1" applyFill="1" applyBorder="1"/>
    <xf numFmtId="0" fontId="144" fillId="48" borderId="0" xfId="0" applyFont="1" applyFill="1" applyBorder="1"/>
    <xf numFmtId="164" fontId="144" fillId="48" borderId="0" xfId="34" applyNumberFormat="1" applyFont="1" applyFill="1" applyBorder="1"/>
    <xf numFmtId="164" fontId="39" fillId="48" borderId="0" xfId="34" applyNumberFormat="1" applyFont="1" applyFill="1" applyBorder="1"/>
    <xf numFmtId="0" fontId="42" fillId="45" borderId="93" xfId="0" applyFont="1" applyFill="1" applyBorder="1"/>
    <xf numFmtId="0" fontId="42" fillId="45" borderId="71" xfId="0" applyFont="1" applyFill="1" applyBorder="1" applyAlignment="1">
      <alignment horizontal="center"/>
    </xf>
    <xf numFmtId="0" fontId="80" fillId="48" borderId="0" xfId="0" applyFont="1" applyFill="1"/>
    <xf numFmtId="0" fontId="146" fillId="48" borderId="0" xfId="0" applyFont="1" applyFill="1"/>
    <xf numFmtId="0" fontId="42" fillId="47" borderId="52" xfId="127" applyFont="1" applyFill="1" applyBorder="1"/>
    <xf numFmtId="0" fontId="42" fillId="48" borderId="93" xfId="127" applyFont="1" applyFill="1" applyBorder="1"/>
    <xf numFmtId="165" fontId="39" fillId="0" borderId="31" xfId="127" applyNumberFormat="1" applyFont="1" applyBorder="1"/>
    <xf numFmtId="165" fontId="39" fillId="0" borderId="30" xfId="127" applyNumberFormat="1" applyFont="1" applyBorder="1"/>
    <xf numFmtId="165" fontId="39" fillId="0" borderId="29" xfId="698" applyNumberFormat="1" applyFont="1" applyFill="1" applyBorder="1" applyAlignment="1">
      <alignment horizontal="right" vertical="top"/>
    </xf>
    <xf numFmtId="165" fontId="39" fillId="0" borderId="24" xfId="127" applyNumberFormat="1" applyFont="1" applyBorder="1"/>
    <xf numFmtId="165" fontId="39" fillId="0" borderId="38" xfId="698" applyNumberFormat="1" applyFont="1" applyFill="1" applyBorder="1" applyAlignment="1">
      <alignment horizontal="right" vertical="top"/>
    </xf>
    <xf numFmtId="165" fontId="80" fillId="0" borderId="0" xfId="0" applyNumberFormat="1" applyFont="1" applyFill="1" applyBorder="1"/>
    <xf numFmtId="0" fontId="80" fillId="0" borderId="0" xfId="0" applyFont="1" applyFill="1" applyBorder="1"/>
    <xf numFmtId="0" fontId="39" fillId="0" borderId="0" xfId="127" applyFont="1" applyFill="1" applyBorder="1" applyAlignment="1">
      <alignment wrapText="1"/>
    </xf>
    <xf numFmtId="0" fontId="147" fillId="48" borderId="0" xfId="0" applyFont="1" applyFill="1"/>
    <xf numFmtId="0" fontId="128" fillId="0" borderId="0" xfId="0" applyFont="1"/>
    <xf numFmtId="0" fontId="128" fillId="0" borderId="0" xfId="0" applyFont="1" applyAlignment="1">
      <alignment wrapText="1"/>
    </xf>
    <xf numFmtId="0" fontId="42" fillId="0" borderId="0" xfId="0" applyFont="1" applyFill="1" applyBorder="1" applyAlignment="1">
      <alignment horizontal="center"/>
    </xf>
    <xf numFmtId="0" fontId="141" fillId="0" borderId="0" xfId="0" applyFont="1" applyFill="1" applyBorder="1"/>
    <xf numFmtId="0" fontId="39" fillId="45" borderId="52" xfId="127" applyFont="1" applyFill="1" applyBorder="1"/>
    <xf numFmtId="0" fontId="39" fillId="45" borderId="51" xfId="127" applyFont="1" applyFill="1" applyBorder="1"/>
    <xf numFmtId="0" fontId="39" fillId="45" borderId="59" xfId="127" applyFont="1" applyFill="1" applyBorder="1"/>
    <xf numFmtId="0" fontId="42" fillId="48" borderId="33" xfId="0" applyFont="1" applyFill="1" applyBorder="1"/>
    <xf numFmtId="49" fontId="42" fillId="0" borderId="0" xfId="0" applyNumberFormat="1" applyFont="1" applyBorder="1" applyAlignment="1">
      <alignment horizontal="center" vertical="center"/>
    </xf>
    <xf numFmtId="9" fontId="39" fillId="0" borderId="24" xfId="0" applyNumberFormat="1" applyFont="1" applyFill="1" applyBorder="1"/>
    <xf numFmtId="9" fontId="39" fillId="45" borderId="24" xfId="0" applyNumberFormat="1" applyFont="1" applyFill="1" applyBorder="1"/>
    <xf numFmtId="0" fontId="39" fillId="0" borderId="18" xfId="0" applyFont="1" applyFill="1" applyBorder="1"/>
    <xf numFmtId="0" fontId="39" fillId="0" borderId="37" xfId="0" applyFont="1" applyFill="1" applyBorder="1"/>
    <xf numFmtId="0" fontId="82" fillId="0" borderId="0" xfId="0" applyFont="1"/>
    <xf numFmtId="3" fontId="39" fillId="47" borderId="9" xfId="1155" applyNumberFormat="1" applyFont="1" applyFill="1" applyBorder="1"/>
    <xf numFmtId="3" fontId="42" fillId="47" borderId="9" xfId="1155" applyNumberFormat="1" applyFont="1" applyFill="1" applyBorder="1"/>
    <xf numFmtId="3" fontId="39" fillId="47" borderId="39" xfId="1155" applyNumberFormat="1" applyFont="1" applyFill="1" applyBorder="1"/>
    <xf numFmtId="3" fontId="42" fillId="47" borderId="39" xfId="1155" applyNumberFormat="1" applyFont="1" applyFill="1" applyBorder="1"/>
    <xf numFmtId="0" fontId="42" fillId="47" borderId="50" xfId="0" applyFont="1" applyFill="1" applyBorder="1"/>
    <xf numFmtId="0" fontId="81" fillId="0" borderId="0" xfId="0" applyFont="1" applyBorder="1" applyAlignment="1">
      <alignment horizontal="left" wrapText="1"/>
    </xf>
    <xf numFmtId="49" fontId="148" fillId="0" borderId="31" xfId="0" applyNumberFormat="1" applyFont="1" applyBorder="1" applyAlignment="1">
      <alignment horizontal="center"/>
    </xf>
    <xf numFmtId="0" fontId="80" fillId="48" borderId="0" xfId="0" applyFont="1" applyFill="1" applyAlignment="1">
      <alignment horizontal="left" vertical="center"/>
    </xf>
    <xf numFmtId="0" fontId="39" fillId="0" borderId="0" xfId="0" applyFont="1" applyAlignment="1">
      <alignment horizontal="left" vertical="center"/>
    </xf>
    <xf numFmtId="3" fontId="39" fillId="0" borderId="9" xfId="0" applyNumberFormat="1" applyFont="1" applyBorder="1"/>
    <xf numFmtId="164" fontId="39" fillId="47" borderId="9" xfId="1155" applyNumberFormat="1" applyFont="1" applyFill="1" applyBorder="1"/>
    <xf numFmtId="49" fontId="43" fillId="0" borderId="0" xfId="0" applyNumberFormat="1" applyFont="1" applyBorder="1" applyAlignment="1">
      <alignment horizontal="center"/>
    </xf>
    <xf numFmtId="49" fontId="39" fillId="0" borderId="0" xfId="0" applyNumberFormat="1" applyFont="1" applyBorder="1" applyAlignment="1">
      <alignment horizontal="center" vertical="center"/>
    </xf>
    <xf numFmtId="49" fontId="42" fillId="0" borderId="0" xfId="0" applyNumberFormat="1" applyFont="1" applyBorder="1" applyAlignment="1">
      <alignment horizontal="center"/>
    </xf>
    <xf numFmtId="0" fontId="39" fillId="0" borderId="0" xfId="127" applyFont="1" applyAlignment="1" applyProtection="1">
      <alignment wrapText="1"/>
      <protection locked="0"/>
    </xf>
    <xf numFmtId="0" fontId="39" fillId="0" borderId="0" xfId="127" applyFont="1" applyAlignment="1" applyProtection="1">
      <protection locked="0"/>
    </xf>
    <xf numFmtId="165" fontId="39" fillId="0" borderId="54" xfId="698" applyNumberFormat="1" applyFont="1" applyBorder="1" applyAlignment="1">
      <alignment horizontal="right" vertical="top"/>
    </xf>
    <xf numFmtId="165" fontId="39" fillId="47" borderId="18"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39" fillId="47" borderId="26" xfId="698" applyNumberFormat="1" applyFont="1" applyFill="1" applyBorder="1" applyAlignment="1">
      <alignment horizontal="right" vertical="top"/>
    </xf>
    <xf numFmtId="165" fontId="42" fillId="47" borderId="50" xfId="127" applyNumberFormat="1" applyFont="1" applyFill="1" applyBorder="1"/>
    <xf numFmtId="165" fontId="42" fillId="47" borderId="40" xfId="127" applyNumberFormat="1" applyFont="1" applyFill="1" applyBorder="1"/>
    <xf numFmtId="165" fontId="39" fillId="0" borderId="57" xfId="698" applyNumberFormat="1" applyFont="1" applyBorder="1" applyAlignment="1">
      <alignment horizontal="right" vertical="top"/>
    </xf>
    <xf numFmtId="0" fontId="39" fillId="47" borderId="93" xfId="0" quotePrefix="1" applyFont="1" applyFill="1" applyBorder="1" applyAlignment="1">
      <alignment horizontal="left" vertical="top" wrapText="1"/>
    </xf>
    <xf numFmtId="42" fontId="39" fillId="47" borderId="33" xfId="0" applyNumberFormat="1" applyFont="1" applyFill="1" applyBorder="1"/>
    <xf numFmtId="42" fontId="39" fillId="47" borderId="34" xfId="0" applyNumberFormat="1" applyFont="1" applyFill="1" applyBorder="1"/>
    <xf numFmtId="42" fontId="39" fillId="47" borderId="35" xfId="0" applyNumberFormat="1" applyFont="1" applyFill="1" applyBorder="1"/>
    <xf numFmtId="42" fontId="39" fillId="47" borderId="100" xfId="0" applyNumberFormat="1" applyFont="1" applyFill="1" applyBorder="1"/>
    <xf numFmtId="42" fontId="39" fillId="47" borderId="75" xfId="0" applyNumberFormat="1" applyFont="1" applyFill="1" applyBorder="1"/>
    <xf numFmtId="165" fontId="39" fillId="0" borderId="62" xfId="698" applyNumberFormat="1" applyFont="1" applyBorder="1" applyAlignment="1">
      <alignment horizontal="right" vertical="top"/>
    </xf>
    <xf numFmtId="165" fontId="39" fillId="0" borderId="55" xfId="698" applyNumberFormat="1" applyFont="1" applyBorder="1" applyAlignment="1">
      <alignment horizontal="right" vertical="top"/>
    </xf>
    <xf numFmtId="42" fontId="39" fillId="47" borderId="9" xfId="0" applyNumberFormat="1" applyFont="1" applyFill="1" applyBorder="1"/>
    <xf numFmtId="0" fontId="82" fillId="47" borderId="93" xfId="0" applyFont="1" applyFill="1" applyBorder="1" applyAlignment="1">
      <alignment vertical="center"/>
    </xf>
    <xf numFmtId="0" fontId="82" fillId="47" borderId="71" xfId="0" applyFont="1" applyFill="1" applyBorder="1" applyAlignment="1">
      <alignment vertical="center"/>
    </xf>
    <xf numFmtId="0" fontId="82" fillId="47" borderId="71" xfId="0" applyFont="1" applyFill="1" applyBorder="1" applyAlignment="1">
      <alignment vertical="center" wrapText="1"/>
    </xf>
    <xf numFmtId="9" fontId="42" fillId="0" borderId="44" xfId="192" applyFont="1" applyFill="1" applyBorder="1"/>
    <xf numFmtId="164" fontId="150" fillId="0" borderId="9" xfId="1155" applyNumberFormat="1" applyFont="1" applyBorder="1"/>
    <xf numFmtId="3" fontId="150" fillId="0" borderId="9" xfId="0" applyNumberFormat="1" applyFont="1" applyBorder="1"/>
    <xf numFmtId="180" fontId="151" fillId="0" borderId="101" xfId="46823" applyNumberFormat="1" applyFont="1" applyFill="1" applyBorder="1" applyAlignment="1">
      <alignment horizontal="right" vertical="top" wrapText="1" readingOrder="1"/>
    </xf>
    <xf numFmtId="0" fontId="151" fillId="0" borderId="102" xfId="46823" applyNumberFormat="1" applyFont="1" applyFill="1" applyBorder="1" applyAlignment="1">
      <alignment horizontal="right" vertical="top" wrapText="1" readingOrder="1"/>
    </xf>
    <xf numFmtId="0" fontId="0" fillId="0" borderId="0" xfId="0" applyBorder="1"/>
    <xf numFmtId="180" fontId="151" fillId="0" borderId="0" xfId="46823" applyNumberFormat="1" applyFont="1" applyFill="1" applyBorder="1" applyAlignment="1">
      <alignment horizontal="right" vertical="top" wrapText="1" readingOrder="1"/>
    </xf>
    <xf numFmtId="0" fontId="141" fillId="110" borderId="18" xfId="0" applyFont="1" applyFill="1" applyBorder="1"/>
    <xf numFmtId="0" fontId="39" fillId="110" borderId="18" xfId="0" applyFont="1" applyFill="1" applyBorder="1"/>
    <xf numFmtId="0" fontId="80" fillId="46" borderId="9" xfId="0" applyFont="1" applyFill="1" applyBorder="1"/>
    <xf numFmtId="14" fontId="39" fillId="46" borderId="9" xfId="0" applyNumberFormat="1" applyFont="1" applyFill="1" applyBorder="1"/>
    <xf numFmtId="0" fontId="39" fillId="46" borderId="9" xfId="0" applyFont="1" applyFill="1" applyBorder="1"/>
    <xf numFmtId="0" fontId="39" fillId="110" borderId="9" xfId="0" applyFont="1" applyFill="1" applyBorder="1"/>
    <xf numFmtId="0" fontId="141" fillId="110" borderId="9" xfId="0" applyFont="1" applyFill="1" applyBorder="1"/>
    <xf numFmtId="0" fontId="42" fillId="110" borderId="9" xfId="0" applyFont="1" applyFill="1" applyBorder="1"/>
    <xf numFmtId="8" fontId="81" fillId="0" borderId="0" xfId="0" applyNumberFormat="1" applyFont="1"/>
    <xf numFmtId="0" fontId="152" fillId="0" borderId="0" xfId="0" applyFont="1"/>
    <xf numFmtId="0" fontId="150" fillId="0" borderId="9" xfId="0" applyFont="1" applyBorder="1"/>
    <xf numFmtId="0" fontId="150" fillId="0" borderId="0" xfId="0" applyFont="1"/>
    <xf numFmtId="0" fontId="150" fillId="0" borderId="24" xfId="122" applyFont="1" applyBorder="1"/>
    <xf numFmtId="164" fontId="150" fillId="47" borderId="18" xfId="1155" applyNumberFormat="1" applyFont="1" applyFill="1" applyBorder="1" applyAlignment="1"/>
    <xf numFmtId="3" fontId="150" fillId="47" borderId="9" xfId="34" applyNumberFormat="1" applyFont="1" applyFill="1" applyBorder="1" applyAlignment="1"/>
    <xf numFmtId="164" fontId="150" fillId="47" borderId="9" xfId="1155" applyNumberFormat="1" applyFont="1" applyFill="1" applyBorder="1" applyAlignment="1"/>
    <xf numFmtId="3" fontId="150" fillId="48" borderId="9" xfId="1155" applyNumberFormat="1" applyFont="1" applyFill="1" applyBorder="1" applyAlignment="1">
      <alignment horizontal="center"/>
    </xf>
    <xf numFmtId="0" fontId="153" fillId="0" borderId="0" xfId="0" applyFont="1"/>
    <xf numFmtId="0" fontId="153" fillId="47" borderId="18" xfId="0" applyFont="1" applyFill="1" applyBorder="1" applyAlignment="1">
      <alignment horizontal="center" vertical="center" wrapText="1"/>
    </xf>
    <xf numFmtId="0" fontId="150" fillId="48" borderId="18" xfId="0" applyFont="1" applyFill="1" applyBorder="1" applyAlignment="1">
      <alignment horizontal="center" vertical="center" wrapText="1"/>
    </xf>
    <xf numFmtId="3" fontId="150" fillId="48" borderId="18" xfId="0" applyNumberFormat="1" applyFont="1" applyFill="1" applyBorder="1" applyAlignment="1">
      <alignment horizontal="center" vertical="center" wrapText="1"/>
    </xf>
    <xf numFmtId="3" fontId="150" fillId="0" borderId="9" xfId="0" applyNumberFormat="1" applyFont="1" applyFill="1" applyBorder="1" applyAlignment="1">
      <alignment horizontal="center"/>
    </xf>
    <xf numFmtId="9" fontId="81" fillId="0" borderId="9" xfId="0" applyNumberFormat="1" applyFont="1" applyFill="1" applyBorder="1"/>
    <xf numFmtId="9" fontId="81" fillId="45" borderId="9" xfId="0" applyNumberFormat="1" applyFont="1" applyFill="1" applyBorder="1"/>
    <xf numFmtId="9" fontId="81" fillId="0" borderId="9" xfId="0" applyNumberFormat="1" applyFont="1" applyBorder="1"/>
    <xf numFmtId="9" fontId="81" fillId="0" borderId="24" xfId="0" applyNumberFormat="1" applyFont="1" applyFill="1" applyBorder="1"/>
    <xf numFmtId="164" fontId="150" fillId="47" borderId="9" xfId="1155" applyNumberFormat="1" applyFont="1" applyFill="1" applyBorder="1"/>
    <xf numFmtId="165" fontId="150" fillId="47" borderId="18" xfId="698" applyNumberFormat="1" applyFont="1" applyFill="1" applyBorder="1" applyAlignment="1">
      <alignment horizontal="right" vertical="top"/>
    </xf>
    <xf numFmtId="9" fontId="150" fillId="0" borderId="37" xfId="192" applyFont="1" applyFill="1" applyBorder="1"/>
    <xf numFmtId="0" fontId="39" fillId="45" borderId="94" xfId="0" applyFont="1" applyFill="1" applyBorder="1"/>
    <xf numFmtId="0" fontId="39" fillId="45" borderId="49" xfId="0" applyFont="1" applyFill="1" applyBorder="1" applyAlignment="1">
      <alignment horizontal="center"/>
    </xf>
    <xf numFmtId="0" fontId="39" fillId="48" borderId="0" xfId="0" applyFont="1" applyFill="1"/>
    <xf numFmtId="0" fontId="39" fillId="0" borderId="77" xfId="0" applyFont="1" applyBorder="1"/>
    <xf numFmtId="0" fontId="39" fillId="0" borderId="63" xfId="0" applyFont="1" applyBorder="1"/>
    <xf numFmtId="0" fontId="39" fillId="0" borderId="56" xfId="0" applyFont="1" applyBorder="1"/>
    <xf numFmtId="164" fontId="39" fillId="0" borderId="20" xfId="46755" applyNumberFormat="1" applyFont="1" applyFill="1" applyBorder="1"/>
    <xf numFmtId="0" fontId="39" fillId="0" borderId="98" xfId="0" applyFont="1" applyBorder="1"/>
    <xf numFmtId="0" fontId="39" fillId="0" borderId="62" xfId="0" applyFont="1" applyBorder="1"/>
    <xf numFmtId="164" fontId="39" fillId="0" borderId="98" xfId="46755" applyNumberFormat="1" applyFont="1" applyBorder="1"/>
    <xf numFmtId="164" fontId="39" fillId="0" borderId="62" xfId="46755" applyNumberFormat="1" applyFont="1" applyBorder="1"/>
    <xf numFmtId="164" fontId="39" fillId="0" borderId="0" xfId="46755" applyNumberFormat="1" applyFont="1" applyBorder="1"/>
    <xf numFmtId="164" fontId="39" fillId="0" borderId="38" xfId="46755" applyNumberFormat="1" applyFont="1" applyBorder="1"/>
    <xf numFmtId="164" fontId="39" fillId="0" borderId="20" xfId="46755" applyNumberFormat="1" applyFont="1" applyBorder="1"/>
    <xf numFmtId="0" fontId="39" fillId="0" borderId="32" xfId="0" applyFont="1" applyBorder="1"/>
    <xf numFmtId="0" fontId="39" fillId="0" borderId="27" xfId="0" applyFont="1" applyBorder="1"/>
    <xf numFmtId="0" fontId="39" fillId="0" borderId="61" xfId="0" applyFont="1" applyBorder="1"/>
    <xf numFmtId="0" fontId="39" fillId="0" borderId="41" xfId="0" applyFont="1" applyBorder="1"/>
    <xf numFmtId="165" fontId="39" fillId="0" borderId="38" xfId="698" applyNumberFormat="1" applyFont="1" applyFill="1" applyBorder="1" applyAlignment="1">
      <alignment horizontal="right" vertical="center"/>
    </xf>
    <xf numFmtId="0" fontId="80" fillId="0" borderId="9" xfId="123" applyFont="1" applyBorder="1"/>
    <xf numFmtId="0" fontId="80" fillId="0" borderId="47" xfId="123" applyFont="1" applyBorder="1"/>
    <xf numFmtId="0" fontId="0" fillId="48" borderId="0" xfId="0" applyFill="1"/>
    <xf numFmtId="164" fontId="83" fillId="0" borderId="41" xfId="1155" applyNumberFormat="1" applyFont="1" applyBorder="1"/>
    <xf numFmtId="3" fontId="150" fillId="0" borderId="0" xfId="0" applyNumberFormat="1" applyFont="1"/>
    <xf numFmtId="0" fontId="39" fillId="0" borderId="0" xfId="46805" quotePrefix="1" applyFont="1" applyFill="1" applyAlignment="1">
      <alignment horizontal="left" vertical="top" wrapText="1"/>
    </xf>
    <xf numFmtId="0" fontId="39" fillId="0" borderId="0" xfId="46805" applyFont="1" applyAlignment="1">
      <alignment vertical="top" wrapText="1"/>
    </xf>
    <xf numFmtId="177" fontId="39" fillId="0" borderId="9" xfId="0" applyNumberFormat="1" applyFont="1" applyBorder="1"/>
    <xf numFmtId="165" fontId="39" fillId="0" borderId="72" xfId="698" applyNumberFormat="1" applyFont="1" applyFill="1" applyBorder="1" applyAlignment="1">
      <alignment horizontal="right" vertical="center"/>
    </xf>
    <xf numFmtId="165" fontId="42" fillId="0" borderId="34" xfId="46809" applyNumberFormat="1" applyFont="1" applyFill="1" applyBorder="1" applyAlignment="1">
      <alignment vertical="center"/>
    </xf>
    <xf numFmtId="165" fontId="42" fillId="0" borderId="33" xfId="46809" applyNumberFormat="1" applyFont="1" applyFill="1" applyBorder="1" applyAlignment="1">
      <alignment vertical="center"/>
    </xf>
    <xf numFmtId="165" fontId="42" fillId="0" borderId="35" xfId="46809" applyNumberFormat="1" applyFont="1" applyFill="1" applyBorder="1" applyAlignment="1">
      <alignment vertical="center"/>
    </xf>
    <xf numFmtId="165" fontId="39" fillId="0" borderId="24" xfId="698" applyNumberFormat="1" applyFont="1" applyFill="1" applyBorder="1" applyAlignment="1">
      <alignment horizontal="right" vertical="center"/>
    </xf>
    <xf numFmtId="9" fontId="39" fillId="0" borderId="38" xfId="192" applyFont="1" applyFill="1" applyBorder="1" applyAlignment="1">
      <alignment vertical="center"/>
    </xf>
    <xf numFmtId="9" fontId="39" fillId="0" borderId="72" xfId="192" applyFont="1" applyFill="1" applyBorder="1" applyAlignment="1">
      <alignment vertical="center"/>
    </xf>
    <xf numFmtId="43" fontId="150" fillId="0" borderId="0" xfId="0" applyNumberFormat="1" applyFont="1"/>
    <xf numFmtId="164" fontId="150" fillId="47" borderId="19" xfId="1155" applyNumberFormat="1" applyFont="1" applyFill="1" applyBorder="1" applyAlignment="1"/>
    <xf numFmtId="3" fontId="150" fillId="47" borderId="19" xfId="34" applyNumberFormat="1" applyFont="1" applyFill="1" applyBorder="1" applyAlignment="1"/>
    <xf numFmtId="3" fontId="150" fillId="48" borderId="19" xfId="1155" applyNumberFormat="1" applyFont="1" applyFill="1" applyBorder="1" applyAlignment="1">
      <alignment horizontal="center"/>
    </xf>
    <xf numFmtId="3" fontId="153" fillId="0" borderId="33" xfId="1155" applyNumberFormat="1" applyFont="1" applyFill="1" applyBorder="1" applyAlignment="1">
      <alignment horizontal="left"/>
    </xf>
    <xf numFmtId="3" fontId="153" fillId="0" borderId="34" xfId="1155" applyNumberFormat="1" applyFont="1" applyFill="1" applyBorder="1" applyAlignment="1">
      <alignment horizontal="center"/>
    </xf>
    <xf numFmtId="3" fontId="42" fillId="0" borderId="35" xfId="1155" applyNumberFormat="1" applyFont="1" applyFill="1" applyBorder="1" applyAlignment="1">
      <alignment horizontal="center"/>
    </xf>
    <xf numFmtId="3" fontId="0" fillId="0" borderId="0" xfId="0" applyNumberFormat="1"/>
    <xf numFmtId="3" fontId="150" fillId="0" borderId="19" xfId="0" applyNumberFormat="1" applyFont="1" applyFill="1" applyBorder="1" applyAlignment="1">
      <alignment horizontal="center"/>
    </xf>
    <xf numFmtId="3" fontId="150" fillId="0" borderId="19" xfId="1155" applyNumberFormat="1" applyFont="1" applyFill="1" applyBorder="1" applyAlignment="1">
      <alignment horizontal="center"/>
    </xf>
    <xf numFmtId="165" fontId="39" fillId="0" borderId="9" xfId="46804" applyNumberFormat="1" applyFont="1" applyFill="1" applyBorder="1" applyAlignment="1">
      <alignment horizontal="left" vertical="top"/>
    </xf>
    <xf numFmtId="0" fontId="39" fillId="0" borderId="9" xfId="0" applyFont="1" applyFill="1" applyBorder="1" applyAlignment="1">
      <alignment horizontal="left" vertical="top"/>
    </xf>
    <xf numFmtId="178" fontId="39" fillId="0" borderId="54" xfId="504" applyNumberFormat="1" applyFont="1" applyFill="1" applyBorder="1" applyAlignment="1">
      <alignment horizontal="left" vertical="top" wrapText="1"/>
    </xf>
    <xf numFmtId="178" fontId="39" fillId="0" borderId="18" xfId="504" applyNumberFormat="1" applyFont="1" applyFill="1" applyBorder="1" applyAlignment="1">
      <alignment horizontal="left" vertical="top" wrapText="1"/>
    </xf>
    <xf numFmtId="9" fontId="39" fillId="0" borderId="24" xfId="0" applyNumberFormat="1" applyFont="1" applyFill="1" applyBorder="1" applyAlignment="1">
      <alignment horizontal="left" vertical="top"/>
    </xf>
    <xf numFmtId="9" fontId="39" fillId="0" borderId="9" xfId="0" applyNumberFormat="1" applyFont="1" applyFill="1" applyBorder="1" applyAlignment="1">
      <alignment horizontal="left" vertical="top"/>
    </xf>
    <xf numFmtId="9" fontId="39" fillId="0" borderId="38" xfId="0" applyNumberFormat="1" applyFont="1" applyFill="1" applyBorder="1" applyAlignment="1">
      <alignment horizontal="left" vertical="top"/>
    </xf>
    <xf numFmtId="9" fontId="39" fillId="0" borderId="38" xfId="0" applyNumberFormat="1" applyFont="1" applyFill="1" applyBorder="1"/>
    <xf numFmtId="9" fontId="39" fillId="45" borderId="38" xfId="0" applyNumberFormat="1" applyFont="1" applyFill="1" applyBorder="1"/>
    <xf numFmtId="9" fontId="81" fillId="0" borderId="38" xfId="0" applyNumberFormat="1" applyFont="1" applyFill="1" applyBorder="1"/>
    <xf numFmtId="9" fontId="39" fillId="0" borderId="38" xfId="0" applyNumberFormat="1" applyFont="1" applyBorder="1"/>
    <xf numFmtId="178" fontId="39" fillId="0" borderId="54" xfId="504" applyNumberFormat="1" applyFont="1" applyFill="1" applyBorder="1" applyAlignment="1">
      <alignment horizontal="left" vertical="top"/>
    </xf>
    <xf numFmtId="178" fontId="39" fillId="0" borderId="57" xfId="504" applyNumberFormat="1" applyFont="1" applyFill="1" applyBorder="1" applyAlignment="1">
      <alignment horizontal="left" vertical="top"/>
    </xf>
    <xf numFmtId="178" fontId="39" fillId="0" borderId="57" xfId="504" applyNumberFormat="1" applyFont="1" applyFill="1" applyBorder="1" applyAlignment="1">
      <alignment vertical="center"/>
    </xf>
    <xf numFmtId="178" fontId="39" fillId="0" borderId="92" xfId="0" applyNumberFormat="1" applyFont="1" applyBorder="1"/>
    <xf numFmtId="164" fontId="39" fillId="0" borderId="19" xfId="1155" applyNumberFormat="1" applyFont="1" applyBorder="1"/>
    <xf numFmtId="0" fontId="42" fillId="0" borderId="33" xfId="0" applyFont="1" applyBorder="1"/>
    <xf numFmtId="164" fontId="42" fillId="0" borderId="34" xfId="1155" applyNumberFormat="1" applyFont="1" applyBorder="1"/>
    <xf numFmtId="165" fontId="39" fillId="0" borderId="0" xfId="698" applyNumberFormat="1" applyFont="1" applyFill="1" applyBorder="1" applyAlignment="1">
      <alignment horizontal="right" vertical="center"/>
    </xf>
    <xf numFmtId="164" fontId="42" fillId="0" borderId="9" xfId="34" applyNumberFormat="1" applyFont="1" applyBorder="1"/>
    <xf numFmtId="165" fontId="42" fillId="0" borderId="9" xfId="698" applyNumberFormat="1" applyFont="1" applyBorder="1"/>
    <xf numFmtId="44" fontId="42" fillId="0" borderId="9" xfId="698" applyFont="1" applyBorder="1"/>
    <xf numFmtId="0" fontId="39" fillId="0" borderId="74" xfId="127" quotePrefix="1" applyBorder="1" applyAlignment="1">
      <alignment horizontal="left"/>
    </xf>
    <xf numFmtId="0" fontId="39" fillId="0" borderId="74" xfId="127" applyBorder="1"/>
    <xf numFmtId="0" fontId="42" fillId="0" borderId="92" xfId="127" quotePrefix="1" applyFont="1" applyBorder="1" applyAlignment="1">
      <alignment horizontal="left"/>
    </xf>
    <xf numFmtId="0" fontId="39" fillId="0" borderId="54" xfId="127" applyBorder="1"/>
    <xf numFmtId="165" fontId="39" fillId="0" borderId="54" xfId="523" applyNumberFormat="1" applyBorder="1" applyAlignment="1">
      <alignment horizontal="right" vertical="center"/>
    </xf>
    <xf numFmtId="0" fontId="39" fillId="0" borderId="74" xfId="127" applyBorder="1" applyAlignment="1">
      <alignment wrapText="1"/>
    </xf>
    <xf numFmtId="0" fontId="39" fillId="0" borderId="74" xfId="127" quotePrefix="1" applyBorder="1" applyAlignment="1">
      <alignment horizontal="left" wrapText="1"/>
    </xf>
    <xf numFmtId="0" fontId="39" fillId="0" borderId="92" xfId="127" applyBorder="1"/>
    <xf numFmtId="165" fontId="42" fillId="0" borderId="50" xfId="127" applyNumberFormat="1" applyFont="1" applyBorder="1"/>
    <xf numFmtId="0" fontId="39" fillId="47" borderId="33" xfId="127" applyFill="1" applyBorder="1"/>
    <xf numFmtId="0" fontId="39" fillId="47" borderId="34" xfId="127" applyFill="1" applyBorder="1"/>
    <xf numFmtId="0" fontId="39" fillId="47" borderId="35" xfId="127" applyFill="1" applyBorder="1"/>
    <xf numFmtId="165" fontId="39" fillId="0" borderId="61" xfId="523" applyNumberFormat="1" applyBorder="1" applyAlignment="1">
      <alignment horizontal="right" vertical="center" wrapText="1"/>
    </xf>
    <xf numFmtId="0" fontId="39" fillId="47" borderId="52" xfId="127" applyFill="1" applyBorder="1"/>
    <xf numFmtId="0" fontId="39" fillId="47" borderId="42" xfId="127" applyFill="1" applyBorder="1"/>
    <xf numFmtId="0" fontId="39" fillId="47" borderId="59" xfId="127" applyFill="1" applyBorder="1"/>
    <xf numFmtId="0" fontId="39" fillId="0" borderId="28" xfId="127" quotePrefix="1" applyBorder="1" applyAlignment="1">
      <alignment horizontal="left"/>
    </xf>
    <xf numFmtId="0" fontId="39" fillId="0" borderId="0" xfId="127"/>
    <xf numFmtId="171" fontId="0" fillId="0" borderId="0" xfId="182" applyNumberFormat="1" applyFont="1"/>
    <xf numFmtId="49" fontId="43" fillId="0" borderId="0" xfId="127" quotePrefix="1" applyNumberFormat="1" applyFont="1"/>
    <xf numFmtId="0" fontId="154" fillId="0" borderId="0" xfId="0" applyFont="1" applyAlignment="1">
      <alignment horizontal="left"/>
    </xf>
    <xf numFmtId="0" fontId="39" fillId="0" borderId="0" xfId="0" applyFont="1" applyAlignment="1">
      <alignment horizontal="center"/>
    </xf>
    <xf numFmtId="49" fontId="43" fillId="0" borderId="0" xfId="0" applyNumberFormat="1" applyFont="1" applyAlignment="1">
      <alignment horizontal="center"/>
    </xf>
    <xf numFmtId="0" fontId="39" fillId="0" borderId="55" xfId="0" applyFont="1" applyBorder="1"/>
    <xf numFmtId="0" fontId="42" fillId="0" borderId="0" xfId="0" applyFont="1"/>
    <xf numFmtId="0" fontId="42" fillId="0" borderId="55" xfId="0" applyFont="1" applyBorder="1"/>
    <xf numFmtId="9" fontId="39" fillId="0" borderId="20" xfId="182" applyFont="1" applyFill="1" applyBorder="1"/>
    <xf numFmtId="0" fontId="42" fillId="0" borderId="63" xfId="0" applyFont="1" applyBorder="1"/>
    <xf numFmtId="0" fontId="42" fillId="0" borderId="56" xfId="0" applyFont="1" applyBorder="1"/>
    <xf numFmtId="171" fontId="39" fillId="0" borderId="0" xfId="182" applyNumberFormat="1" applyFont="1"/>
    <xf numFmtId="165" fontId="39" fillId="47" borderId="9" xfId="698" applyNumberFormat="1" applyFont="1" applyFill="1" applyBorder="1" applyAlignment="1">
      <alignment horizontal="right" vertical="top"/>
    </xf>
    <xf numFmtId="165" fontId="150" fillId="47" borderId="9" xfId="698" applyNumberFormat="1" applyFont="1" applyFill="1" applyBorder="1" applyAlignment="1">
      <alignment horizontal="right" vertical="top"/>
    </xf>
    <xf numFmtId="165" fontId="39" fillId="0" borderId="25" xfId="698" applyNumberFormat="1" applyFont="1" applyBorder="1" applyAlignment="1">
      <alignment horizontal="right" vertical="top"/>
    </xf>
    <xf numFmtId="9" fontId="39" fillId="0" borderId="108" xfId="192" applyFont="1" applyFill="1" applyBorder="1"/>
    <xf numFmtId="165" fontId="39" fillId="47" borderId="19" xfId="698" applyNumberFormat="1" applyFont="1" applyFill="1" applyBorder="1" applyAlignment="1">
      <alignment horizontal="right" vertical="top"/>
    </xf>
    <xf numFmtId="9" fontId="39" fillId="0" borderId="53" xfId="192" applyFont="1" applyFill="1" applyBorder="1"/>
    <xf numFmtId="0" fontId="42" fillId="0" borderId="73" xfId="127" applyFont="1" applyBorder="1"/>
    <xf numFmtId="0" fontId="42" fillId="0" borderId="74" xfId="127" applyFont="1" applyBorder="1"/>
    <xf numFmtId="0" fontId="42" fillId="0" borderId="60" xfId="127" applyFont="1" applyBorder="1" applyAlignment="1">
      <alignment horizontal="center"/>
    </xf>
    <xf numFmtId="0" fontId="42" fillId="0" borderId="19" xfId="127" applyFont="1" applyBorder="1" applyAlignment="1">
      <alignment horizontal="center"/>
    </xf>
    <xf numFmtId="0" fontId="42" fillId="0" borderId="72" xfId="127" applyFont="1" applyBorder="1" applyAlignment="1">
      <alignment horizontal="center"/>
    </xf>
    <xf numFmtId="0" fontId="42" fillId="0" borderId="92" xfId="127" applyFont="1" applyBorder="1"/>
    <xf numFmtId="0" fontId="39" fillId="0" borderId="24" xfId="127" applyBorder="1"/>
    <xf numFmtId="0" fontId="39" fillId="0" borderId="9" xfId="127" applyBorder="1"/>
    <xf numFmtId="0" fontId="39" fillId="0" borderId="38" xfId="127" applyBorder="1"/>
    <xf numFmtId="0" fontId="39" fillId="0" borderId="105" xfId="127" applyBorder="1"/>
    <xf numFmtId="0" fontId="39" fillId="0" borderId="106" xfId="127" applyBorder="1"/>
    <xf numFmtId="5" fontId="39" fillId="0" borderId="74" xfId="0" quotePrefix="1" applyNumberFormat="1" applyFont="1" applyBorder="1" applyAlignment="1">
      <alignment horizontal="left" vertical="center" wrapText="1"/>
    </xf>
    <xf numFmtId="165" fontId="39" fillId="0" borderId="24" xfId="127" applyNumberFormat="1" applyBorder="1" applyAlignment="1">
      <alignment vertical="center"/>
    </xf>
    <xf numFmtId="165" fontId="39" fillId="0" borderId="9" xfId="127" applyNumberFormat="1" applyBorder="1" applyAlignment="1">
      <alignment vertical="center"/>
    </xf>
    <xf numFmtId="9" fontId="39" fillId="0" borderId="24" xfId="127" applyNumberFormat="1" applyBorder="1" applyAlignment="1">
      <alignment vertical="center"/>
    </xf>
    <xf numFmtId="165" fontId="39" fillId="0" borderId="0" xfId="0" applyNumberFormat="1" applyFont="1"/>
    <xf numFmtId="5" fontId="39" fillId="0" borderId="74" xfId="0" applyNumberFormat="1" applyFont="1" applyBorder="1" applyAlignment="1">
      <alignment horizontal="left" vertical="center" wrapText="1"/>
    </xf>
    <xf numFmtId="165" fontId="39" fillId="0" borderId="0" xfId="127" applyNumberFormat="1" applyAlignment="1">
      <alignment vertical="center"/>
    </xf>
    <xf numFmtId="5" fontId="39" fillId="0" borderId="54" xfId="0" quotePrefix="1" applyNumberFormat="1" applyFont="1" applyBorder="1" applyAlignment="1">
      <alignment horizontal="left" vertical="center"/>
    </xf>
    <xf numFmtId="165" fontId="39" fillId="0" borderId="19" xfId="127" applyNumberFormat="1" applyBorder="1" applyAlignment="1">
      <alignment vertical="center"/>
    </xf>
    <xf numFmtId="5" fontId="39" fillId="0" borderId="74" xfId="0" quotePrefix="1" applyNumberFormat="1" applyFont="1" applyBorder="1" applyAlignment="1">
      <alignment horizontal="left" vertical="center"/>
    </xf>
    <xf numFmtId="5" fontId="39" fillId="0" borderId="62" xfId="0" quotePrefix="1" applyNumberFormat="1" applyFont="1" applyBorder="1" applyAlignment="1">
      <alignment horizontal="left" vertical="center"/>
    </xf>
    <xf numFmtId="165" fontId="39" fillId="0" borderId="60" xfId="127" applyNumberFormat="1" applyBorder="1" applyAlignment="1">
      <alignment vertical="center"/>
    </xf>
    <xf numFmtId="165" fontId="39" fillId="0" borderId="72" xfId="127" applyNumberFormat="1" applyBorder="1" applyAlignment="1">
      <alignment vertical="center"/>
    </xf>
    <xf numFmtId="177" fontId="39" fillId="0" borderId="60" xfId="0" applyNumberFormat="1" applyFont="1" applyBorder="1"/>
    <xf numFmtId="9" fontId="39" fillId="0" borderId="60" xfId="127" applyNumberFormat="1" applyBorder="1" applyAlignment="1">
      <alignment vertical="center"/>
    </xf>
    <xf numFmtId="177" fontId="39" fillId="0" borderId="0" xfId="0" applyNumberFormat="1" applyFont="1"/>
    <xf numFmtId="5" fontId="42" fillId="0" borderId="93" xfId="0" quotePrefix="1" applyNumberFormat="1" applyFont="1" applyBorder="1" applyAlignment="1">
      <alignment horizontal="left" vertical="center"/>
    </xf>
    <xf numFmtId="9" fontId="42" fillId="0" borderId="33" xfId="127" applyNumberFormat="1" applyFont="1" applyBorder="1" applyAlignment="1">
      <alignment vertical="center"/>
    </xf>
    <xf numFmtId="9" fontId="42" fillId="0" borderId="103" xfId="127" applyNumberFormat="1" applyFont="1" applyBorder="1" applyAlignment="1">
      <alignment vertical="center"/>
    </xf>
    <xf numFmtId="0" fontId="83" fillId="0" borderId="0" xfId="0" applyFont="1"/>
    <xf numFmtId="0" fontId="155" fillId="0" borderId="0" xfId="0" quotePrefix="1" applyFont="1" applyAlignment="1">
      <alignment horizontal="left" wrapText="1"/>
    </xf>
    <xf numFmtId="0" fontId="143" fillId="0" borderId="0" xfId="0" applyFont="1"/>
    <xf numFmtId="164" fontId="39" fillId="0" borderId="9" xfId="0" applyNumberFormat="1" applyFont="1" applyBorder="1"/>
    <xf numFmtId="0" fontId="150" fillId="48" borderId="108" xfId="0" applyFont="1" applyFill="1" applyBorder="1" applyAlignment="1">
      <alignment horizontal="center"/>
    </xf>
    <xf numFmtId="3" fontId="150" fillId="48" borderId="108" xfId="0" applyNumberFormat="1" applyFont="1" applyFill="1" applyBorder="1" applyAlignment="1">
      <alignment horizontal="center"/>
    </xf>
    <xf numFmtId="0" fontId="150" fillId="48" borderId="9" xfId="0" applyFont="1" applyFill="1" applyBorder="1" applyAlignment="1">
      <alignment horizontal="center"/>
    </xf>
    <xf numFmtId="3" fontId="150" fillId="48" borderId="9" xfId="0" applyNumberFormat="1" applyFont="1" applyFill="1" applyBorder="1" applyAlignment="1">
      <alignment horizontal="center"/>
    </xf>
    <xf numFmtId="165" fontId="0" fillId="0" borderId="0" xfId="0" applyNumberFormat="1"/>
    <xf numFmtId="164" fontId="39" fillId="47" borderId="19" xfId="1155" applyNumberFormat="1" applyFont="1" applyFill="1" applyBorder="1"/>
    <xf numFmtId="164" fontId="150" fillId="0" borderId="19" xfId="1155" applyNumberFormat="1" applyFont="1" applyBorder="1"/>
    <xf numFmtId="0" fontId="150" fillId="0" borderId="19" xfId="0" applyFont="1" applyBorder="1"/>
    <xf numFmtId="164" fontId="150" fillId="47" borderId="19" xfId="1155" applyNumberFormat="1" applyFont="1" applyFill="1" applyBorder="1"/>
    <xf numFmtId="164" fontId="42" fillId="47" borderId="34" xfId="1155" applyNumberFormat="1" applyFont="1" applyFill="1" applyBorder="1"/>
    <xf numFmtId="164" fontId="153" fillId="0" borderId="34" xfId="1155" applyNumberFormat="1" applyFont="1" applyBorder="1"/>
    <xf numFmtId="164" fontId="42" fillId="0" borderId="35" xfId="1155" applyNumberFormat="1" applyFont="1" applyBorder="1"/>
    <xf numFmtId="164" fontId="39" fillId="0" borderId="18" xfId="1155" applyNumberFormat="1" applyFont="1" applyBorder="1"/>
    <xf numFmtId="5" fontId="42" fillId="0" borderId="62" xfId="0" quotePrefix="1" applyNumberFormat="1" applyFont="1" applyBorder="1" applyAlignment="1">
      <alignment horizontal="left"/>
    </xf>
    <xf numFmtId="165" fontId="42" fillId="0" borderId="63" xfId="698" applyNumberFormat="1" applyFont="1" applyFill="1" applyBorder="1" applyAlignment="1">
      <alignment horizontal="right" vertical="top"/>
    </xf>
    <xf numFmtId="42" fontId="39" fillId="47" borderId="4" xfId="0" applyNumberFormat="1" applyFont="1" applyFill="1" applyBorder="1"/>
    <xf numFmtId="165" fontId="42" fillId="0" borderId="110" xfId="127" applyNumberFormat="1" applyFont="1" applyBorder="1"/>
    <xf numFmtId="165" fontId="39" fillId="0" borderId="36" xfId="698" applyNumberFormat="1" applyFont="1" applyBorder="1" applyAlignment="1">
      <alignment horizontal="right" vertical="top"/>
    </xf>
    <xf numFmtId="165" fontId="150" fillId="0" borderId="37" xfId="698" applyNumberFormat="1" applyFont="1" applyBorder="1" applyAlignment="1">
      <alignment horizontal="right" vertical="top"/>
    </xf>
    <xf numFmtId="165" fontId="39" fillId="0" borderId="24" xfId="698" applyNumberFormat="1" applyFont="1" applyFill="1" applyBorder="1" applyAlignment="1">
      <alignment horizontal="right" vertical="top"/>
    </xf>
    <xf numFmtId="165" fontId="150" fillId="0" borderId="38" xfId="698" applyNumberFormat="1" applyFont="1" applyFill="1" applyBorder="1" applyAlignment="1">
      <alignment horizontal="right" vertical="top"/>
    </xf>
    <xf numFmtId="165" fontId="39" fillId="0" borderId="24" xfId="698" applyNumberFormat="1" applyFont="1" applyBorder="1" applyAlignment="1">
      <alignment horizontal="right" vertical="top"/>
    </xf>
    <xf numFmtId="165" fontId="150" fillId="0" borderId="38" xfId="698" applyNumberFormat="1" applyFont="1" applyBorder="1" applyAlignment="1">
      <alignment horizontal="right" vertical="top"/>
    </xf>
    <xf numFmtId="165" fontId="42" fillId="0" borderId="44" xfId="127" applyNumberFormat="1" applyFont="1" applyBorder="1"/>
    <xf numFmtId="165" fontId="150" fillId="0" borderId="36" xfId="698" applyNumberFormat="1" applyFont="1" applyFill="1" applyBorder="1" applyAlignment="1">
      <alignment horizontal="right" vertical="top"/>
    </xf>
    <xf numFmtId="165" fontId="150" fillId="0" borderId="24" xfId="698" applyNumberFormat="1" applyFont="1" applyFill="1" applyBorder="1" applyAlignment="1">
      <alignment horizontal="right" vertical="top"/>
    </xf>
    <xf numFmtId="165" fontId="150" fillId="0" borderId="24" xfId="698" applyNumberFormat="1" applyFont="1" applyBorder="1" applyAlignment="1">
      <alignment horizontal="right" vertical="top"/>
    </xf>
    <xf numFmtId="42" fontId="39" fillId="47" borderId="93" xfId="0" applyNumberFormat="1" applyFont="1" applyFill="1" applyBorder="1"/>
    <xf numFmtId="165" fontId="39" fillId="0" borderId="61" xfId="523" applyNumberFormat="1" applyBorder="1" applyAlignment="1">
      <alignment horizontal="right" vertical="center"/>
    </xf>
    <xf numFmtId="165" fontId="39" fillId="47" borderId="40" xfId="698" applyNumberFormat="1" applyFont="1" applyFill="1" applyBorder="1" applyAlignment="1">
      <alignment horizontal="right" vertical="top"/>
    </xf>
    <xf numFmtId="165" fontId="150" fillId="0" borderId="23" xfId="698" applyNumberFormat="1" applyFont="1" applyBorder="1" applyAlignment="1">
      <alignment horizontal="right" vertical="top"/>
    </xf>
    <xf numFmtId="165" fontId="150" fillId="0" borderId="20" xfId="698" applyNumberFormat="1" applyFont="1" applyFill="1" applyBorder="1" applyAlignment="1">
      <alignment horizontal="right" vertical="top"/>
    </xf>
    <xf numFmtId="165" fontId="150" fillId="0" borderId="20" xfId="698" applyNumberFormat="1" applyFont="1" applyBorder="1" applyAlignment="1">
      <alignment horizontal="right" vertical="top"/>
    </xf>
    <xf numFmtId="165" fontId="39" fillId="0" borderId="20" xfId="698" applyNumberFormat="1" applyFont="1" applyFill="1" applyBorder="1" applyAlignment="1">
      <alignment horizontal="right" vertical="top"/>
    </xf>
    <xf numFmtId="165" fontId="39" fillId="0" borderId="63" xfId="698" applyNumberFormat="1" applyFont="1" applyBorder="1" applyAlignment="1">
      <alignment horizontal="right" vertical="top"/>
    </xf>
    <xf numFmtId="165" fontId="42" fillId="0" borderId="77" xfId="127" applyNumberFormat="1" applyFont="1" applyBorder="1"/>
    <xf numFmtId="9" fontId="150" fillId="0" borderId="108" xfId="192" applyFont="1" applyFill="1" applyBorder="1"/>
    <xf numFmtId="9" fontId="150" fillId="0" borderId="21" xfId="192" applyFont="1" applyFill="1" applyBorder="1"/>
    <xf numFmtId="9" fontId="42" fillId="0" borderId="110" xfId="192" applyFont="1" applyFill="1" applyBorder="1"/>
    <xf numFmtId="42" fontId="39" fillId="47" borderId="71" xfId="0" applyNumberFormat="1" applyFont="1" applyFill="1" applyBorder="1"/>
    <xf numFmtId="165" fontId="39" fillId="0" borderId="36" xfId="523" applyNumberFormat="1" applyBorder="1" applyAlignment="1">
      <alignment horizontal="right" vertical="center"/>
    </xf>
    <xf numFmtId="165" fontId="39" fillId="0" borderId="37" xfId="698" applyNumberFormat="1" applyFont="1" applyBorder="1" applyAlignment="1">
      <alignment horizontal="right" vertical="top"/>
    </xf>
    <xf numFmtId="165" fontId="39" fillId="0" borderId="24" xfId="523" applyNumberFormat="1" applyBorder="1" applyAlignment="1">
      <alignment horizontal="right" vertical="center"/>
    </xf>
    <xf numFmtId="165" fontId="39" fillId="0" borderId="38" xfId="698" applyNumberFormat="1" applyFont="1" applyBorder="1" applyAlignment="1">
      <alignment horizontal="right" vertical="top"/>
    </xf>
    <xf numFmtId="165" fontId="39" fillId="0" borderId="60" xfId="523" applyNumberFormat="1" applyBorder="1" applyAlignment="1">
      <alignment horizontal="right" vertical="center"/>
    </xf>
    <xf numFmtId="165" fontId="39" fillId="0" borderId="72" xfId="698" applyNumberFormat="1" applyFont="1" applyBorder="1" applyAlignment="1">
      <alignment horizontal="right" vertical="top"/>
    </xf>
    <xf numFmtId="0" fontId="42" fillId="47" borderId="60" xfId="127" applyFont="1" applyFill="1" applyBorder="1" applyAlignment="1">
      <alignment horizontal="center"/>
    </xf>
    <xf numFmtId="0" fontId="42" fillId="47" borderId="19" xfId="127" applyFont="1" applyFill="1" applyBorder="1" applyAlignment="1">
      <alignment horizontal="center"/>
    </xf>
    <xf numFmtId="0" fontId="153" fillId="47" borderId="72" xfId="127" applyFont="1" applyFill="1" applyBorder="1" applyAlignment="1">
      <alignment horizontal="center"/>
    </xf>
    <xf numFmtId="0" fontId="153" fillId="47" borderId="60" xfId="127" applyFont="1" applyFill="1" applyBorder="1" applyAlignment="1">
      <alignment horizontal="center"/>
    </xf>
    <xf numFmtId="0" fontId="153" fillId="47" borderId="19" xfId="127" applyFont="1" applyFill="1" applyBorder="1" applyAlignment="1">
      <alignment horizontal="center"/>
    </xf>
    <xf numFmtId="0" fontId="153" fillId="47" borderId="22" xfId="127" applyFont="1" applyFill="1" applyBorder="1" applyAlignment="1">
      <alignment horizontal="center"/>
    </xf>
    <xf numFmtId="0" fontId="153" fillId="47" borderId="45" xfId="127" applyFont="1" applyFill="1" applyBorder="1" applyAlignment="1">
      <alignment horizontal="center"/>
    </xf>
    <xf numFmtId="0" fontId="39" fillId="47" borderId="5" xfId="127" applyFill="1" applyBorder="1"/>
    <xf numFmtId="0" fontId="150" fillId="47" borderId="98" xfId="127" applyFont="1" applyFill="1" applyBorder="1"/>
    <xf numFmtId="0" fontId="150" fillId="47" borderId="74" xfId="127" applyFont="1" applyFill="1" applyBorder="1"/>
    <xf numFmtId="0" fontId="150" fillId="47" borderId="5" xfId="127" applyFont="1" applyFill="1" applyBorder="1"/>
    <xf numFmtId="0" fontId="150" fillId="47" borderId="21" xfId="127" applyFont="1" applyFill="1" applyBorder="1"/>
    <xf numFmtId="0" fontId="39" fillId="47" borderId="74" xfId="127" applyFill="1" applyBorder="1"/>
    <xf numFmtId="0" fontId="39" fillId="0" borderId="0" xfId="141" applyFont="1"/>
    <xf numFmtId="0" fontId="39" fillId="0" borderId="36" xfId="0" applyFont="1" applyBorder="1"/>
    <xf numFmtId="0" fontId="39" fillId="0" borderId="57" xfId="0" applyFont="1" applyBorder="1"/>
    <xf numFmtId="0" fontId="39" fillId="0" borderId="37" xfId="0" applyFont="1" applyBorder="1"/>
    <xf numFmtId="0" fontId="42" fillId="45" borderId="32" xfId="0" applyFont="1" applyFill="1" applyBorder="1"/>
    <xf numFmtId="0" fontId="39" fillId="45" borderId="39" xfId="0" applyFont="1" applyFill="1" applyBorder="1"/>
    <xf numFmtId="0" fontId="42" fillId="45" borderId="39" xfId="0" applyFont="1" applyFill="1" applyBorder="1"/>
    <xf numFmtId="0" fontId="42" fillId="45" borderId="41" xfId="0" applyFont="1" applyFill="1" applyBorder="1"/>
    <xf numFmtId="0" fontId="39" fillId="45" borderId="109" xfId="0" applyFont="1" applyFill="1" applyBorder="1"/>
    <xf numFmtId="0" fontId="42" fillId="0" borderId="74" xfId="0" applyFont="1" applyBorder="1"/>
    <xf numFmtId="0" fontId="42" fillId="0" borderId="21" xfId="0" applyFont="1" applyBorder="1"/>
    <xf numFmtId="0" fontId="39" fillId="45" borderId="21" xfId="0" applyFont="1" applyFill="1" applyBorder="1"/>
    <xf numFmtId="0" fontId="42" fillId="0" borderId="9" xfId="0" applyFont="1" applyBorder="1"/>
    <xf numFmtId="0" fontId="42" fillId="47" borderId="21" xfId="0" applyFont="1" applyFill="1" applyBorder="1" applyAlignment="1">
      <alignment horizontal="center" vertical="center" wrapText="1"/>
    </xf>
    <xf numFmtId="0" fontId="39" fillId="45" borderId="57" xfId="0" applyFont="1" applyFill="1" applyBorder="1" applyAlignment="1">
      <alignment horizontal="center"/>
    </xf>
    <xf numFmtId="164" fontId="39" fillId="0" borderId="21" xfId="46773" applyNumberFormat="1" applyFont="1" applyFill="1" applyBorder="1"/>
    <xf numFmtId="164" fontId="39" fillId="45" borderId="21" xfId="34" applyNumberFormat="1" applyFont="1" applyFill="1" applyBorder="1"/>
    <xf numFmtId="164" fontId="39" fillId="0" borderId="21" xfId="34" applyNumberFormat="1" applyFont="1" applyBorder="1"/>
    <xf numFmtId="0" fontId="42" fillId="47" borderId="94" xfId="0" applyFont="1" applyFill="1" applyBorder="1" applyAlignment="1">
      <alignment horizontal="center" wrapText="1"/>
    </xf>
    <xf numFmtId="0" fontId="39" fillId="45" borderId="74" xfId="0" applyFont="1" applyFill="1" applyBorder="1"/>
    <xf numFmtId="164" fontId="39" fillId="0" borderId="21" xfId="46770" applyNumberFormat="1" applyFont="1" applyFill="1" applyBorder="1"/>
    <xf numFmtId="164" fontId="39" fillId="0" borderId="21" xfId="46746" applyNumberFormat="1" applyFont="1" applyFill="1" applyBorder="1"/>
    <xf numFmtId="164" fontId="39" fillId="0" borderId="21" xfId="46748" applyNumberFormat="1" applyFont="1" applyFill="1" applyBorder="1"/>
    <xf numFmtId="164" fontId="39" fillId="0" borderId="21" xfId="46751" applyNumberFormat="1" applyFont="1" applyFill="1" applyBorder="1"/>
    <xf numFmtId="0" fontId="39" fillId="0" borderId="21" xfId="0" applyFont="1" applyBorder="1"/>
    <xf numFmtId="0" fontId="80" fillId="48" borderId="0" xfId="0" applyFont="1" applyFill="1" applyBorder="1"/>
    <xf numFmtId="0" fontId="42" fillId="0" borderId="54" xfId="0" applyFont="1" applyFill="1" applyBorder="1" applyAlignment="1">
      <alignment wrapText="1"/>
    </xf>
    <xf numFmtId="0" fontId="42" fillId="0" borderId="54" xfId="0" applyFont="1" applyFill="1" applyBorder="1" applyAlignment="1">
      <alignment horizontal="left" wrapText="1" indent="1"/>
    </xf>
    <xf numFmtId="0" fontId="42" fillId="0" borderId="28" xfId="0" applyFont="1" applyFill="1" applyBorder="1" applyAlignment="1">
      <alignment wrapText="1"/>
    </xf>
    <xf numFmtId="0" fontId="42" fillId="0" borderId="49" xfId="0" applyFont="1" applyFill="1" applyBorder="1" applyAlignment="1">
      <alignment horizontal="center"/>
    </xf>
    <xf numFmtId="0" fontId="42" fillId="0" borderId="48" xfId="0" applyFont="1" applyFill="1" applyBorder="1" applyAlignment="1">
      <alignment horizontal="center"/>
    </xf>
    <xf numFmtId="0" fontId="42" fillId="47" borderId="93" xfId="127" applyFont="1" applyFill="1" applyBorder="1"/>
    <xf numFmtId="0" fontId="42" fillId="47" borderId="33" xfId="127" applyFont="1" applyFill="1" applyBorder="1" applyAlignment="1">
      <alignment horizontal="center"/>
    </xf>
    <xf numFmtId="0" fontId="42" fillId="47" borderId="34" xfId="127" applyFont="1" applyFill="1" applyBorder="1" applyAlignment="1">
      <alignment horizontal="center"/>
    </xf>
    <xf numFmtId="0" fontId="42" fillId="47" borderId="35" xfId="127" applyFont="1" applyFill="1" applyBorder="1" applyAlignment="1">
      <alignment horizontal="center"/>
    </xf>
    <xf numFmtId="5" fontId="42" fillId="48" borderId="111" xfId="0" applyNumberFormat="1" applyFont="1" applyFill="1" applyBorder="1" applyAlignment="1">
      <alignment horizontal="left"/>
    </xf>
    <xf numFmtId="0" fontId="42" fillId="47" borderId="36" xfId="0" applyFont="1" applyFill="1" applyBorder="1"/>
    <xf numFmtId="0" fontId="150" fillId="48" borderId="36" xfId="0" applyFont="1" applyFill="1" applyBorder="1"/>
    <xf numFmtId="0" fontId="150" fillId="48" borderId="38" xfId="0" applyFont="1" applyFill="1" applyBorder="1" applyAlignment="1">
      <alignment horizontal="center"/>
    </xf>
    <xf numFmtId="3" fontId="150" fillId="48" borderId="38" xfId="0" applyNumberFormat="1" applyFont="1" applyFill="1" applyBorder="1" applyAlignment="1">
      <alignment horizontal="center"/>
    </xf>
    <xf numFmtId="3" fontId="150" fillId="48" borderId="38" xfId="1155" applyNumberFormat="1" applyFont="1" applyFill="1" applyBorder="1" applyAlignment="1">
      <alignment horizontal="center"/>
    </xf>
    <xf numFmtId="0" fontId="150" fillId="48" borderId="60" xfId="0" applyFont="1" applyFill="1" applyBorder="1"/>
    <xf numFmtId="3" fontId="150" fillId="48" borderId="72" xfId="1155" applyNumberFormat="1" applyFont="1" applyFill="1" applyBorder="1" applyAlignment="1">
      <alignment horizontal="center"/>
    </xf>
    <xf numFmtId="0" fontId="0" fillId="0" borderId="9" xfId="0" applyBorder="1"/>
    <xf numFmtId="0" fontId="0" fillId="47" borderId="9" xfId="0" applyFill="1" applyBorder="1"/>
    <xf numFmtId="0" fontId="42" fillId="47" borderId="9" xfId="0" applyFont="1" applyFill="1" applyBorder="1" applyAlignment="1">
      <alignment wrapText="1"/>
    </xf>
    <xf numFmtId="165" fontId="42" fillId="47" borderId="9" xfId="698" applyNumberFormat="1" applyFont="1" applyFill="1" applyBorder="1" applyAlignment="1">
      <alignment horizontal="right" vertical="top"/>
    </xf>
    <xf numFmtId="0" fontId="42" fillId="47" borderId="9" xfId="0" applyFont="1" applyFill="1" applyBorder="1" applyAlignment="1">
      <alignment horizontal="right"/>
    </xf>
    <xf numFmtId="0" fontId="39" fillId="0" borderId="9" xfId="0" quotePrefix="1" applyFont="1" applyBorder="1" applyAlignment="1">
      <alignment horizontal="left" wrapText="1"/>
    </xf>
    <xf numFmtId="42" fontId="39" fillId="0" borderId="24" xfId="0" applyNumberFormat="1" applyFont="1" applyBorder="1"/>
    <xf numFmtId="42" fontId="39" fillId="0" borderId="20" xfId="0" applyNumberFormat="1" applyFont="1" applyBorder="1"/>
    <xf numFmtId="42" fontId="39" fillId="0" borderId="9" xfId="0" applyNumberFormat="1" applyFont="1" applyBorder="1"/>
    <xf numFmtId="6" fontId="0" fillId="0" borderId="0" xfId="0" applyNumberFormat="1"/>
    <xf numFmtId="0" fontId="39" fillId="0" borderId="9" xfId="0" applyFont="1" applyBorder="1" applyAlignment="1">
      <alignment wrapText="1"/>
    </xf>
    <xf numFmtId="42" fontId="39" fillId="0" borderId="60" xfId="0" applyNumberFormat="1" applyFont="1" applyBorder="1"/>
    <xf numFmtId="42" fontId="39" fillId="0" borderId="36" xfId="0" applyNumberFormat="1" applyFont="1" applyBorder="1"/>
    <xf numFmtId="0" fontId="42" fillId="0" borderId="19" xfId="0" quotePrefix="1" applyFont="1" applyBorder="1" applyAlignment="1">
      <alignment horizontal="left" wrapText="1"/>
    </xf>
    <xf numFmtId="42" fontId="42" fillId="0" borderId="19" xfId="0" applyNumberFormat="1" applyFont="1" applyBorder="1"/>
    <xf numFmtId="9" fontId="42" fillId="0" borderId="19" xfId="0" applyNumberFormat="1" applyFont="1" applyBorder="1"/>
    <xf numFmtId="9" fontId="39" fillId="47" borderId="4" xfId="0" applyNumberFormat="1" applyFont="1" applyFill="1" applyBorder="1"/>
    <xf numFmtId="9" fontId="39" fillId="47" borderId="75" xfId="0" applyNumberFormat="1" applyFont="1" applyFill="1" applyBorder="1"/>
    <xf numFmtId="0" fontId="39" fillId="0" borderId="18" xfId="0" quotePrefix="1" applyFont="1" applyBorder="1" applyAlignment="1">
      <alignment horizontal="left" wrapText="1"/>
    </xf>
    <xf numFmtId="42" fontId="39" fillId="0" borderId="18" xfId="0" applyNumberFormat="1" applyFont="1" applyBorder="1"/>
    <xf numFmtId="42" fontId="39" fillId="0" borderId="23" xfId="0" applyNumberFormat="1" applyFont="1" applyBorder="1"/>
    <xf numFmtId="9" fontId="39" fillId="0" borderId="18" xfId="0" applyNumberFormat="1" applyFont="1" applyBorder="1"/>
    <xf numFmtId="42" fontId="0" fillId="0" borderId="0" xfId="0" applyNumberFormat="1"/>
    <xf numFmtId="0" fontId="42" fillId="0" borderId="9" xfId="0" applyFont="1" applyBorder="1" applyAlignment="1">
      <alignment wrapText="1"/>
    </xf>
    <xf numFmtId="42" fontId="42" fillId="0" borderId="9" xfId="0" applyNumberFormat="1" applyFont="1" applyBorder="1" applyAlignment="1">
      <alignment vertical="center"/>
    </xf>
    <xf numFmtId="165" fontId="39" fillId="47" borderId="18" xfId="698" applyNumberFormat="1" applyFont="1" applyFill="1" applyBorder="1" applyAlignment="1">
      <alignment horizontal="right" vertical="center"/>
    </xf>
    <xf numFmtId="42" fontId="42" fillId="0" borderId="19" xfId="0" applyNumberFormat="1" applyFont="1" applyBorder="1" applyAlignment="1">
      <alignment vertical="center"/>
    </xf>
    <xf numFmtId="9" fontId="42" fillId="0" borderId="9" xfId="0" applyNumberFormat="1" applyFont="1" applyBorder="1" applyAlignment="1">
      <alignment vertical="center"/>
    </xf>
    <xf numFmtId="0" fontId="46" fillId="0" borderId="0" xfId="122" applyFont="1"/>
    <xf numFmtId="0" fontId="39" fillId="0" borderId="9" xfId="122" quotePrefix="1" applyBorder="1" applyAlignment="1">
      <alignment horizontal="left" wrapText="1"/>
    </xf>
    <xf numFmtId="0" fontId="39" fillId="45" borderId="9" xfId="122" applyFill="1" applyBorder="1" applyAlignment="1">
      <alignment horizontal="center" wrapText="1"/>
    </xf>
    <xf numFmtId="0" fontId="39" fillId="0" borderId="9" xfId="122" applyBorder="1" applyAlignment="1">
      <alignment horizontal="left" wrapText="1"/>
    </xf>
    <xf numFmtId="44" fontId="39" fillId="45" borderId="9" xfId="59" applyFont="1" applyFill="1" applyBorder="1" applyAlignment="1">
      <alignment wrapText="1"/>
    </xf>
    <xf numFmtId="42" fontId="39" fillId="0" borderId="9" xfId="59" applyNumberFormat="1" applyFont="1" applyFill="1" applyBorder="1" applyAlignment="1">
      <alignment wrapText="1"/>
    </xf>
    <xf numFmtId="165" fontId="46" fillId="0" borderId="0" xfId="122" applyNumberFormat="1" applyFont="1"/>
    <xf numFmtId="0" fontId="39" fillId="0" borderId="9" xfId="122" applyBorder="1" applyAlignment="1">
      <alignment horizontal="left" vertical="top" wrapText="1"/>
    </xf>
    <xf numFmtId="0" fontId="39" fillId="0" borderId="9" xfId="122" quotePrefix="1" applyBorder="1" applyAlignment="1">
      <alignment horizontal="left" vertical="top" wrapText="1"/>
    </xf>
    <xf numFmtId="42" fontId="42" fillId="0" borderId="9" xfId="0" applyNumberFormat="1" applyFont="1" applyBorder="1"/>
    <xf numFmtId="0" fontId="39" fillId="0" borderId="9" xfId="122" applyBorder="1" applyAlignment="1">
      <alignment horizontal="justify" vertical="top" wrapText="1"/>
    </xf>
    <xf numFmtId="0" fontId="156" fillId="0" borderId="0" xfId="122" applyFont="1"/>
    <xf numFmtId="42" fontId="39" fillId="0" borderId="46" xfId="0" applyNumberFormat="1" applyFont="1" applyBorder="1"/>
    <xf numFmtId="0" fontId="0" fillId="0" borderId="46" xfId="0" applyBorder="1"/>
    <xf numFmtId="0" fontId="80" fillId="0" borderId="0" xfId="122" applyFont="1" applyAlignment="1">
      <alignment horizontal="left" vertical="top"/>
    </xf>
    <xf numFmtId="0" fontId="80" fillId="0" borderId="0" xfId="46805" applyFont="1" applyAlignment="1">
      <alignment horizontal="left" vertical="top" wrapText="1"/>
    </xf>
    <xf numFmtId="0" fontId="80" fillId="0" borderId="0" xfId="0" applyFont="1" applyAlignment="1">
      <alignment vertical="top" wrapText="1"/>
    </xf>
    <xf numFmtId="0" fontId="80" fillId="0" borderId="0" xfId="0" applyFont="1"/>
    <xf numFmtId="0" fontId="39" fillId="0" borderId="0" xfId="0" quotePrefix="1" applyFont="1" applyAlignment="1">
      <alignment horizontal="left"/>
    </xf>
    <xf numFmtId="2" fontId="0" fillId="0" borderId="0" xfId="0" applyNumberFormat="1"/>
    <xf numFmtId="0" fontId="43" fillId="47" borderId="107" xfId="122" applyFont="1" applyFill="1" applyBorder="1" applyAlignment="1">
      <alignment horizontal="center" vertical="center" wrapText="1"/>
    </xf>
    <xf numFmtId="14" fontId="43" fillId="0" borderId="49" xfId="122" applyNumberFormat="1" applyFont="1" applyBorder="1" applyAlignment="1">
      <alignment horizontal="left"/>
    </xf>
    <xf numFmtId="3" fontId="51" fillId="0" borderId="36" xfId="122" applyNumberFormat="1" applyFont="1" applyBorder="1" applyAlignment="1">
      <alignment horizontal="center" vertical="center"/>
    </xf>
    <xf numFmtId="3" fontId="51" fillId="0" borderId="18" xfId="122" applyNumberFormat="1" applyFont="1" applyBorder="1" applyAlignment="1">
      <alignment horizontal="center" vertical="center"/>
    </xf>
    <xf numFmtId="3" fontId="51" fillId="0" borderId="37" xfId="122" applyNumberFormat="1" applyFont="1" applyBorder="1" applyAlignment="1">
      <alignment horizontal="center" vertical="center"/>
    </xf>
    <xf numFmtId="3" fontId="51" fillId="0" borderId="25" xfId="122" applyNumberFormat="1" applyFont="1" applyBorder="1" applyAlignment="1">
      <alignment horizontal="center" vertical="center"/>
    </xf>
    <xf numFmtId="3" fontId="51" fillId="0" borderId="54" xfId="122" applyNumberFormat="1" applyFont="1" applyBorder="1" applyAlignment="1">
      <alignment horizontal="center" vertical="center"/>
    </xf>
    <xf numFmtId="3" fontId="51" fillId="0" borderId="18" xfId="46834" applyNumberFormat="1" applyBorder="1" applyAlignment="1">
      <alignment horizontal="center" vertical="center"/>
    </xf>
    <xf numFmtId="3" fontId="51" fillId="0" borderId="23" xfId="46834" applyNumberFormat="1" applyBorder="1" applyAlignment="1">
      <alignment horizontal="center" vertical="center"/>
    </xf>
    <xf numFmtId="3" fontId="51" fillId="0" borderId="36" xfId="46834" applyNumberFormat="1" applyBorder="1" applyAlignment="1">
      <alignment horizontal="center" vertical="center"/>
    </xf>
    <xf numFmtId="3" fontId="51" fillId="0" borderId="37" xfId="46834" applyNumberFormat="1" applyBorder="1" applyAlignment="1">
      <alignment horizontal="center" vertical="center"/>
    </xf>
    <xf numFmtId="3" fontId="51" fillId="0" borderId="108" xfId="122" applyNumberFormat="1" applyFont="1" applyBorder="1" applyAlignment="1">
      <alignment horizontal="center" vertical="center"/>
    </xf>
    <xf numFmtId="171" fontId="51" fillId="0" borderId="37" xfId="122" applyNumberFormat="1" applyFont="1" applyBorder="1" applyAlignment="1">
      <alignment horizontal="center" vertical="center"/>
    </xf>
    <xf numFmtId="14" fontId="43" fillId="0" borderId="47" xfId="122" applyNumberFormat="1" applyFont="1" applyBorder="1" applyAlignment="1">
      <alignment horizontal="left"/>
    </xf>
    <xf numFmtId="3" fontId="51" fillId="0" borderId="24" xfId="122" applyNumberFormat="1" applyFont="1" applyBorder="1" applyAlignment="1">
      <alignment horizontal="center" vertical="center"/>
    </xf>
    <xf numFmtId="3" fontId="51" fillId="0" borderId="9" xfId="122" applyNumberFormat="1" applyFont="1" applyBorder="1" applyAlignment="1">
      <alignment horizontal="center" vertical="center"/>
    </xf>
    <xf numFmtId="3" fontId="51" fillId="0" borderId="5" xfId="122" applyNumberFormat="1" applyFont="1" applyBorder="1" applyAlignment="1">
      <alignment horizontal="center" vertical="center"/>
    </xf>
    <xf numFmtId="3" fontId="51" fillId="0" borderId="24" xfId="46834" applyNumberFormat="1" applyBorder="1" applyAlignment="1">
      <alignment horizontal="center" vertical="center"/>
    </xf>
    <xf numFmtId="3" fontId="51" fillId="0" borderId="9" xfId="46834" applyNumberFormat="1" applyBorder="1" applyAlignment="1">
      <alignment horizontal="center" vertical="center"/>
    </xf>
    <xf numFmtId="9" fontId="51" fillId="0" borderId="37" xfId="122" applyNumberFormat="1" applyFont="1" applyBorder="1" applyAlignment="1">
      <alignment horizontal="center" vertical="center"/>
    </xf>
    <xf numFmtId="3" fontId="51" fillId="0" borderId="21" xfId="122" applyNumberFormat="1" applyFont="1" applyBorder="1" applyAlignment="1">
      <alignment horizontal="center" vertical="center"/>
    </xf>
    <xf numFmtId="3" fontId="51" fillId="0" borderId="60" xfId="122" applyNumberFormat="1" applyFont="1" applyBorder="1" applyAlignment="1">
      <alignment horizontal="center" vertical="center"/>
    </xf>
    <xf numFmtId="3" fontId="51" fillId="0" borderId="19" xfId="122" applyNumberFormat="1" applyFont="1" applyBorder="1" applyAlignment="1">
      <alignment horizontal="center" vertical="center"/>
    </xf>
    <xf numFmtId="3" fontId="51" fillId="0" borderId="46" xfId="122" applyNumberFormat="1" applyFont="1" applyBorder="1" applyAlignment="1">
      <alignment horizontal="center" vertical="center"/>
    </xf>
    <xf numFmtId="3" fontId="51" fillId="0" borderId="19" xfId="46834" applyNumberFormat="1" applyBorder="1" applyAlignment="1">
      <alignment horizontal="center" vertical="center"/>
    </xf>
    <xf numFmtId="3" fontId="51" fillId="0" borderId="60" xfId="46834" applyNumberFormat="1" applyBorder="1" applyAlignment="1">
      <alignment horizontal="center" vertical="center"/>
    </xf>
    <xf numFmtId="3" fontId="51" fillId="0" borderId="43" xfId="46834" applyNumberFormat="1" applyBorder="1" applyAlignment="1">
      <alignment horizontal="center" vertical="center"/>
    </xf>
    <xf numFmtId="3" fontId="51" fillId="0" borderId="45" xfId="122" applyNumberFormat="1" applyFont="1" applyBorder="1" applyAlignment="1">
      <alignment horizontal="center" vertical="center"/>
    </xf>
    <xf numFmtId="0" fontId="43" fillId="0" borderId="28" xfId="122" applyFont="1" applyBorder="1" applyAlignment="1">
      <alignment horizontal="center"/>
    </xf>
    <xf numFmtId="3" fontId="43" fillId="0" borderId="33" xfId="122" applyNumberFormat="1" applyFont="1" applyBorder="1" applyAlignment="1">
      <alignment horizontal="center" vertical="center"/>
    </xf>
    <xf numFmtId="3" fontId="43" fillId="0" borderId="71" xfId="122" applyNumberFormat="1" applyFont="1" applyBorder="1" applyAlignment="1">
      <alignment horizontal="center" vertical="center"/>
    </xf>
    <xf numFmtId="3" fontId="43" fillId="0" borderId="93" xfId="122" applyNumberFormat="1" applyFont="1" applyBorder="1" applyAlignment="1">
      <alignment horizontal="center" vertical="center"/>
    </xf>
    <xf numFmtId="3" fontId="43" fillId="0" borderId="116" xfId="122" applyNumberFormat="1" applyFont="1" applyBorder="1" applyAlignment="1">
      <alignment horizontal="center" vertical="center"/>
    </xf>
    <xf numFmtId="171" fontId="43" fillId="0" borderId="71" xfId="122" applyNumberFormat="1" applyFont="1" applyBorder="1" applyAlignment="1">
      <alignment horizontal="center" vertical="center"/>
    </xf>
    <xf numFmtId="0" fontId="82" fillId="0" borderId="0" xfId="122" applyFont="1" applyAlignment="1">
      <alignment horizontal="center"/>
    </xf>
    <xf numFmtId="3" fontId="83" fillId="0" borderId="0" xfId="122" applyNumberFormat="1" applyFont="1"/>
    <xf numFmtId="3" fontId="83" fillId="0" borderId="0" xfId="122" applyNumberFormat="1" applyFont="1" applyAlignment="1">
      <alignment horizontal="center"/>
    </xf>
    <xf numFmtId="0" fontId="83" fillId="0" borderId="0" xfId="122" applyFont="1"/>
    <xf numFmtId="0" fontId="157" fillId="0" borderId="0" xfId="122" applyFont="1"/>
    <xf numFmtId="0" fontId="51" fillId="0" borderId="0" xfId="122" applyFont="1"/>
    <xf numFmtId="3" fontId="51" fillId="0" borderId="0" xfId="122" applyNumberFormat="1" applyFont="1"/>
    <xf numFmtId="0" fontId="158" fillId="0" borderId="0" xfId="0" applyFont="1"/>
    <xf numFmtId="0" fontId="51" fillId="0" borderId="0" xfId="0" applyFont="1"/>
    <xf numFmtId="0" fontId="84" fillId="0" borderId="0" xfId="122" applyFont="1"/>
    <xf numFmtId="0" fontId="39" fillId="0" borderId="0" xfId="122"/>
    <xf numFmtId="0" fontId="39" fillId="0" borderId="0" xfId="122" applyAlignment="1">
      <alignment horizontal="center"/>
    </xf>
    <xf numFmtId="0" fontId="39" fillId="0" borderId="0" xfId="127" applyProtection="1">
      <protection locked="0"/>
    </xf>
    <xf numFmtId="0" fontId="42" fillId="47" borderId="33" xfId="122" applyFont="1" applyFill="1" applyBorder="1" applyAlignment="1">
      <alignment horizontal="center" vertical="center" wrapText="1"/>
    </xf>
    <xf numFmtId="3" fontId="42" fillId="47" borderId="34" xfId="122" applyNumberFormat="1" applyFont="1" applyFill="1" applyBorder="1" applyAlignment="1">
      <alignment horizontal="center" vertical="center" wrapText="1"/>
    </xf>
    <xf numFmtId="0" fontId="42" fillId="47" borderId="34" xfId="122" applyFont="1" applyFill="1" applyBorder="1" applyAlignment="1">
      <alignment horizontal="center" vertical="center" wrapText="1"/>
    </xf>
    <xf numFmtId="0" fontId="42" fillId="47" borderId="35" xfId="122" applyFont="1" applyFill="1" applyBorder="1" applyAlignment="1">
      <alignment horizontal="center" vertical="center" wrapText="1"/>
    </xf>
    <xf numFmtId="181" fontId="42" fillId="0" borderId="36" xfId="122" applyNumberFormat="1" applyFont="1" applyBorder="1" applyAlignment="1">
      <alignment horizontal="left"/>
    </xf>
    <xf numFmtId="3" fontId="39" fillId="0" borderId="18" xfId="122" applyNumberFormat="1" applyBorder="1" applyAlignment="1">
      <alignment horizontal="center" vertical="center"/>
    </xf>
    <xf numFmtId="171" fontId="39" fillId="0" borderId="18" xfId="122" applyNumberFormat="1" applyBorder="1" applyAlignment="1">
      <alignment horizontal="center" vertical="center"/>
    </xf>
    <xf numFmtId="171" fontId="39" fillId="0" borderId="37" xfId="122" applyNumberFormat="1" applyBorder="1" applyAlignment="1">
      <alignment horizontal="center" vertical="center"/>
    </xf>
    <xf numFmtId="181" fontId="42" fillId="0" borderId="24" xfId="122" applyNumberFormat="1" applyFont="1" applyBorder="1" applyAlignment="1">
      <alignment horizontal="left"/>
    </xf>
    <xf numFmtId="3" fontId="39" fillId="0" borderId="9" xfId="122" applyNumberFormat="1" applyBorder="1" applyAlignment="1">
      <alignment horizontal="center" vertical="center"/>
    </xf>
    <xf numFmtId="181" fontId="42" fillId="0" borderId="60" xfId="122" applyNumberFormat="1" applyFont="1" applyBorder="1" applyAlignment="1">
      <alignment horizontal="left"/>
    </xf>
    <xf numFmtId="3" fontId="39" fillId="0" borderId="19" xfId="122" applyNumberFormat="1" applyBorder="1" applyAlignment="1">
      <alignment horizontal="center" vertical="center"/>
    </xf>
    <xf numFmtId="0" fontId="42" fillId="0" borderId="71" xfId="122" applyFont="1" applyBorder="1" applyAlignment="1">
      <alignment horizontal="center"/>
    </xf>
    <xf numFmtId="3" fontId="42" fillId="0" borderId="71" xfId="122" applyNumberFormat="1" applyFont="1" applyBorder="1" applyAlignment="1">
      <alignment horizontal="center" vertical="center"/>
    </xf>
    <xf numFmtId="171" fontId="42" fillId="0" borderId="71" xfId="122" applyNumberFormat="1" applyFont="1" applyBorder="1" applyAlignment="1">
      <alignment horizontal="center" vertical="center"/>
    </xf>
    <xf numFmtId="0" fontId="42" fillId="0" borderId="0" xfId="122" applyFont="1" applyAlignment="1">
      <alignment horizontal="center"/>
    </xf>
    <xf numFmtId="3" fontId="42" fillId="0" borderId="0" xfId="122" applyNumberFormat="1" applyFont="1" applyAlignment="1">
      <alignment horizontal="right"/>
    </xf>
    <xf numFmtId="10" fontId="42" fillId="0" borderId="0" xfId="122" applyNumberFormat="1" applyFont="1" applyAlignment="1">
      <alignment horizontal="right"/>
    </xf>
    <xf numFmtId="0" fontId="39" fillId="0" borderId="0" xfId="0" applyFont="1" applyAlignment="1">
      <alignment vertical="center"/>
    </xf>
    <xf numFmtId="171" fontId="39" fillId="0" borderId="0" xfId="182" applyNumberFormat="1" applyFont="1" applyAlignment="1">
      <alignment vertical="center"/>
    </xf>
    <xf numFmtId="0" fontId="39" fillId="0" borderId="0" xfId="2803" applyAlignment="1">
      <alignment vertical="center" wrapText="1"/>
    </xf>
    <xf numFmtId="0" fontId="39" fillId="0" borderId="0" xfId="2803" applyAlignment="1">
      <alignment wrapText="1"/>
    </xf>
    <xf numFmtId="0" fontId="42" fillId="0" borderId="0" xfId="122" applyFont="1"/>
    <xf numFmtId="3" fontId="39" fillId="0" borderId="0" xfId="122" applyNumberFormat="1"/>
    <xf numFmtId="3" fontId="39" fillId="0" borderId="108" xfId="122" applyNumberFormat="1" applyBorder="1" applyAlignment="1">
      <alignment horizontal="center" vertical="center"/>
    </xf>
    <xf numFmtId="10" fontId="39" fillId="0" borderId="0" xfId="182" applyNumberFormat="1" applyFont="1"/>
    <xf numFmtId="0" fontId="39" fillId="0" borderId="0" xfId="46835" applyFont="1"/>
    <xf numFmtId="0" fontId="46" fillId="0" borderId="0" xfId="0" applyFont="1"/>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162" fillId="0" borderId="0" xfId="0" applyFont="1" applyAlignment="1">
      <alignment vertical="center"/>
    </xf>
    <xf numFmtId="0" fontId="39" fillId="0" borderId="24" xfId="0" applyFont="1" applyBorder="1" applyAlignment="1">
      <alignment horizontal="right" vertical="center" wrapText="1"/>
    </xf>
    <xf numFmtId="37" fontId="39" fillId="0" borderId="9" xfId="4489" applyNumberFormat="1" applyFont="1" applyFill="1" applyBorder="1" applyAlignment="1">
      <alignment horizontal="center" vertical="center"/>
    </xf>
    <xf numFmtId="37" fontId="39" fillId="46" borderId="9" xfId="4489" applyNumberFormat="1" applyFont="1" applyFill="1" applyBorder="1" applyAlignment="1">
      <alignment horizontal="center" vertical="center"/>
    </xf>
    <xf numFmtId="3" fontId="39" fillId="46" borderId="9" xfId="1156" applyNumberFormat="1" applyFill="1" applyBorder="1" applyAlignment="1">
      <alignment horizontal="center" vertical="center" wrapText="1"/>
    </xf>
    <xf numFmtId="3" fontId="39" fillId="46" borderId="38" xfId="1156" applyNumberFormat="1" applyFill="1" applyBorder="1" applyAlignment="1">
      <alignment horizontal="center" vertical="center"/>
    </xf>
    <xf numFmtId="164" fontId="0" fillId="0" borderId="0" xfId="0" applyNumberFormat="1"/>
    <xf numFmtId="0" fontId="39" fillId="0" borderId="32" xfId="0" applyFont="1" applyBorder="1" applyAlignment="1">
      <alignment horizontal="right" vertical="center" wrapText="1"/>
    </xf>
    <xf numFmtId="0" fontId="39" fillId="47" borderId="39" xfId="0" applyFont="1" applyFill="1" applyBorder="1" applyAlignment="1">
      <alignment horizontal="right" vertical="center" wrapText="1"/>
    </xf>
    <xf numFmtId="9" fontId="39" fillId="46" borderId="39" xfId="0" applyNumberFormat="1" applyFont="1" applyFill="1" applyBorder="1" applyAlignment="1">
      <alignment horizontal="center" vertical="center"/>
    </xf>
    <xf numFmtId="9" fontId="39" fillId="46" borderId="41" xfId="0" applyNumberFormat="1" applyFont="1" applyFill="1" applyBorder="1" applyAlignment="1">
      <alignment horizontal="center" vertical="center"/>
    </xf>
    <xf numFmtId="9" fontId="0" fillId="0" borderId="0" xfId="0" applyNumberFormat="1"/>
    <xf numFmtId="0" fontId="43" fillId="47" borderId="32" xfId="0" applyFont="1" applyFill="1" applyBorder="1" applyAlignment="1">
      <alignment horizontal="center" vertical="center" wrapText="1"/>
    </xf>
    <xf numFmtId="0" fontId="43" fillId="47" borderId="39" xfId="0" applyFont="1" applyFill="1" applyBorder="1" applyAlignment="1">
      <alignment horizontal="center" vertical="center" wrapText="1"/>
    </xf>
    <xf numFmtId="0" fontId="43" fillId="47" borderId="76" xfId="0" applyFont="1" applyFill="1" applyBorder="1" applyAlignment="1">
      <alignment horizontal="center" vertical="center" wrapText="1"/>
    </xf>
    <xf numFmtId="0" fontId="43" fillId="47" borderId="32" xfId="0" applyFont="1" applyFill="1" applyBorder="1" applyAlignment="1">
      <alignment horizontal="center" vertical="center"/>
    </xf>
    <xf numFmtId="0" fontId="43" fillId="47" borderId="39" xfId="0" applyFont="1" applyFill="1" applyBorder="1" applyAlignment="1">
      <alignment horizontal="center" vertical="center"/>
    </xf>
    <xf numFmtId="0" fontId="43" fillId="47" borderId="41" xfId="0" applyFont="1" applyFill="1" applyBorder="1" applyAlignment="1">
      <alignment horizontal="center" vertical="center" wrapText="1"/>
    </xf>
    <xf numFmtId="0" fontId="43" fillId="47" borderId="104"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2" fillId="48" borderId="23" xfId="0" applyNumberFormat="1" applyFont="1" applyFill="1" applyBorder="1"/>
    <xf numFmtId="3" fontId="0" fillId="0" borderId="24" xfId="34" applyNumberFormat="1" applyFont="1" applyBorder="1"/>
    <xf numFmtId="3" fontId="42" fillId="48" borderId="37" xfId="0" applyNumberFormat="1" applyFont="1" applyFill="1" applyBorder="1"/>
    <xf numFmtId="9" fontId="0" fillId="0" borderId="18" xfId="0" applyNumberFormat="1" applyBorder="1" applyAlignment="1">
      <alignment horizontal="right"/>
    </xf>
    <xf numFmtId="9" fontId="39" fillId="0" borderId="9" xfId="0" applyNumberFormat="1" applyFont="1" applyBorder="1" applyAlignment="1">
      <alignment horizontal="right"/>
    </xf>
    <xf numFmtId="9" fontId="42" fillId="0" borderId="38" xfId="0" applyNumberFormat="1" applyFont="1" applyBorder="1" applyAlignment="1">
      <alignment horizontal="right"/>
    </xf>
    <xf numFmtId="3" fontId="0" fillId="48" borderId="24" xfId="0" applyNumberFormat="1" applyFill="1" applyBorder="1"/>
    <xf numFmtId="0" fontId="42" fillId="0" borderId="60" xfId="0" applyFont="1" applyBorder="1"/>
    <xf numFmtId="3" fontId="0" fillId="0" borderId="19" xfId="34" applyNumberFormat="1" applyFont="1" applyBorder="1"/>
    <xf numFmtId="3" fontId="42" fillId="48" borderId="64" xfId="0" applyNumberFormat="1" applyFont="1" applyFill="1" applyBorder="1"/>
    <xf numFmtId="3" fontId="0" fillId="0" borderId="60" xfId="34" applyNumberFormat="1" applyFont="1" applyBorder="1"/>
    <xf numFmtId="3" fontId="42" fillId="48" borderId="43" xfId="0" applyNumberFormat="1" applyFont="1" applyFill="1" applyBorder="1"/>
    <xf numFmtId="9" fontId="0" fillId="0" borderId="26" xfId="0" applyNumberFormat="1" applyBorder="1" applyAlignment="1">
      <alignment horizontal="right"/>
    </xf>
    <xf numFmtId="9" fontId="39" fillId="0" borderId="19" xfId="0" applyNumberFormat="1" applyFont="1" applyBorder="1" applyAlignment="1">
      <alignment horizontal="right"/>
    </xf>
    <xf numFmtId="9" fontId="42" fillId="0" borderId="72" xfId="0" applyNumberFormat="1" applyFont="1" applyBorder="1" applyAlignment="1">
      <alignment horizontal="right"/>
    </xf>
    <xf numFmtId="0" fontId="42" fillId="47" borderId="93" xfId="0" applyFont="1" applyFill="1" applyBorder="1"/>
    <xf numFmtId="3" fontId="42" fillId="47" borderId="33" xfId="0" applyNumberFormat="1" applyFont="1" applyFill="1" applyBorder="1" applyAlignment="1">
      <alignment horizontal="right" vertical="center"/>
    </xf>
    <xf numFmtId="3" fontId="42" fillId="47" borderId="93" xfId="0" applyNumberFormat="1" applyFont="1" applyFill="1" applyBorder="1" applyAlignment="1">
      <alignment horizontal="right" vertical="center"/>
    </xf>
    <xf numFmtId="9" fontId="42" fillId="47" borderId="33" xfId="0" applyNumberFormat="1" applyFont="1" applyFill="1" applyBorder="1" applyAlignment="1">
      <alignment horizontal="right"/>
    </xf>
    <xf numFmtId="9" fontId="42" fillId="47" borderId="34" xfId="0" applyNumberFormat="1" applyFont="1" applyFill="1" applyBorder="1" applyAlignment="1">
      <alignment horizontal="right"/>
    </xf>
    <xf numFmtId="9" fontId="42" fillId="47" borderId="35" xfId="0" applyNumberFormat="1" applyFont="1" applyFill="1" applyBorder="1" applyAlignment="1">
      <alignment horizontal="right"/>
    </xf>
    <xf numFmtId="0" fontId="43" fillId="0" borderId="0" xfId="0" applyFont="1" applyAlignment="1">
      <alignment vertical="center"/>
    </xf>
    <xf numFmtId="9" fontId="42" fillId="47" borderId="30" xfId="0" applyNumberFormat="1" applyFont="1" applyFill="1" applyBorder="1" applyAlignment="1">
      <alignment horizontal="center" vertical="center" wrapText="1"/>
    </xf>
    <xf numFmtId="0" fontId="0" fillId="0" borderId="0" xfId="0" applyAlignment="1">
      <alignment horizontal="center" wrapText="1"/>
    </xf>
    <xf numFmtId="0" fontId="39" fillId="0" borderId="24" xfId="0" applyFont="1" applyBorder="1" applyAlignment="1">
      <alignment horizontal="left"/>
    </xf>
    <xf numFmtId="3" fontId="0" fillId="0" borderId="9" xfId="0" applyNumberFormat="1" applyBorder="1" applyAlignment="1">
      <alignment horizontal="center" vertical="center"/>
    </xf>
    <xf numFmtId="171" fontId="39" fillId="0" borderId="9" xfId="0" applyNumberFormat="1" applyFont="1" applyBorder="1" applyAlignment="1">
      <alignment horizontal="center" vertical="center"/>
    </xf>
    <xf numFmtId="3" fontId="39" fillId="0" borderId="9" xfId="16255" applyNumberFormat="1" applyBorder="1" applyAlignment="1">
      <alignment horizontal="center" vertical="center"/>
    </xf>
    <xf numFmtId="171" fontId="39" fillId="0" borderId="38" xfId="0" applyNumberFormat="1" applyFont="1" applyBorder="1" applyAlignment="1">
      <alignment horizontal="center" vertical="center"/>
    </xf>
    <xf numFmtId="3" fontId="0" fillId="0" borderId="0" xfId="0" applyNumberFormat="1" applyAlignment="1">
      <alignment horizontal="center"/>
    </xf>
    <xf numFmtId="0" fontId="165" fillId="0" borderId="0" xfId="46836" applyFont="1" applyAlignment="1">
      <alignment vertical="top"/>
    </xf>
    <xf numFmtId="3" fontId="39" fillId="0" borderId="9" xfId="16262" applyNumberFormat="1" applyBorder="1" applyAlignment="1">
      <alignment horizontal="center" vertical="center"/>
    </xf>
    <xf numFmtId="0" fontId="39" fillId="0" borderId="60" xfId="0" applyFont="1" applyBorder="1" applyAlignment="1">
      <alignment horizontal="left"/>
    </xf>
    <xf numFmtId="3" fontId="0" fillId="0" borderId="19" xfId="0" applyNumberFormat="1" applyBorder="1" applyAlignment="1">
      <alignment horizontal="center" vertical="center"/>
    </xf>
    <xf numFmtId="0" fontId="42" fillId="0" borderId="71" xfId="0" applyFont="1" applyBorder="1" applyAlignment="1">
      <alignment horizontal="center"/>
    </xf>
    <xf numFmtId="3" fontId="42" fillId="0" borderId="71" xfId="0" applyNumberFormat="1" applyFont="1" applyBorder="1" applyAlignment="1">
      <alignment horizontal="center" vertical="center"/>
    </xf>
    <xf numFmtId="171" fontId="42" fillId="0" borderId="71" xfId="0" applyNumberFormat="1" applyFont="1" applyBorder="1" applyAlignment="1">
      <alignment horizontal="center" vertical="center"/>
    </xf>
    <xf numFmtId="0" fontId="0" fillId="0" borderId="0" xfId="0" applyAlignment="1">
      <alignment vertical="center"/>
    </xf>
    <xf numFmtId="0" fontId="42" fillId="47" borderId="9" xfId="46737" applyFont="1" applyFill="1" applyBorder="1" applyAlignment="1">
      <alignment horizontal="center" vertical="center" wrapText="1"/>
    </xf>
    <xf numFmtId="0" fontId="42" fillId="47" borderId="19" xfId="46737" applyFont="1" applyFill="1" applyBorder="1" applyAlignment="1">
      <alignment horizontal="center" vertical="center" wrapText="1"/>
    </xf>
    <xf numFmtId="0" fontId="42" fillId="47" borderId="22" xfId="46737" applyFont="1" applyFill="1" applyBorder="1" applyAlignment="1">
      <alignment horizontal="center" vertical="center" wrapText="1"/>
    </xf>
    <xf numFmtId="0" fontId="42" fillId="47" borderId="72" xfId="46737" applyFont="1" applyFill="1" applyBorder="1" applyAlignment="1">
      <alignment horizontal="center" vertical="center" wrapText="1"/>
    </xf>
    <xf numFmtId="0" fontId="41" fillId="0" borderId="24" xfId="46837" applyBorder="1" applyAlignment="1">
      <alignment horizontal="left" vertical="center" wrapText="1"/>
    </xf>
    <xf numFmtId="0" fontId="42" fillId="0" borderId="9" xfId="46737" applyFont="1" applyBorder="1" applyAlignment="1">
      <alignment horizontal="center" vertical="center" wrapText="1"/>
    </xf>
    <xf numFmtId="0" fontId="39" fillId="0" borderId="9" xfId="46737" applyBorder="1" applyAlignment="1">
      <alignment horizontal="center" vertical="center" wrapText="1"/>
    </xf>
    <xf numFmtId="0" fontId="42" fillId="0" borderId="20" xfId="46737" applyFont="1" applyBorder="1" applyAlignment="1">
      <alignment horizontal="center" vertical="center" wrapText="1"/>
    </xf>
    <xf numFmtId="0" fontId="39" fillId="0" borderId="22" xfId="46737" applyBorder="1" applyAlignment="1">
      <alignment horizontal="center" vertical="center" wrapText="1"/>
    </xf>
    <xf numFmtId="164" fontId="39" fillId="0" borderId="9" xfId="34" applyNumberFormat="1" applyFont="1" applyFill="1" applyBorder="1" applyAlignment="1">
      <alignment horizontal="center" vertical="center" wrapText="1"/>
    </xf>
    <xf numFmtId="0" fontId="39" fillId="0" borderId="20" xfId="46737" applyBorder="1" applyAlignment="1">
      <alignment horizontal="center" vertical="center" wrapText="1"/>
    </xf>
    <xf numFmtId="0" fontId="39" fillId="0" borderId="9" xfId="46838" applyBorder="1" applyAlignment="1">
      <alignment horizontal="center" vertical="center"/>
    </xf>
    <xf numFmtId="0" fontId="39" fillId="0" borderId="20" xfId="46838" applyBorder="1" applyAlignment="1">
      <alignment horizontal="center" vertical="center"/>
    </xf>
    <xf numFmtId="0" fontId="39" fillId="0" borderId="20" xfId="16268" applyBorder="1"/>
    <xf numFmtId="0" fontId="80" fillId="0" borderId="9" xfId="46839" applyFont="1" applyBorder="1" applyAlignment="1">
      <alignment horizontal="center"/>
    </xf>
    <xf numFmtId="0" fontId="80" fillId="0" borderId="20" xfId="46839" applyFont="1" applyBorder="1" applyAlignment="1">
      <alignment horizontal="center"/>
    </xf>
    <xf numFmtId="0" fontId="39" fillId="0" borderId="20" xfId="16268" applyBorder="1" applyAlignment="1">
      <alignment horizontal="center"/>
    </xf>
    <xf numFmtId="0" fontId="80" fillId="0" borderId="9" xfId="46839" applyFont="1" applyBorder="1"/>
    <xf numFmtId="0" fontId="42" fillId="0" borderId="50" xfId="46838" applyFont="1" applyBorder="1" applyAlignment="1">
      <alignment horizontal="left"/>
    </xf>
    <xf numFmtId="0" fontId="39" fillId="23" borderId="40" xfId="46838" applyFill="1" applyBorder="1" applyAlignment="1">
      <alignment horizontal="center" vertical="center"/>
    </xf>
    <xf numFmtId="0" fontId="39" fillId="23" borderId="77" xfId="46838" applyFill="1" applyBorder="1" applyAlignment="1">
      <alignment horizontal="center" vertical="center"/>
    </xf>
    <xf numFmtId="164" fontId="140" fillId="0" borderId="71" xfId="34" applyNumberFormat="1" applyFont="1" applyBorder="1" applyAlignment="1">
      <alignment horizontal="center" vertical="center"/>
    </xf>
    <xf numFmtId="0" fontId="42" fillId="0" borderId="0" xfId="46838" applyFont="1" applyAlignment="1">
      <alignment horizontal="left"/>
    </xf>
    <xf numFmtId="0" fontId="39" fillId="0" borderId="0" xfId="46838" applyAlignment="1">
      <alignment horizontal="center" vertical="center"/>
    </xf>
    <xf numFmtId="0" fontId="166" fillId="0" borderId="0" xfId="0" applyFont="1" applyAlignment="1">
      <alignment horizontal="center" vertical="center"/>
    </xf>
    <xf numFmtId="182" fontId="42" fillId="47" borderId="30" xfId="0" applyNumberFormat="1" applyFont="1" applyFill="1" applyBorder="1" applyAlignment="1">
      <alignment horizontal="center" vertical="center" wrapText="1"/>
    </xf>
    <xf numFmtId="3" fontId="39" fillId="47" borderId="9" xfId="0" applyNumberFormat="1" applyFont="1" applyFill="1" applyBorder="1" applyAlignment="1">
      <alignment horizontal="center" vertical="center"/>
    </xf>
    <xf numFmtId="3" fontId="39"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39" fillId="0" borderId="37" xfId="16275" applyNumberFormat="1" applyBorder="1" applyAlignment="1">
      <alignment horizontal="center" vertical="center" wrapText="1"/>
    </xf>
    <xf numFmtId="9" fontId="39" fillId="0" borderId="9" xfId="0" applyNumberFormat="1" applyFont="1" applyBorder="1" applyAlignment="1">
      <alignment horizontal="center" vertical="center"/>
    </xf>
    <xf numFmtId="171" fontId="0" fillId="0" borderId="0" xfId="0" applyNumberFormat="1"/>
    <xf numFmtId="3" fontId="0" fillId="0" borderId="38" xfId="0" applyNumberFormat="1" applyBorder="1" applyAlignment="1">
      <alignment horizontal="center" vertical="center"/>
    </xf>
    <xf numFmtId="3" fontId="39" fillId="47" borderId="19" xfId="0" applyNumberFormat="1" applyFont="1" applyFill="1" applyBorder="1" applyAlignment="1">
      <alignment horizontal="center" vertical="center"/>
    </xf>
    <xf numFmtId="3" fontId="0" fillId="0" borderId="72" xfId="0" applyNumberFormat="1" applyBorder="1" applyAlignment="1">
      <alignment horizontal="center" vertical="center"/>
    </xf>
    <xf numFmtId="3" fontId="42" fillId="47" borderId="71" xfId="0" applyNumberFormat="1" applyFont="1" applyFill="1" applyBorder="1" applyAlignment="1">
      <alignment horizontal="center" vertical="center"/>
    </xf>
    <xf numFmtId="171" fontId="42" fillId="0" borderId="34" xfId="0" applyNumberFormat="1" applyFont="1" applyBorder="1" applyAlignment="1">
      <alignment horizontal="center" vertical="center"/>
    </xf>
    <xf numFmtId="0" fontId="42" fillId="0" borderId="0" xfId="0" applyFont="1" applyAlignment="1">
      <alignment horizontal="center"/>
    </xf>
    <xf numFmtId="3" fontId="42" fillId="0" borderId="0" xfId="0" applyNumberFormat="1" applyFont="1" applyAlignment="1">
      <alignment horizontal="center" vertical="center"/>
    </xf>
    <xf numFmtId="182" fontId="42" fillId="0" borderId="0" xfId="0" applyNumberFormat="1" applyFont="1" applyAlignment="1">
      <alignment horizontal="center" vertical="center"/>
    </xf>
    <xf numFmtId="10" fontId="42" fillId="0" borderId="0" xfId="0" applyNumberFormat="1" applyFont="1" applyAlignment="1">
      <alignment horizontal="center" vertical="center"/>
    </xf>
    <xf numFmtId="3" fontId="42" fillId="0" borderId="0" xfId="16275" applyNumberFormat="1" applyFont="1" applyAlignment="1">
      <alignment horizontal="center" vertical="center" wrapText="1"/>
    </xf>
    <xf numFmtId="0" fontId="0" fillId="0" borderId="0" xfId="0" applyAlignment="1">
      <alignment horizontal="center" vertical="center"/>
    </xf>
    <xf numFmtId="182" fontId="0" fillId="0" borderId="0" xfId="0" applyNumberFormat="1" applyAlignment="1">
      <alignment horizontal="center" vertical="center"/>
    </xf>
    <xf numFmtId="0" fontId="42" fillId="45" borderId="9" xfId="0" applyFont="1" applyFill="1" applyBorder="1"/>
    <xf numFmtId="0" fontId="0" fillId="45" borderId="9" xfId="0" applyFill="1" applyBorder="1"/>
    <xf numFmtId="165" fontId="39" fillId="0" borderId="25" xfId="698" applyNumberFormat="1" applyBorder="1" applyAlignment="1">
      <alignment vertical="center"/>
    </xf>
    <xf numFmtId="9" fontId="42" fillId="0" borderId="9" xfId="0" applyNumberFormat="1" applyFont="1" applyBorder="1"/>
    <xf numFmtId="0" fontId="81"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72"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0" fontId="0" fillId="0" borderId="26" xfId="0" applyBorder="1" applyAlignment="1">
      <alignment horizontal="left" vertical="center" wrapText="1"/>
    </xf>
    <xf numFmtId="14" fontId="172" fillId="0" borderId="9" xfId="0" applyNumberFormat="1" applyFont="1" applyBorder="1" applyAlignment="1">
      <alignment horizontal="left" vertical="center" wrapText="1"/>
    </xf>
    <xf numFmtId="0" fontId="172" fillId="0" borderId="9" xfId="0" applyFont="1" applyBorder="1" applyAlignment="1">
      <alignment horizontal="center" vertical="center" wrapText="1"/>
    </xf>
    <xf numFmtId="0" fontId="172" fillId="108" borderId="9" xfId="0" applyFont="1" applyFill="1" applyBorder="1" applyAlignment="1">
      <alignment horizontal="left" vertical="center" wrapText="1"/>
    </xf>
    <xf numFmtId="0" fontId="172" fillId="0" borderId="0" xfId="0" applyFont="1" applyAlignment="1">
      <alignment vertical="center"/>
    </xf>
    <xf numFmtId="0" fontId="4" fillId="0" borderId="19" xfId="46841" applyBorder="1" applyAlignment="1">
      <alignment horizontal="left" vertical="center" wrapText="1"/>
    </xf>
    <xf numFmtId="0" fontId="126" fillId="108" borderId="18" xfId="46841" applyFont="1" applyFill="1" applyBorder="1" applyAlignment="1">
      <alignment horizontal="center" vertical="center" wrapText="1"/>
    </xf>
    <xf numFmtId="14" fontId="126" fillId="0" borderId="9" xfId="0" applyNumberFormat="1" applyFont="1" applyBorder="1" applyAlignment="1">
      <alignment horizontal="center" vertical="center" wrapText="1"/>
    </xf>
    <xf numFmtId="49" fontId="126" fillId="108" borderId="9" xfId="0" applyNumberFormat="1" applyFont="1" applyFill="1" applyBorder="1" applyAlignment="1">
      <alignment horizontal="center" vertical="center"/>
    </xf>
    <xf numFmtId="0" fontId="126" fillId="108" borderId="9" xfId="0" applyFont="1" applyFill="1" applyBorder="1" applyAlignment="1">
      <alignment horizontal="center" vertical="center"/>
    </xf>
    <xf numFmtId="0" fontId="126" fillId="0" borderId="9" xfId="0" applyFont="1" applyBorder="1" applyAlignment="1">
      <alignment horizontal="center" vertical="center"/>
    </xf>
    <xf numFmtId="0" fontId="126"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72" fillId="48" borderId="0" xfId="46841" applyFont="1" applyFill="1" applyAlignment="1">
      <alignment vertical="center"/>
    </xf>
    <xf numFmtId="0" fontId="172" fillId="48" borderId="0" xfId="46841" applyFont="1" applyFill="1" applyAlignment="1">
      <alignment vertical="center" wrapText="1"/>
    </xf>
    <xf numFmtId="0" fontId="172" fillId="48" borderId="0" xfId="46841" applyFont="1" applyFill="1" applyAlignment="1">
      <alignment horizontal="center" vertical="center" wrapText="1"/>
    </xf>
    <xf numFmtId="0" fontId="0" fillId="0" borderId="0" xfId="0" applyAlignment="1">
      <alignment horizontal="left" vertical="center"/>
    </xf>
    <xf numFmtId="0" fontId="4" fillId="0" borderId="0" xfId="46841" applyAlignment="1">
      <alignment horizontal="left" vertical="center" wrapText="1"/>
    </xf>
    <xf numFmtId="0" fontId="4" fillId="0" borderId="0" xfId="46841" applyAlignment="1">
      <alignment wrapText="1"/>
    </xf>
    <xf numFmtId="0" fontId="4" fillId="48" borderId="0" xfId="46841" applyFill="1" applyAlignment="1">
      <alignment wrapText="1"/>
    </xf>
    <xf numFmtId="0" fontId="0" fillId="0" borderId="0" xfId="0" applyAlignment="1">
      <alignment horizontal="center" vertical="top"/>
    </xf>
    <xf numFmtId="0" fontId="173" fillId="112" borderId="22" xfId="0" applyFont="1" applyFill="1" applyBorder="1" applyAlignment="1">
      <alignment horizontal="center" vertical="center" wrapText="1"/>
    </xf>
    <xf numFmtId="0" fontId="128" fillId="0" borderId="0" xfId="0" applyFont="1" applyAlignment="1">
      <alignment horizontal="center" vertical="top"/>
    </xf>
    <xf numFmtId="16" fontId="80" fillId="0" borderId="9" xfId="0" applyNumberFormat="1" applyFont="1" applyBorder="1" applyAlignment="1">
      <alignment horizontal="center" wrapText="1"/>
    </xf>
    <xf numFmtId="0" fontId="39" fillId="0" borderId="9" xfId="0" applyFont="1" applyBorder="1" applyAlignment="1">
      <alignment horizontal="center" vertical="center" wrapText="1"/>
    </xf>
    <xf numFmtId="0" fontId="80" fillId="0" borderId="9" xfId="0" applyFont="1" applyBorder="1" applyAlignment="1">
      <alignment horizontal="center" wrapText="1"/>
    </xf>
    <xf numFmtId="0" fontId="39" fillId="115" borderId="9" xfId="0" applyFont="1" applyFill="1" applyBorder="1" applyAlignment="1">
      <alignment horizontal="center"/>
    </xf>
    <xf numFmtId="0" fontId="39" fillId="0" borderId="0" xfId="168" applyFont="1"/>
    <xf numFmtId="0" fontId="0" fillId="0" borderId="0" xfId="0"/>
    <xf numFmtId="0" fontId="39" fillId="0" borderId="0" xfId="0" quotePrefix="1" applyFont="1"/>
    <xf numFmtId="3" fontId="153" fillId="0" borderId="34" xfId="1155" applyNumberFormat="1" applyFont="1" applyFill="1" applyBorder="1" applyAlignment="1">
      <alignment horizontal="right"/>
    </xf>
    <xf numFmtId="9" fontId="39" fillId="0" borderId="9" xfId="0" applyNumberFormat="1" applyFont="1" applyFill="1" applyBorder="1"/>
    <xf numFmtId="178" fontId="39" fillId="0" borderId="54" xfId="0" applyNumberFormat="1" applyFont="1" applyFill="1" applyBorder="1"/>
    <xf numFmtId="178" fontId="39" fillId="0" borderId="18" xfId="0" applyNumberFormat="1" applyFont="1" applyFill="1" applyBorder="1"/>
    <xf numFmtId="178" fontId="39" fillId="0" borderId="25" xfId="0" applyNumberFormat="1" applyFont="1" applyFill="1" applyBorder="1"/>
    <xf numFmtId="9" fontId="39" fillId="0" borderId="108" xfId="192" applyNumberFormat="1" applyFont="1" applyFill="1" applyBorder="1"/>
    <xf numFmtId="0" fontId="42" fillId="47" borderId="119" xfId="0" applyFont="1" applyFill="1" applyBorder="1" applyAlignment="1"/>
    <xf numFmtId="0" fontId="153" fillId="47" borderId="123" xfId="0" applyFont="1" applyFill="1" applyBorder="1"/>
    <xf numFmtId="0" fontId="153" fillId="47" borderId="124" xfId="0" applyFont="1" applyFill="1" applyBorder="1" applyAlignment="1">
      <alignment horizontal="center" vertical="center" wrapText="1"/>
    </xf>
    <xf numFmtId="0" fontId="150" fillId="48" borderId="123" xfId="0" applyFont="1" applyFill="1" applyBorder="1"/>
    <xf numFmtId="0" fontId="150" fillId="48" borderId="124" xfId="0" applyFont="1" applyFill="1" applyBorder="1" applyAlignment="1">
      <alignment horizontal="center" vertical="center" wrapText="1"/>
    </xf>
    <xf numFmtId="3" fontId="150" fillId="48" borderId="124" xfId="0" applyNumberFormat="1" applyFont="1" applyFill="1" applyBorder="1" applyAlignment="1">
      <alignment horizontal="center" vertical="center" wrapText="1"/>
    </xf>
    <xf numFmtId="0" fontId="150" fillId="0" borderId="123" xfId="122" applyFont="1" applyBorder="1"/>
    <xf numFmtId="3" fontId="150" fillId="0" borderId="125" xfId="0" applyNumberFormat="1" applyFont="1" applyFill="1" applyBorder="1" applyAlignment="1">
      <alignment horizontal="center"/>
    </xf>
    <xf numFmtId="0" fontId="150" fillId="0" borderId="126" xfId="122" applyFont="1" applyBorder="1"/>
    <xf numFmtId="3" fontId="150" fillId="0" borderId="127" xfId="0" applyNumberFormat="1" applyFont="1" applyFill="1" applyBorder="1" applyAlignment="1">
      <alignment horizontal="center"/>
    </xf>
    <xf numFmtId="0" fontId="153" fillId="0" borderId="128" xfId="0" applyFont="1" applyFill="1" applyBorder="1" applyAlignment="1">
      <alignment horizontal="center"/>
    </xf>
    <xf numFmtId="3" fontId="153" fillId="0" borderId="129" xfId="1155" applyNumberFormat="1" applyFont="1" applyFill="1" applyBorder="1" applyAlignment="1">
      <alignment horizontal="center"/>
    </xf>
    <xf numFmtId="3" fontId="153" fillId="0" borderId="130" xfId="1155" applyNumberFormat="1" applyFont="1" applyFill="1" applyBorder="1" applyAlignment="1">
      <alignment horizontal="center"/>
    </xf>
    <xf numFmtId="0" fontId="42" fillId="0" borderId="116" xfId="0" applyFont="1" applyBorder="1"/>
    <xf numFmtId="178" fontId="42" fillId="0" borderId="131" xfId="504" applyNumberFormat="1" applyFont="1" applyFill="1" applyBorder="1" applyAlignment="1">
      <alignment vertical="center" wrapText="1"/>
    </xf>
    <xf numFmtId="178" fontId="42" fillId="0" borderId="132" xfId="504" applyNumberFormat="1" applyFont="1" applyFill="1" applyBorder="1" applyAlignment="1">
      <alignment vertical="center" wrapText="1"/>
    </xf>
    <xf numFmtId="9" fontId="42" fillId="0" borderId="131" xfId="504" applyNumberFormat="1" applyFont="1" applyFill="1" applyBorder="1" applyAlignment="1">
      <alignment vertical="center" wrapText="1"/>
    </xf>
    <xf numFmtId="9" fontId="143" fillId="0" borderId="131" xfId="504" applyNumberFormat="1" applyFont="1" applyFill="1" applyBorder="1" applyAlignment="1">
      <alignment vertical="center" wrapText="1"/>
    </xf>
    <xf numFmtId="9" fontId="42" fillId="0" borderId="133" xfId="504" applyNumberFormat="1" applyFont="1" applyFill="1" applyBorder="1" applyAlignment="1">
      <alignment vertical="center" wrapText="1"/>
    </xf>
    <xf numFmtId="0" fontId="42" fillId="0" borderId="92" xfId="0" applyFont="1" applyFill="1" applyBorder="1"/>
    <xf numFmtId="178" fontId="39" fillId="0" borderId="62" xfId="504" applyNumberFormat="1" applyFont="1" applyFill="1" applyBorder="1" applyAlignment="1">
      <alignment vertical="center" wrapText="1"/>
    </xf>
    <xf numFmtId="178" fontId="39" fillId="0" borderId="26" xfId="504" applyNumberFormat="1" applyFont="1" applyFill="1" applyBorder="1" applyAlignment="1">
      <alignment vertical="center" wrapText="1"/>
    </xf>
    <xf numFmtId="178" fontId="39" fillId="0" borderId="0" xfId="504" applyNumberFormat="1" applyFont="1" applyFill="1" applyBorder="1" applyAlignment="1">
      <alignment vertical="center"/>
    </xf>
    <xf numFmtId="178" fontId="39" fillId="0" borderId="55" xfId="504" applyNumberFormat="1" applyFont="1" applyFill="1" applyBorder="1" applyAlignment="1">
      <alignment vertical="center"/>
    </xf>
    <xf numFmtId="9" fontId="39" fillId="0" borderId="60" xfId="0" applyNumberFormat="1" applyFont="1" applyFill="1" applyBorder="1"/>
    <xf numFmtId="9" fontId="81" fillId="0" borderId="19" xfId="0" applyNumberFormat="1" applyFont="1" applyFill="1" applyBorder="1"/>
    <xf numFmtId="9" fontId="39" fillId="0" borderId="72" xfId="0" applyNumberFormat="1" applyFont="1" applyFill="1" applyBorder="1"/>
    <xf numFmtId="0" fontId="39" fillId="0" borderId="36" xfId="0" applyFont="1" applyFill="1" applyBorder="1"/>
    <xf numFmtId="9" fontId="39" fillId="0" borderId="36" xfId="0" applyNumberFormat="1" applyFont="1" applyFill="1" applyBorder="1"/>
    <xf numFmtId="9" fontId="81" fillId="0" borderId="18" xfId="0" applyNumberFormat="1" applyFont="1" applyFill="1" applyBorder="1"/>
    <xf numFmtId="9" fontId="39" fillId="0" borderId="37" xfId="0" applyNumberFormat="1" applyFont="1" applyFill="1" applyBorder="1"/>
    <xf numFmtId="0" fontId="42" fillId="0" borderId="116" xfId="0" quotePrefix="1" applyFont="1" applyBorder="1" applyAlignment="1">
      <alignment horizontal="left"/>
    </xf>
    <xf numFmtId="178" fontId="42" fillId="0" borderId="134" xfId="504" applyNumberFormat="1" applyFont="1" applyFill="1" applyBorder="1" applyAlignment="1">
      <alignment vertical="center" wrapText="1"/>
    </xf>
    <xf numFmtId="178" fontId="42" fillId="0" borderId="135" xfId="504" applyNumberFormat="1" applyFont="1" applyFill="1" applyBorder="1" applyAlignment="1">
      <alignment vertical="center" wrapText="1"/>
    </xf>
    <xf numFmtId="9" fontId="42" fillId="0" borderId="131" xfId="0" applyNumberFormat="1" applyFont="1" applyFill="1" applyBorder="1"/>
    <xf numFmtId="9" fontId="42" fillId="0" borderId="134" xfId="0" applyNumberFormat="1" applyFont="1" applyFill="1" applyBorder="1"/>
    <xf numFmtId="9" fontId="42" fillId="0" borderId="133" xfId="0" applyNumberFormat="1" applyFont="1" applyFill="1" applyBorder="1"/>
    <xf numFmtId="178" fontId="39" fillId="0" borderId="43" xfId="504" applyNumberFormat="1" applyFont="1" applyFill="1" applyBorder="1" applyAlignment="1">
      <alignment vertical="center"/>
    </xf>
    <xf numFmtId="9" fontId="39" fillId="0" borderId="60" xfId="0" applyNumberFormat="1" applyFont="1" applyBorder="1"/>
    <xf numFmtId="9" fontId="39" fillId="0" borderId="19" xfId="0" applyNumberFormat="1" applyFont="1" applyBorder="1"/>
    <xf numFmtId="9" fontId="39" fillId="0" borderId="72" xfId="0" applyNumberFormat="1" applyFont="1" applyBorder="1"/>
    <xf numFmtId="3" fontId="39" fillId="0" borderId="0" xfId="0" applyNumberFormat="1" applyFont="1"/>
    <xf numFmtId="0" fontId="165" fillId="0" borderId="0" xfId="46848" applyNumberFormat="1" applyFont="1" applyAlignment="1">
      <alignment vertical="top"/>
    </xf>
    <xf numFmtId="0" fontId="81" fillId="0" borderId="0" xfId="0" applyFont="1" applyBorder="1" applyAlignment="1">
      <alignment horizontal="center" wrapText="1"/>
    </xf>
    <xf numFmtId="0" fontId="80" fillId="0" borderId="0" xfId="0" applyFont="1" applyFill="1" applyAlignment="1">
      <alignment vertical="center" wrapText="1"/>
    </xf>
    <xf numFmtId="0" fontId="150" fillId="0" borderId="36" xfId="0" applyFont="1" applyBorder="1"/>
    <xf numFmtId="164" fontId="39" fillId="0" borderId="37" xfId="46744" applyNumberFormat="1" applyFont="1" applyFill="1" applyBorder="1" applyAlignment="1">
      <alignment horizontal="right"/>
    </xf>
    <xf numFmtId="0" fontId="150" fillId="0" borderId="24" xfId="0" applyFont="1" applyBorder="1"/>
    <xf numFmtId="164" fontId="39" fillId="0" borderId="38" xfId="46744" applyNumberFormat="1" applyFont="1" applyFill="1" applyBorder="1" applyAlignment="1">
      <alignment horizontal="right"/>
    </xf>
    <xf numFmtId="179" fontId="39" fillId="0" borderId="38" xfId="59" applyNumberFormat="1" applyFont="1" applyFill="1" applyBorder="1" applyAlignment="1">
      <alignment horizontal="right"/>
    </xf>
    <xf numFmtId="174" fontId="39" fillId="0" borderId="38" xfId="59" applyNumberFormat="1" applyFont="1" applyFill="1" applyBorder="1" applyAlignment="1">
      <alignment horizontal="right"/>
    </xf>
    <xf numFmtId="38" fontId="39" fillId="0" borderId="38" xfId="46804" applyNumberFormat="1" applyFont="1" applyFill="1" applyBorder="1" applyAlignment="1">
      <alignment horizontal="right"/>
    </xf>
    <xf numFmtId="8" fontId="39" fillId="0" borderId="38" xfId="46804" applyNumberFormat="1" applyFont="1" applyFill="1" applyBorder="1" applyAlignment="1">
      <alignment horizontal="right"/>
    </xf>
    <xf numFmtId="0" fontId="150" fillId="0" borderId="32" xfId="0" applyFont="1" applyBorder="1"/>
    <xf numFmtId="8" fontId="39" fillId="0" borderId="41" xfId="0" applyNumberFormat="1" applyFont="1" applyBorder="1"/>
    <xf numFmtId="164" fontId="39" fillId="0" borderId="37" xfId="46744" applyNumberFormat="1" applyFont="1" applyFill="1" applyBorder="1"/>
    <xf numFmtId="164" fontId="39" fillId="0" borderId="38" xfId="46744" applyNumberFormat="1" applyFont="1" applyFill="1" applyBorder="1"/>
    <xf numFmtId="44" fontId="39" fillId="0" borderId="38" xfId="46804" applyFont="1" applyFill="1" applyBorder="1"/>
    <xf numFmtId="44" fontId="39" fillId="0" borderId="41" xfId="46804" applyFont="1" applyFill="1" applyBorder="1"/>
    <xf numFmtId="174" fontId="39" fillId="0" borderId="38" xfId="59" applyNumberFormat="1" applyFont="1" applyFill="1" applyBorder="1"/>
    <xf numFmtId="0" fontId="39" fillId="0" borderId="38" xfId="46804" applyNumberFormat="1" applyFont="1" applyFill="1" applyBorder="1"/>
    <xf numFmtId="8" fontId="39" fillId="0" borderId="37" xfId="46804" applyNumberFormat="1" applyFont="1" applyFill="1" applyBorder="1"/>
    <xf numFmtId="8" fontId="39" fillId="0" borderId="44" xfId="46804" applyNumberFormat="1" applyFont="1" applyFill="1" applyBorder="1"/>
    <xf numFmtId="0" fontId="42" fillId="45" borderId="54" xfId="0" applyFont="1" applyFill="1" applyBorder="1"/>
    <xf numFmtId="0" fontId="39" fillId="0" borderId="74" xfId="0" applyFont="1" applyBorder="1"/>
    <xf numFmtId="0" fontId="80" fillId="0" borderId="74" xfId="123" applyFont="1" applyBorder="1"/>
    <xf numFmtId="0" fontId="39" fillId="48" borderId="74" xfId="0" applyFont="1" applyFill="1" applyBorder="1"/>
    <xf numFmtId="164" fontId="39" fillId="0" borderId="21" xfId="46766" applyNumberFormat="1" applyFont="1" applyFill="1" applyBorder="1"/>
    <xf numFmtId="164" fontId="39" fillId="0" borderId="21" xfId="46764" applyNumberFormat="1" applyFont="1" applyFill="1" applyBorder="1"/>
    <xf numFmtId="0" fontId="80" fillId="0" borderId="9" xfId="123" applyFont="1" applyFill="1" applyBorder="1"/>
    <xf numFmtId="0" fontId="39" fillId="48" borderId="9" xfId="0" applyFont="1" applyFill="1" applyBorder="1"/>
    <xf numFmtId="0" fontId="39" fillId="45" borderId="92" xfId="0" applyFont="1" applyFill="1" applyBorder="1"/>
    <xf numFmtId="0" fontId="39" fillId="45" borderId="19" xfId="0" applyFont="1" applyFill="1" applyBorder="1"/>
    <xf numFmtId="0" fontId="39" fillId="45" borderId="45" xfId="0" applyFont="1" applyFill="1" applyBorder="1"/>
    <xf numFmtId="164" fontId="39" fillId="45" borderId="19" xfId="34" applyNumberFormat="1" applyFont="1" applyFill="1" applyBorder="1"/>
    <xf numFmtId="0" fontId="39" fillId="45" borderId="72" xfId="0" applyFont="1" applyFill="1" applyBorder="1"/>
    <xf numFmtId="0" fontId="150" fillId="48" borderId="37" xfId="0" applyFont="1" applyFill="1" applyBorder="1" applyAlignment="1">
      <alignment horizontal="center"/>
    </xf>
    <xf numFmtId="3" fontId="150" fillId="48" borderId="37" xfId="0" applyNumberFormat="1" applyFont="1" applyFill="1" applyBorder="1" applyAlignment="1">
      <alignment horizontal="center"/>
    </xf>
    <xf numFmtId="3" fontId="42" fillId="0" borderId="38" xfId="1155" applyNumberFormat="1" applyFont="1" applyFill="1" applyBorder="1"/>
    <xf numFmtId="0" fontId="39" fillId="0" borderId="32" xfId="122" applyFont="1" applyBorder="1"/>
    <xf numFmtId="3" fontId="42" fillId="0" borderId="41" xfId="1155" applyNumberFormat="1" applyFont="1" applyFill="1" applyBorder="1"/>
    <xf numFmtId="0" fontId="42" fillId="0" borderId="50" xfId="0" applyFont="1" applyBorder="1"/>
    <xf numFmtId="3" fontId="42" fillId="47" borderId="40" xfId="1155" applyNumberFormat="1" applyFont="1" applyFill="1" applyBorder="1"/>
    <xf numFmtId="3" fontId="42" fillId="0" borderId="40" xfId="1155" applyNumberFormat="1" applyFont="1" applyFill="1" applyBorder="1"/>
    <xf numFmtId="3" fontId="42" fillId="0" borderId="44" xfId="1155" applyNumberFormat="1" applyFont="1" applyFill="1" applyBorder="1"/>
    <xf numFmtId="0" fontId="42" fillId="47" borderId="136" xfId="0" applyFont="1" applyFill="1" applyBorder="1" applyAlignment="1">
      <alignment horizontal="left"/>
    </xf>
    <xf numFmtId="164" fontId="39" fillId="0" borderId="38" xfId="1155" applyNumberFormat="1" applyFont="1" applyBorder="1"/>
    <xf numFmtId="0" fontId="39" fillId="0" borderId="60" xfId="0" applyFont="1" applyBorder="1"/>
    <xf numFmtId="164" fontId="39" fillId="0" borderId="72" xfId="1155" applyNumberFormat="1" applyFont="1" applyBorder="1"/>
    <xf numFmtId="0" fontId="42" fillId="47" borderId="137" xfId="0" applyFont="1" applyFill="1" applyBorder="1" applyAlignment="1"/>
    <xf numFmtId="0" fontId="0" fillId="0" borderId="38" xfId="0" applyBorder="1"/>
    <xf numFmtId="164" fontId="39" fillId="0" borderId="41" xfId="1155" applyNumberFormat="1" applyFont="1" applyBorder="1"/>
    <xf numFmtId="164" fontId="42" fillId="0" borderId="40" xfId="1155" applyNumberFormat="1" applyFont="1" applyBorder="1"/>
    <xf numFmtId="37" fontId="42" fillId="0" borderId="44" xfId="1155" applyNumberFormat="1" applyFont="1" applyBorder="1"/>
    <xf numFmtId="0" fontId="83" fillId="0" borderId="41" xfId="0" applyFont="1" applyBorder="1"/>
    <xf numFmtId="0" fontId="82" fillId="47" borderId="33" xfId="0" applyFont="1" applyFill="1" applyBorder="1" applyAlignment="1">
      <alignment horizontal="center" vertical="center" wrapText="1"/>
    </xf>
    <xf numFmtId="0" fontId="82" fillId="47" borderId="34" xfId="0" applyFont="1" applyFill="1" applyBorder="1" applyAlignment="1">
      <alignment horizontal="center" vertical="center" wrapText="1"/>
    </xf>
    <xf numFmtId="0" fontId="82" fillId="47" borderId="35" xfId="0" applyFont="1" applyFill="1" applyBorder="1" applyAlignment="1">
      <alignment horizontal="center" vertical="center" wrapText="1"/>
    </xf>
    <xf numFmtId="0" fontId="39" fillId="45" borderId="48" xfId="0" applyFont="1" applyFill="1" applyBorder="1"/>
    <xf numFmtId="164" fontId="39" fillId="0" borderId="32" xfId="46760" applyNumberFormat="1" applyFont="1" applyFill="1" applyBorder="1"/>
    <xf numFmtId="0" fontId="39" fillId="0" borderId="9" xfId="122" quotePrefix="1" applyBorder="1" applyAlignment="1">
      <alignment horizontal="left" vertical="center" wrapText="1"/>
    </xf>
    <xf numFmtId="3" fontId="51" fillId="0" borderId="37" xfId="46834" applyNumberFormat="1" applyFill="1" applyBorder="1" applyAlignment="1">
      <alignment horizontal="center" vertical="center"/>
    </xf>
    <xf numFmtId="183" fontId="39" fillId="0" borderId="0" xfId="0" applyNumberFormat="1" applyFont="1"/>
    <xf numFmtId="3" fontId="39" fillId="0" borderId="9" xfId="0" applyNumberFormat="1" applyFont="1" applyFill="1" applyBorder="1"/>
    <xf numFmtId="178" fontId="0" fillId="0" borderId="0" xfId="0" applyNumberFormat="1"/>
    <xf numFmtId="164" fontId="83" fillId="0" borderId="39" xfId="1155" applyNumberFormat="1" applyFont="1" applyBorder="1"/>
    <xf numFmtId="165" fontId="39" fillId="0" borderId="9" xfId="698" applyNumberFormat="1" applyFont="1" applyFill="1" applyBorder="1"/>
    <xf numFmtId="164" fontId="39" fillId="0" borderId="21" xfId="46743" applyNumberFormat="1" applyFont="1" applyFill="1" applyBorder="1"/>
    <xf numFmtId="37" fontId="39" fillId="0" borderId="21" xfId="46773" applyNumberFormat="1" applyFont="1" applyFill="1" applyBorder="1"/>
    <xf numFmtId="37" fontId="39" fillId="0" borderId="9" xfId="46773" applyNumberFormat="1" applyFont="1" applyFill="1" applyBorder="1"/>
    <xf numFmtId="37" fontId="39" fillId="0" borderId="21" xfId="46766" applyNumberFormat="1" applyFont="1" applyFill="1" applyBorder="1"/>
    <xf numFmtId="37" fontId="39" fillId="0" borderId="9" xfId="46766" applyNumberFormat="1" applyFont="1" applyFill="1" applyBorder="1"/>
    <xf numFmtId="37" fontId="39" fillId="0" borderId="24" xfId="46766" applyNumberFormat="1" applyFont="1" applyFill="1" applyBorder="1"/>
    <xf numFmtId="37" fontId="39" fillId="0" borderId="21" xfId="46764" applyNumberFormat="1" applyFont="1" applyFill="1" applyBorder="1"/>
    <xf numFmtId="37" fontId="39" fillId="0" borderId="9" xfId="46764" applyNumberFormat="1" applyFont="1" applyFill="1" applyBorder="1"/>
    <xf numFmtId="37" fontId="39" fillId="0" borderId="24" xfId="46764" applyNumberFormat="1" applyFont="1" applyFill="1" applyBorder="1"/>
    <xf numFmtId="37" fontId="39" fillId="0" borderId="24" xfId="46751" applyNumberFormat="1" applyFont="1" applyFill="1" applyBorder="1"/>
    <xf numFmtId="37" fontId="39" fillId="0" borderId="9" xfId="46751" applyNumberFormat="1" applyFont="1" applyFill="1" applyBorder="1"/>
    <xf numFmtId="164" fontId="39" fillId="0" borderId="21" xfId="46762" applyNumberFormat="1" applyFont="1" applyFill="1" applyBorder="1"/>
    <xf numFmtId="164" fontId="39" fillId="0" borderId="23" xfId="46755" applyNumberFormat="1" applyFont="1" applyFill="1" applyBorder="1"/>
    <xf numFmtId="164" fontId="39" fillId="0" borderId="76" xfId="34" applyNumberFormat="1" applyFont="1" applyFill="1" applyBorder="1"/>
    <xf numFmtId="164" fontId="39" fillId="48" borderId="34" xfId="0" applyNumberFormat="1" applyFont="1" applyFill="1" applyBorder="1"/>
    <xf numFmtId="177" fontId="39" fillId="48" borderId="34" xfId="0" applyNumberFormat="1" applyFont="1" applyFill="1" applyBorder="1"/>
    <xf numFmtId="165" fontId="39" fillId="48" borderId="112" xfId="46809" applyNumberFormat="1" applyFont="1" applyFill="1" applyBorder="1"/>
    <xf numFmtId="165" fontId="39" fillId="48" borderId="113" xfId="46809" applyNumberFormat="1" applyFont="1" applyFill="1" applyBorder="1"/>
    <xf numFmtId="171" fontId="39" fillId="48" borderId="35" xfId="182" applyNumberFormat="1" applyFont="1" applyFill="1" applyBorder="1"/>
    <xf numFmtId="0" fontId="39" fillId="48" borderId="34" xfId="0" applyFont="1" applyFill="1" applyBorder="1"/>
    <xf numFmtId="0" fontId="42" fillId="116" borderId="71" xfId="0" applyFont="1" applyFill="1" applyBorder="1" applyAlignment="1">
      <alignment horizontal="center" vertical="center" wrapText="1"/>
    </xf>
    <xf numFmtId="0" fontId="39" fillId="0" borderId="0" xfId="0" applyFont="1" applyAlignment="1">
      <alignment horizontal="left" vertical="center" wrapText="1"/>
    </xf>
    <xf numFmtId="49" fontId="43" fillId="0" borderId="0" xfId="127" quotePrefix="1" applyNumberFormat="1" applyFont="1" applyAlignment="1">
      <alignment horizontal="center"/>
    </xf>
    <xf numFmtId="0" fontId="39" fillId="0" borderId="0" xfId="0" applyFont="1" applyAlignment="1">
      <alignment horizontal="left" wrapText="1"/>
    </xf>
    <xf numFmtId="0" fontId="43" fillId="47" borderId="93" xfId="0" applyFont="1" applyFill="1" applyBorder="1" applyAlignment="1">
      <alignment horizontal="center"/>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39" fillId="0" borderId="0" xfId="0" applyFont="1" applyAlignment="1">
      <alignment wrapText="1"/>
    </xf>
    <xf numFmtId="0" fontId="39" fillId="0" borderId="0" xfId="141" applyFont="1" applyAlignment="1">
      <alignment vertical="top" wrapText="1"/>
    </xf>
    <xf numFmtId="0" fontId="39" fillId="0" borderId="0" xfId="0" applyFont="1" applyBorder="1" applyAlignment="1">
      <alignment horizontal="left"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center"/>
    </xf>
    <xf numFmtId="0" fontId="39" fillId="0" borderId="0" xfId="122" applyFont="1" applyFill="1" applyAlignment="1">
      <alignment horizontal="left" wrapText="1"/>
    </xf>
    <xf numFmtId="0" fontId="42" fillId="47" borderId="136" xfId="0" applyFont="1" applyFill="1" applyBorder="1" applyAlignment="1">
      <alignment horizontal="center"/>
    </xf>
    <xf numFmtId="0" fontId="42" fillId="47" borderId="9" xfId="0" applyFont="1" applyFill="1" applyBorder="1" applyAlignment="1">
      <alignment horizontal="center" wrapText="1"/>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9" xfId="0" quotePrefix="1" applyFont="1" applyFill="1" applyBorder="1" applyAlignment="1">
      <alignment horizontal="center"/>
    </xf>
    <xf numFmtId="0" fontId="43" fillId="47" borderId="3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0" fillId="0" borderId="0" xfId="0" applyAlignment="1">
      <alignment horizontal="center" vertical="center"/>
    </xf>
    <xf numFmtId="0" fontId="3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39" fillId="0" borderId="0" xfId="0" applyFont="1" applyAlignment="1">
      <alignment horizontal="left"/>
    </xf>
    <xf numFmtId="0" fontId="172" fillId="48" borderId="0" xfId="46841" applyFont="1" applyFill="1" applyAlignment="1">
      <alignment horizontal="left" vertical="center" wrapText="1"/>
    </xf>
    <xf numFmtId="0" fontId="126" fillId="114" borderId="19" xfId="46841" applyFont="1" applyFill="1" applyBorder="1" applyAlignment="1">
      <alignment horizontal="center" vertical="center" wrapText="1"/>
    </xf>
    <xf numFmtId="0" fontId="173" fillId="112" borderId="19" xfId="0" applyFont="1" applyFill="1" applyBorder="1" applyAlignment="1">
      <alignment horizontal="center" vertical="center" wrapText="1"/>
    </xf>
    <xf numFmtId="0" fontId="39" fillId="0" borderId="0" xfId="0" applyFont="1" applyAlignment="1">
      <alignment horizontal="left" vertical="center" wrapText="1"/>
    </xf>
    <xf numFmtId="0" fontId="43" fillId="0" borderId="0" xfId="127" applyFont="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7" borderId="31" xfId="127" quotePrefix="1" applyFont="1" applyFill="1" applyBorder="1" applyAlignment="1">
      <alignment horizontal="center"/>
    </xf>
    <xf numFmtId="0" fontId="42" fillId="47" borderId="30" xfId="127" applyFont="1" applyFill="1" applyBorder="1" applyAlignment="1">
      <alignment horizontal="center"/>
    </xf>
    <xf numFmtId="0" fontId="42" fillId="47" borderId="29" xfId="127" applyFont="1" applyFill="1" applyBorder="1" applyAlignment="1">
      <alignment horizontal="center"/>
    </xf>
    <xf numFmtId="0" fontId="42" fillId="47" borderId="96" xfId="127" applyFont="1" applyFill="1" applyBorder="1" applyAlignment="1">
      <alignment horizontal="center"/>
    </xf>
    <xf numFmtId="0" fontId="42" fillId="47" borderId="109" xfId="127" applyFont="1" applyFill="1" applyBorder="1" applyAlignment="1">
      <alignment horizontal="center"/>
    </xf>
    <xf numFmtId="0" fontId="43" fillId="0" borderId="93" xfId="127" applyFont="1" applyBorder="1" applyAlignment="1">
      <alignment horizontal="center"/>
    </xf>
    <xf numFmtId="0" fontId="43" fillId="0" borderId="4" xfId="127" applyFont="1" applyBorder="1" applyAlignment="1">
      <alignment horizontal="center"/>
    </xf>
    <xf numFmtId="0" fontId="43" fillId="0" borderId="75" xfId="127" applyFont="1" applyBorder="1" applyAlignment="1">
      <alignment horizontal="center"/>
    </xf>
    <xf numFmtId="0" fontId="39" fillId="0" borderId="0" xfId="46805" applyAlignment="1">
      <alignment horizontal="left" vertical="top" wrapText="1"/>
    </xf>
    <xf numFmtId="0" fontId="39" fillId="0" borderId="0" xfId="0" quotePrefix="1" applyFont="1" applyAlignment="1">
      <alignment horizontal="left" wrapText="1"/>
    </xf>
    <xf numFmtId="0" fontId="39" fillId="0" borderId="0" xfId="0" applyFont="1" applyAlignment="1">
      <alignment horizontal="left" wrapText="1"/>
    </xf>
    <xf numFmtId="0" fontId="39" fillId="0" borderId="0" xfId="46805" applyAlignment="1">
      <alignment vertical="top" wrapText="1"/>
    </xf>
    <xf numFmtId="0" fontId="43" fillId="0" borderId="0" xfId="127" applyFont="1" applyAlignment="1" applyProtection="1">
      <alignment horizontal="center"/>
      <protection locked="0"/>
    </xf>
    <xf numFmtId="0" fontId="51" fillId="0" borderId="0" xfId="127" applyFont="1" applyAlignment="1" applyProtection="1">
      <alignment horizontal="center"/>
      <protection locked="0"/>
    </xf>
    <xf numFmtId="49" fontId="43" fillId="0" borderId="0" xfId="127" quotePrefix="1" applyNumberFormat="1" applyFont="1" applyAlignment="1" applyProtection="1">
      <alignment horizontal="center"/>
      <protection locked="0"/>
    </xf>
    <xf numFmtId="0" fontId="42" fillId="0" borderId="31" xfId="127" quotePrefix="1" applyFont="1" applyBorder="1" applyAlignment="1">
      <alignment horizontal="center"/>
    </xf>
    <xf numFmtId="0" fontId="42" fillId="0" borderId="30" xfId="127" applyFont="1" applyBorder="1" applyAlignment="1">
      <alignment horizontal="center"/>
    </xf>
    <xf numFmtId="0" fontId="42" fillId="0" borderId="29" xfId="127" applyFont="1" applyBorder="1" applyAlignment="1">
      <alignment horizontal="center"/>
    </xf>
    <xf numFmtId="0" fontId="42" fillId="0" borderId="31" xfId="127" applyFont="1" applyBorder="1" applyAlignment="1">
      <alignment horizontal="center"/>
    </xf>
    <xf numFmtId="0" fontId="42" fillId="45" borderId="73" xfId="0" applyFont="1" applyFill="1" applyBorder="1" applyAlignment="1">
      <alignment horizontal="center" wrapText="1"/>
    </xf>
    <xf numFmtId="0" fontId="42" fillId="45" borderId="97" xfId="0" applyFont="1" applyFill="1" applyBorder="1" applyAlignment="1">
      <alignment horizontal="center" wrapText="1"/>
    </xf>
    <xf numFmtId="0" fontId="42" fillId="45" borderId="58" xfId="0" applyFont="1" applyFill="1" applyBorder="1" applyAlignment="1">
      <alignment horizontal="center" wrapText="1"/>
    </xf>
    <xf numFmtId="0" fontId="39" fillId="0" borderId="0" xfId="141" applyFont="1" applyAlignment="1">
      <alignment horizontal="left" vertical="top" wrapText="1"/>
    </xf>
    <xf numFmtId="0" fontId="39" fillId="0" borderId="0" xfId="141" applyFont="1" applyAlignment="1">
      <alignment horizontal="center" wrapText="1"/>
    </xf>
    <xf numFmtId="0" fontId="39" fillId="0" borderId="0" xfId="141" applyFont="1" applyAlignment="1">
      <alignment horizontal="left" vertical="center" wrapText="1"/>
    </xf>
    <xf numFmtId="0" fontId="39" fillId="0" borderId="0" xfId="141" applyFont="1" applyAlignment="1">
      <alignment horizontal="left" wrapText="1"/>
    </xf>
    <xf numFmtId="0" fontId="39" fillId="0" borderId="0" xfId="0" applyFont="1" applyAlignment="1">
      <alignment wrapText="1"/>
    </xf>
    <xf numFmtId="0" fontId="42" fillId="47" borderId="31" xfId="0" applyFont="1" applyFill="1" applyBorder="1" applyAlignment="1">
      <alignment horizontal="center"/>
    </xf>
    <xf numFmtId="0" fontId="42" fillId="47" borderId="30" xfId="0" applyFont="1" applyFill="1" applyBorder="1" applyAlignment="1">
      <alignment horizontal="center"/>
    </xf>
    <xf numFmtId="0" fontId="42" fillId="47" borderId="29" xfId="0" applyFont="1" applyFill="1" applyBorder="1" applyAlignment="1">
      <alignment horizontal="center"/>
    </xf>
    <xf numFmtId="0" fontId="42" fillId="47" borderId="36" xfId="0" applyFont="1" applyFill="1" applyBorder="1" applyAlignment="1">
      <alignment horizontal="center"/>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42" fillId="45" borderId="51" xfId="0" applyFont="1" applyFill="1" applyBorder="1" applyAlignment="1">
      <alignment horizontal="center" wrapText="1"/>
    </xf>
    <xf numFmtId="0" fontId="42" fillId="45" borderId="59" xfId="0" applyFont="1" applyFill="1" applyBorder="1" applyAlignment="1">
      <alignment horizontal="center" wrapText="1"/>
    </xf>
    <xf numFmtId="0" fontId="42" fillId="45" borderId="109" xfId="0" applyFont="1" applyFill="1" applyBorder="1" applyAlignment="1">
      <alignment horizontal="center" wrapText="1"/>
    </xf>
    <xf numFmtId="0" fontId="43" fillId="0" borderId="0" xfId="0" applyFont="1" applyAlignment="1">
      <alignment horizontal="left"/>
    </xf>
    <xf numFmtId="0" fontId="43" fillId="0" borderId="0" xfId="127" applyFont="1" applyAlignment="1">
      <alignment horizontal="left"/>
    </xf>
    <xf numFmtId="49" fontId="43" fillId="0" borderId="0" xfId="127" quotePrefix="1" applyNumberFormat="1" applyFont="1" applyAlignment="1" applyProtection="1">
      <alignment horizontal="left"/>
      <protection locked="0"/>
    </xf>
    <xf numFmtId="0" fontId="39" fillId="0" borderId="0" xfId="127" applyFont="1" applyAlignment="1" applyProtection="1">
      <alignment horizontal="left"/>
      <protection locked="0"/>
    </xf>
    <xf numFmtId="0" fontId="43" fillId="47" borderId="93" xfId="0" applyFont="1" applyFill="1" applyBorder="1" applyAlignment="1">
      <alignment horizontal="center"/>
    </xf>
    <xf numFmtId="0" fontId="43" fillId="47" borderId="4" xfId="0" applyFont="1" applyFill="1" applyBorder="1" applyAlignment="1">
      <alignment horizontal="center"/>
    </xf>
    <xf numFmtId="0" fontId="43" fillId="47" borderId="75" xfId="0" applyFont="1" applyFill="1" applyBorder="1" applyAlignment="1">
      <alignment horizontal="center"/>
    </xf>
    <xf numFmtId="0" fontId="43" fillId="0" borderId="0" xfId="0" applyFont="1" applyAlignment="1">
      <alignment horizontal="center"/>
    </xf>
    <xf numFmtId="49" fontId="43" fillId="0" borderId="0" xfId="127" quotePrefix="1" applyNumberFormat="1" applyFont="1" applyAlignment="1" applyProtection="1">
      <alignment horizontal="center" wrapText="1"/>
      <protection locked="0"/>
    </xf>
    <xf numFmtId="0" fontId="43" fillId="0" borderId="0" xfId="127" quotePrefix="1" applyFont="1" applyAlignment="1" applyProtection="1">
      <alignment horizontal="center" wrapText="1"/>
      <protection locked="0"/>
    </xf>
    <xf numFmtId="0" fontId="43" fillId="47" borderId="52" xfId="0" applyFont="1" applyFill="1" applyBorder="1" applyAlignment="1">
      <alignment horizontal="center"/>
    </xf>
    <xf numFmtId="0" fontId="43" fillId="47" borderId="51" xfId="0" applyFont="1" applyFill="1" applyBorder="1" applyAlignment="1">
      <alignment horizontal="center"/>
    </xf>
    <xf numFmtId="0" fontId="43" fillId="47" borderId="59" xfId="0" applyFont="1" applyFill="1" applyBorder="1" applyAlignment="1">
      <alignment horizontal="center"/>
    </xf>
    <xf numFmtId="0" fontId="39" fillId="0" borderId="0" xfId="141" applyFont="1" applyAlignment="1">
      <alignment vertical="top" wrapText="1"/>
    </xf>
    <xf numFmtId="0" fontId="39" fillId="0" borderId="0" xfId="141" applyFont="1" applyAlignment="1">
      <alignment wrapText="1"/>
    </xf>
    <xf numFmtId="0" fontId="80" fillId="48" borderId="0" xfId="0" applyFont="1" applyFill="1" applyAlignment="1">
      <alignment horizontal="left" vertical="center" wrapText="1"/>
    </xf>
    <xf numFmtId="0" fontId="39" fillId="0" borderId="0" xfId="0" applyFont="1" applyBorder="1" applyAlignment="1">
      <alignment horizontal="left" wrapText="1"/>
    </xf>
    <xf numFmtId="0" fontId="43" fillId="0" borderId="0" xfId="127" quotePrefix="1" applyFont="1" applyAlignment="1" applyProtection="1">
      <alignment horizontal="center"/>
      <protection locked="0"/>
    </xf>
    <xf numFmtId="0" fontId="43" fillId="47" borderId="30" xfId="0" applyFont="1" applyFill="1" applyBorder="1" applyAlignment="1">
      <alignment horizontal="center" wrapText="1"/>
    </xf>
    <xf numFmtId="0" fontId="43" fillId="47" borderId="29" xfId="0" applyFont="1" applyFill="1" applyBorder="1" applyAlignment="1">
      <alignment horizontal="center"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left" vertical="center" wrapText="1"/>
    </xf>
    <xf numFmtId="0" fontId="42" fillId="47" borderId="52" xfId="127" quotePrefix="1" applyFont="1" applyFill="1" applyBorder="1" applyAlignment="1">
      <alignment horizontal="center"/>
    </xf>
    <xf numFmtId="0" fontId="42" fillId="47" borderId="51" xfId="127" quotePrefix="1" applyFont="1" applyFill="1" applyBorder="1" applyAlignment="1">
      <alignment horizontal="center"/>
    </xf>
    <xf numFmtId="0" fontId="42" fillId="47" borderId="59" xfId="127" quotePrefix="1" applyFont="1" applyFill="1" applyBorder="1" applyAlignment="1">
      <alignment horizontal="center"/>
    </xf>
    <xf numFmtId="0" fontId="39" fillId="0" borderId="0" xfId="141" applyFont="1" applyFill="1" applyAlignment="1">
      <alignment horizontal="left" wrapText="1"/>
    </xf>
    <xf numFmtId="0" fontId="43" fillId="0" borderId="0" xfId="0" applyFont="1" applyBorder="1" applyAlignment="1">
      <alignment horizontal="center" wrapText="1"/>
    </xf>
    <xf numFmtId="0" fontId="43" fillId="0" borderId="0" xfId="0" applyFont="1" applyBorder="1" applyAlignment="1">
      <alignment horizontal="center"/>
    </xf>
    <xf numFmtId="0" fontId="39" fillId="0" borderId="0" xfId="0" applyFont="1" applyBorder="1" applyAlignment="1">
      <alignment horizontal="center"/>
    </xf>
    <xf numFmtId="49" fontId="43" fillId="0" borderId="63" xfId="0" applyNumberFormat="1" applyFont="1" applyBorder="1" applyAlignment="1">
      <alignment horizontal="center"/>
    </xf>
    <xf numFmtId="0" fontId="43" fillId="0" borderId="53" xfId="0" applyFont="1" applyBorder="1" applyAlignment="1">
      <alignment horizontal="center" wrapText="1"/>
    </xf>
    <xf numFmtId="0" fontId="43" fillId="0" borderId="26" xfId="0" applyFont="1" applyBorder="1" applyAlignment="1">
      <alignment horizontal="center" wrapText="1"/>
    </xf>
    <xf numFmtId="0" fontId="43" fillId="0" borderId="64" xfId="0" applyFont="1" applyBorder="1" applyAlignment="1">
      <alignment horizontal="center" wrapText="1"/>
    </xf>
    <xf numFmtId="0" fontId="43" fillId="0" borderId="53" xfId="0" applyFont="1" applyBorder="1" applyAlignment="1">
      <alignment horizontal="center"/>
    </xf>
    <xf numFmtId="0" fontId="51" fillId="0" borderId="26" xfId="0" applyFont="1" applyBorder="1" applyAlignment="1">
      <alignment horizontal="center"/>
    </xf>
    <xf numFmtId="0" fontId="51" fillId="0" borderId="64" xfId="0" applyFont="1" applyBorder="1" applyAlignment="1">
      <alignment horizontal="center"/>
    </xf>
    <xf numFmtId="0" fontId="42" fillId="47" borderId="40" xfId="0" applyFont="1" applyFill="1" applyBorder="1" applyAlignment="1">
      <alignment horizontal="center"/>
    </xf>
    <xf numFmtId="0" fontId="42" fillId="47" borderId="44" xfId="0" applyFont="1" applyFill="1" applyBorder="1" applyAlignment="1">
      <alignment horizontal="center"/>
    </xf>
    <xf numFmtId="49" fontId="42" fillId="47" borderId="73" xfId="0" applyNumberFormat="1" applyFont="1" applyFill="1" applyBorder="1" applyAlignment="1">
      <alignment horizontal="center"/>
    </xf>
    <xf numFmtId="49" fontId="42" fillId="47" borderId="97" xfId="0" applyNumberFormat="1" applyFont="1" applyFill="1" applyBorder="1" applyAlignment="1">
      <alignment horizontal="center"/>
    </xf>
    <xf numFmtId="49" fontId="42" fillId="47" borderId="58" xfId="0" applyNumberFormat="1" applyFont="1" applyFill="1" applyBorder="1" applyAlignment="1">
      <alignment horizontal="center"/>
    </xf>
    <xf numFmtId="0" fontId="39" fillId="0" borderId="0" xfId="122" applyFont="1" applyFill="1" applyAlignment="1">
      <alignment horizontal="left" wrapText="1"/>
    </xf>
    <xf numFmtId="0" fontId="42" fillId="47" borderId="26" xfId="0" applyFont="1" applyFill="1" applyBorder="1" applyAlignment="1">
      <alignment horizontal="center"/>
    </xf>
    <xf numFmtId="0" fontId="42" fillId="47" borderId="43" xfId="0" applyFont="1" applyFill="1" applyBorder="1" applyAlignment="1">
      <alignment horizontal="center"/>
    </xf>
    <xf numFmtId="0" fontId="42" fillId="47" borderId="76" xfId="0" applyFont="1" applyFill="1" applyBorder="1" applyAlignment="1">
      <alignment horizontal="center"/>
    </xf>
    <xf numFmtId="0" fontId="42" fillId="47" borderId="107" xfId="0" applyFont="1" applyFill="1" applyBorder="1" applyAlignment="1">
      <alignment horizontal="center"/>
    </xf>
    <xf numFmtId="0" fontId="42" fillId="47" borderId="104" xfId="0" applyFont="1" applyFill="1" applyBorder="1" applyAlignment="1">
      <alignment horizontal="center"/>
    </xf>
    <xf numFmtId="0" fontId="42" fillId="47" borderId="27" xfId="0" applyFont="1" applyFill="1" applyBorder="1" applyAlignment="1">
      <alignment horizontal="center"/>
    </xf>
    <xf numFmtId="0" fontId="42" fillId="47" borderId="120" xfId="0" applyFont="1" applyFill="1" applyBorder="1" applyAlignment="1">
      <alignment horizontal="center"/>
    </xf>
    <xf numFmtId="0" fontId="42" fillId="47" borderId="121" xfId="0" applyFont="1" applyFill="1" applyBorder="1" applyAlignment="1">
      <alignment horizontal="center"/>
    </xf>
    <xf numFmtId="0" fontId="42" fillId="47" borderId="122" xfId="0" applyFont="1" applyFill="1" applyBorder="1" applyAlignment="1">
      <alignment horizontal="center"/>
    </xf>
    <xf numFmtId="0" fontId="43" fillId="0" borderId="22" xfId="0" applyFont="1" applyBorder="1" applyAlignment="1">
      <alignment horizontal="center" wrapText="1"/>
    </xf>
    <xf numFmtId="0" fontId="43" fillId="0" borderId="46" xfId="0" applyFont="1" applyBorder="1" applyAlignment="1">
      <alignment horizontal="center" wrapText="1"/>
    </xf>
    <xf numFmtId="0" fontId="51" fillId="0" borderId="0" xfId="0" applyFont="1" applyBorder="1" applyAlignment="1">
      <alignment horizontal="center" wrapText="1"/>
    </xf>
    <xf numFmtId="49" fontId="42" fillId="47" borderId="52" xfId="0" applyNumberFormat="1" applyFont="1" applyFill="1" applyBorder="1" applyAlignment="1">
      <alignment horizontal="left" vertical="center"/>
    </xf>
    <xf numFmtId="49" fontId="42" fillId="47" borderId="59" xfId="0" applyNumberFormat="1" applyFont="1" applyFill="1" applyBorder="1" applyAlignment="1">
      <alignment horizontal="left" vertical="center"/>
    </xf>
    <xf numFmtId="49" fontId="43" fillId="47" borderId="73" xfId="0" applyNumberFormat="1" applyFont="1" applyFill="1" applyBorder="1" applyAlignment="1">
      <alignment horizontal="center"/>
    </xf>
    <xf numFmtId="49" fontId="43" fillId="47" borderId="97" xfId="0" applyNumberFormat="1" applyFont="1" applyFill="1" applyBorder="1" applyAlignment="1">
      <alignment horizontal="center"/>
    </xf>
    <xf numFmtId="49" fontId="43" fillId="47" borderId="58" xfId="0" applyNumberFormat="1" applyFont="1" applyFill="1" applyBorder="1" applyAlignment="1">
      <alignment horizontal="center"/>
    </xf>
    <xf numFmtId="0" fontId="42" fillId="47" borderId="9" xfId="0" applyFont="1" applyFill="1" applyBorder="1" applyAlignment="1">
      <alignment horizontal="center" wrapText="1"/>
    </xf>
    <xf numFmtId="0" fontId="42" fillId="47" borderId="19" xfId="0" applyFont="1" applyFill="1" applyBorder="1" applyAlignment="1">
      <alignment horizontal="center" wrapText="1"/>
    </xf>
    <xf numFmtId="0" fontId="42" fillId="47" borderId="26" xfId="0" applyFont="1" applyFill="1" applyBorder="1" applyAlignment="1">
      <alignment horizontal="center" wrapText="1"/>
    </xf>
    <xf numFmtId="0" fontId="42" fillId="47" borderId="18" xfId="0" applyFont="1" applyFill="1" applyBorder="1" applyAlignment="1">
      <alignment horizontal="center" wrapText="1"/>
    </xf>
    <xf numFmtId="0" fontId="39" fillId="0" borderId="53" xfId="0" applyFont="1" applyFill="1" applyBorder="1" applyAlignment="1">
      <alignment vertical="top" wrapText="1"/>
    </xf>
    <xf numFmtId="0" fontId="39" fillId="0" borderId="26" xfId="0" applyFont="1" applyFill="1" applyBorder="1" applyAlignment="1">
      <alignment vertical="top" wrapText="1"/>
    </xf>
    <xf numFmtId="0" fontId="39" fillId="0" borderId="64" xfId="0" applyFont="1" applyFill="1" applyBorder="1" applyAlignment="1">
      <alignment vertical="top" wrapText="1"/>
    </xf>
    <xf numFmtId="0" fontId="42" fillId="47" borderId="18" xfId="0" applyFont="1" applyFill="1" applyBorder="1" applyAlignment="1"/>
    <xf numFmtId="0" fontId="42" fillId="47" borderId="136" xfId="0" applyFont="1" applyFill="1" applyBorder="1" applyAlignment="1">
      <alignment horizontal="center"/>
    </xf>
    <xf numFmtId="0" fontId="39" fillId="47" borderId="136" xfId="0" applyFont="1" applyFill="1" applyBorder="1" applyAlignment="1">
      <alignment horizontal="center"/>
    </xf>
    <xf numFmtId="0" fontId="39" fillId="47" borderId="36" xfId="0" applyFont="1" applyFill="1" applyBorder="1" applyAlignment="1">
      <alignment horizontal="center"/>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19" xfId="0" applyFont="1" applyFill="1" applyBorder="1" applyAlignment="1">
      <alignment horizontal="center"/>
    </xf>
    <xf numFmtId="0" fontId="0" fillId="0" borderId="0" xfId="0" applyFill="1" applyAlignment="1">
      <alignment horizontal="left" wrapText="1"/>
    </xf>
    <xf numFmtId="49" fontId="43" fillId="47" borderId="31" xfId="0" applyNumberFormat="1" applyFont="1" applyFill="1" applyBorder="1" applyAlignment="1">
      <alignment horizontal="center"/>
    </xf>
    <xf numFmtId="49" fontId="43" fillId="47" borderId="30" xfId="0" applyNumberFormat="1" applyFont="1" applyFill="1" applyBorder="1" applyAlignment="1">
      <alignment horizontal="center"/>
    </xf>
    <xf numFmtId="49" fontId="43" fillId="47" borderId="29" xfId="0" applyNumberFormat="1" applyFont="1" applyFill="1" applyBorder="1" applyAlignment="1">
      <alignment horizontal="center"/>
    </xf>
    <xf numFmtId="0" fontId="42" fillId="47" borderId="62" xfId="0" applyFont="1" applyFill="1" applyBorder="1" applyAlignment="1">
      <alignment horizontal="center"/>
    </xf>
    <xf numFmtId="0" fontId="39" fillId="47" borderId="62" xfId="0" applyFont="1" applyFill="1" applyBorder="1" applyAlignment="1">
      <alignment horizontal="center"/>
    </xf>
    <xf numFmtId="0" fontId="39" fillId="47" borderId="54" xfId="0" applyFont="1" applyFill="1" applyBorder="1" applyAlignment="1">
      <alignment horizontal="center"/>
    </xf>
    <xf numFmtId="0" fontId="39" fillId="0" borderId="0" xfId="122" applyFont="1" applyFill="1" applyBorder="1" applyAlignment="1">
      <alignment horizontal="left" wrapText="1"/>
    </xf>
    <xf numFmtId="0" fontId="51" fillId="0" borderId="0" xfId="0" applyFont="1" applyBorder="1" applyAlignment="1">
      <alignment horizontal="center"/>
    </xf>
    <xf numFmtId="0" fontId="42" fillId="47" borderId="31" xfId="0" quotePrefix="1" applyFont="1" applyFill="1" applyBorder="1" applyAlignment="1">
      <alignment horizontal="center"/>
    </xf>
    <xf numFmtId="0" fontId="42" fillId="47" borderId="73" xfId="0" applyFont="1" applyFill="1" applyBorder="1" applyAlignment="1">
      <alignment horizontal="center"/>
    </xf>
    <xf numFmtId="0" fontId="42" fillId="47" borderId="97" xfId="0" applyFont="1" applyFill="1" applyBorder="1" applyAlignment="1">
      <alignment horizontal="center"/>
    </xf>
    <xf numFmtId="0" fontId="42" fillId="47" borderId="58" xfId="0" applyFont="1" applyFill="1" applyBorder="1" applyAlignment="1">
      <alignment horizontal="center"/>
    </xf>
    <xf numFmtId="0" fontId="82" fillId="47" borderId="93" xfId="0" applyFont="1" applyFill="1" applyBorder="1" applyAlignment="1">
      <alignment horizontal="center" wrapText="1"/>
    </xf>
    <xf numFmtId="0" fontId="82" fillId="47" borderId="4" xfId="0" applyFont="1" applyFill="1" applyBorder="1" applyAlignment="1">
      <alignment horizontal="center" wrapText="1"/>
    </xf>
    <xf numFmtId="0" fontId="82" fillId="47" borderId="75" xfId="0" applyFont="1" applyFill="1" applyBorder="1" applyAlignment="1">
      <alignment horizontal="center" wrapText="1"/>
    </xf>
    <xf numFmtId="0" fontId="43" fillId="0" borderId="0" xfId="0" applyFont="1" applyAlignment="1">
      <alignment horizontal="center" vertical="center" wrapText="1"/>
    </xf>
    <xf numFmtId="0" fontId="43" fillId="0" borderId="0" xfId="127" applyFont="1" applyAlignment="1">
      <alignment horizontal="center" vertical="center"/>
    </xf>
    <xf numFmtId="49" fontId="43" fillId="0" borderId="0" xfId="127" quotePrefix="1" applyNumberFormat="1" applyFont="1" applyAlignment="1" applyProtection="1">
      <alignment horizontal="center" vertical="center"/>
      <protection locked="0"/>
    </xf>
    <xf numFmtId="0" fontId="43" fillId="0" borderId="0" xfId="127" quotePrefix="1" applyFont="1" applyAlignment="1" applyProtection="1">
      <alignment horizontal="center" vertical="center"/>
      <protection locked="0"/>
    </xf>
    <xf numFmtId="0" fontId="82" fillId="47" borderId="93" xfId="0" applyFont="1" applyFill="1" applyBorder="1" applyAlignment="1">
      <alignment horizontal="center"/>
    </xf>
    <xf numFmtId="0" fontId="82" fillId="47" borderId="4" xfId="0" applyFont="1" applyFill="1" applyBorder="1" applyAlignment="1">
      <alignment horizontal="center"/>
    </xf>
    <xf numFmtId="0" fontId="82" fillId="47" borderId="75" xfId="0" applyFont="1" applyFill="1" applyBorder="1" applyAlignment="1">
      <alignment horizontal="center"/>
    </xf>
    <xf numFmtId="0" fontId="42" fillId="47" borderId="4" xfId="0" applyFont="1" applyFill="1" applyBorder="1" applyAlignment="1">
      <alignment horizontal="center"/>
    </xf>
    <xf numFmtId="0" fontId="42" fillId="47" borderId="75" xfId="0" applyFont="1" applyFill="1" applyBorder="1" applyAlignment="1">
      <alignment horizontal="center"/>
    </xf>
    <xf numFmtId="0" fontId="80" fillId="48" borderId="0" xfId="122" applyFont="1" applyFill="1" applyAlignment="1">
      <alignment horizontal="left" vertical="top" wrapText="1"/>
    </xf>
    <xf numFmtId="0" fontId="39" fillId="0" borderId="0" xfId="127" applyAlignment="1" applyProtection="1">
      <alignment horizontal="center"/>
      <protection locked="0"/>
    </xf>
    <xf numFmtId="0" fontId="42" fillId="47" borderId="9" xfId="0" quotePrefix="1" applyFont="1" applyFill="1" applyBorder="1" applyAlignment="1">
      <alignment horizontal="center"/>
    </xf>
    <xf numFmtId="0" fontId="43" fillId="47" borderId="115" xfId="122" applyFont="1" applyFill="1" applyBorder="1" applyAlignment="1">
      <alignment horizontal="center" vertical="center" wrapText="1"/>
    </xf>
    <xf numFmtId="0" fontId="43" fillId="47" borderId="44" xfId="122" applyFont="1" applyFill="1" applyBorder="1" applyAlignment="1">
      <alignment horizontal="center" vertical="center" wrapText="1"/>
    </xf>
    <xf numFmtId="0" fontId="43" fillId="47" borderId="3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43" fillId="47" borderId="30" xfId="122" applyFont="1" applyFill="1" applyBorder="1" applyAlignment="1">
      <alignment horizontal="center" vertical="center" wrapText="1"/>
    </xf>
    <xf numFmtId="0" fontId="43" fillId="47" borderId="39" xfId="122" applyFont="1" applyFill="1" applyBorder="1" applyAlignment="1">
      <alignment horizontal="center" vertical="center" wrapText="1"/>
    </xf>
    <xf numFmtId="0" fontId="43" fillId="0" borderId="52" xfId="122" applyFont="1" applyBorder="1" applyAlignment="1">
      <alignment horizontal="center"/>
    </xf>
    <xf numFmtId="0" fontId="43" fillId="0" borderId="51" xfId="122" applyFont="1" applyBorder="1" applyAlignment="1">
      <alignment horizontal="center"/>
    </xf>
    <xf numFmtId="0" fontId="43" fillId="0" borderId="59" xfId="122" applyFont="1" applyBorder="1" applyAlignment="1">
      <alignment horizontal="center"/>
    </xf>
    <xf numFmtId="49" fontId="43" fillId="0" borderId="62" xfId="122" applyNumberFormat="1" applyFont="1" applyBorder="1" applyAlignment="1">
      <alignment horizontal="center"/>
    </xf>
    <xf numFmtId="49" fontId="43" fillId="0" borderId="0" xfId="122" applyNumberFormat="1" applyFont="1" applyAlignment="1">
      <alignment horizontal="center"/>
    </xf>
    <xf numFmtId="49" fontId="43" fillId="0" borderId="55" xfId="122" applyNumberFormat="1" applyFont="1" applyBorder="1" applyAlignment="1">
      <alignment horizontal="center"/>
    </xf>
    <xf numFmtId="0" fontId="43" fillId="0" borderId="55" xfId="127" quotePrefix="1" applyFont="1" applyBorder="1" applyAlignment="1" applyProtection="1">
      <alignment horizontal="center"/>
      <protection locked="0"/>
    </xf>
    <xf numFmtId="0" fontId="43" fillId="47" borderId="94" xfId="122" applyFont="1" applyFill="1" applyBorder="1" applyAlignment="1">
      <alignment horizontal="center" vertical="center"/>
    </xf>
    <xf numFmtId="0" fontId="43" fillId="47" borderId="47" xfId="122" applyFont="1" applyFill="1" applyBorder="1" applyAlignment="1">
      <alignment horizontal="center" vertical="center"/>
    </xf>
    <xf numFmtId="0" fontId="43" fillId="47" borderId="48" xfId="122" applyFont="1" applyFill="1" applyBorder="1" applyAlignment="1">
      <alignment horizontal="center" vertical="center"/>
    </xf>
    <xf numFmtId="0" fontId="43" fillId="47" borderId="93" xfId="122" applyFont="1" applyFill="1" applyBorder="1" applyAlignment="1">
      <alignment horizontal="center" vertical="center" wrapText="1"/>
    </xf>
    <xf numFmtId="0" fontId="43" fillId="47" borderId="4" xfId="122" applyFont="1" applyFill="1" applyBorder="1" applyAlignment="1">
      <alignment horizontal="center" vertical="center" wrapText="1"/>
    </xf>
    <xf numFmtId="0" fontId="43" fillId="47" borderId="75" xfId="122" applyFont="1" applyFill="1" applyBorder="1" applyAlignment="1">
      <alignment horizontal="center" vertical="center" wrapText="1"/>
    </xf>
    <xf numFmtId="0" fontId="43" fillId="47" borderId="33" xfId="122" applyFont="1" applyFill="1" applyBorder="1" applyAlignment="1">
      <alignment horizontal="center" vertical="center" wrapText="1"/>
    </xf>
    <xf numFmtId="0" fontId="43" fillId="47" borderId="34" xfId="122" applyFont="1" applyFill="1" applyBorder="1" applyAlignment="1">
      <alignment horizontal="center" vertical="center" wrapText="1"/>
    </xf>
    <xf numFmtId="0" fontId="43" fillId="47" borderId="35" xfId="122" applyFont="1" applyFill="1" applyBorder="1" applyAlignment="1">
      <alignment horizontal="center" vertical="center" wrapText="1"/>
    </xf>
    <xf numFmtId="0" fontId="43" fillId="47" borderId="52" xfId="122" applyFont="1" applyFill="1" applyBorder="1" applyAlignment="1">
      <alignment horizontal="center" vertical="center" wrapText="1"/>
    </xf>
    <xf numFmtId="0" fontId="43" fillId="47" borderId="51" xfId="122" applyFont="1" applyFill="1" applyBorder="1" applyAlignment="1">
      <alignment horizontal="center" vertical="center" wrapText="1"/>
    </xf>
    <xf numFmtId="0" fontId="43" fillId="47" borderId="33" xfId="46834" applyFont="1" applyFill="1" applyBorder="1" applyAlignment="1">
      <alignment horizontal="center" vertical="center" wrapText="1"/>
    </xf>
    <xf numFmtId="0" fontId="43" fillId="47" borderId="35" xfId="46834" applyFont="1" applyFill="1" applyBorder="1" applyAlignment="1">
      <alignment horizontal="center" vertical="center" wrapText="1"/>
    </xf>
    <xf numFmtId="0" fontId="43" fillId="47" borderId="114" xfId="122" applyFont="1" applyFill="1" applyBorder="1" applyAlignment="1">
      <alignment horizontal="center" vertical="center" wrapText="1"/>
    </xf>
    <xf numFmtId="0" fontId="43" fillId="47" borderId="53" xfId="122" applyFont="1" applyFill="1" applyBorder="1" applyAlignment="1">
      <alignment horizontal="center" vertical="center" wrapText="1"/>
    </xf>
    <xf numFmtId="0" fontId="43" fillId="47" borderId="110" xfId="122" applyFont="1" applyFill="1" applyBorder="1" applyAlignment="1">
      <alignment horizontal="center" vertical="center" wrapText="1"/>
    </xf>
    <xf numFmtId="0" fontId="43" fillId="47" borderId="42" xfId="122" applyFont="1" applyFill="1" applyBorder="1" applyAlignment="1">
      <alignment horizontal="center" vertical="center" wrapText="1"/>
    </xf>
    <xf numFmtId="0" fontId="43" fillId="47" borderId="26" xfId="122" applyFont="1" applyFill="1" applyBorder="1" applyAlignment="1">
      <alignment horizontal="center" vertical="center" wrapText="1"/>
    </xf>
    <xf numFmtId="0" fontId="43" fillId="47" borderId="40" xfId="122" applyFont="1" applyFill="1" applyBorder="1" applyAlignment="1">
      <alignment horizontal="center" vertical="center" wrapText="1"/>
    </xf>
    <xf numFmtId="0" fontId="159" fillId="0" borderId="0" xfId="122" applyFont="1" applyAlignment="1">
      <alignment horizontal="left" vertical="top"/>
    </xf>
    <xf numFmtId="49" fontId="160" fillId="0" borderId="0" xfId="0" applyNumberFormat="1" applyFont="1" applyAlignment="1">
      <alignment horizontal="left" vertical="top"/>
    </xf>
    <xf numFmtId="0" fontId="160" fillId="0" borderId="0" xfId="0" applyFont="1" applyAlignment="1">
      <alignment horizontal="left" vertical="top"/>
    </xf>
    <xf numFmtId="0" fontId="160" fillId="0" borderId="0" xfId="122" applyFont="1" applyAlignment="1">
      <alignment horizontal="left" vertical="top"/>
    </xf>
    <xf numFmtId="0" fontId="51" fillId="0" borderId="40" xfId="0" applyFont="1" applyBorder="1" applyAlignment="1">
      <alignment horizontal="center" vertical="center" wrapText="1"/>
    </xf>
    <xf numFmtId="0" fontId="43" fillId="47" borderId="2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58" xfId="122" applyFont="1" applyFill="1" applyBorder="1" applyAlignment="1">
      <alignment horizontal="center" vertical="center" wrapText="1"/>
    </xf>
    <xf numFmtId="0" fontId="43" fillId="47" borderId="27" xfId="122" applyFont="1" applyFill="1" applyBorder="1" applyAlignment="1">
      <alignment horizontal="center" vertical="center" wrapText="1"/>
    </xf>
    <xf numFmtId="0" fontId="43" fillId="47" borderId="43" xfId="122" applyFont="1" applyFill="1" applyBorder="1" applyAlignment="1">
      <alignment horizontal="center" vertical="center" wrapText="1"/>
    </xf>
    <xf numFmtId="0" fontId="43" fillId="47" borderId="59" xfId="122" applyFont="1" applyFill="1" applyBorder="1" applyAlignment="1">
      <alignment horizontal="center" vertical="center" wrapText="1"/>
    </xf>
    <xf numFmtId="0" fontId="43" fillId="47" borderId="63" xfId="122" applyFont="1" applyFill="1" applyBorder="1" applyAlignment="1">
      <alignment horizontal="center" vertical="center" wrapText="1"/>
    </xf>
    <xf numFmtId="0" fontId="39" fillId="0" borderId="0" xfId="2803" applyAlignment="1">
      <alignment horizontal="left" wrapText="1"/>
    </xf>
    <xf numFmtId="0" fontId="43" fillId="0" borderId="0" xfId="122" applyFont="1" applyAlignment="1">
      <alignment horizontal="center" wrapText="1"/>
    </xf>
    <xf numFmtId="0" fontId="43" fillId="0" borderId="0" xfId="122" applyFont="1" applyAlignment="1">
      <alignment horizontal="center"/>
    </xf>
    <xf numFmtId="0" fontId="43" fillId="0" borderId="63" xfId="127" quotePrefix="1" applyFont="1" applyBorder="1" applyAlignment="1" applyProtection="1">
      <alignment horizontal="center"/>
      <protection locked="0"/>
    </xf>
    <xf numFmtId="0" fontId="84" fillId="0" borderId="0" xfId="2803" applyFont="1" applyAlignment="1">
      <alignment horizontal="left" wrapText="1"/>
    </xf>
    <xf numFmtId="0" fontId="84" fillId="0" borderId="0" xfId="122" applyFont="1" applyAlignment="1">
      <alignment horizontal="left" wrapText="1"/>
    </xf>
    <xf numFmtId="0" fontId="39" fillId="0" borderId="0" xfId="122" applyAlignment="1">
      <alignment horizontal="left" wrapText="1"/>
    </xf>
    <xf numFmtId="0" fontId="39" fillId="0" borderId="0" xfId="2803" applyAlignment="1">
      <alignment horizontal="left" vertical="center" wrapText="1"/>
    </xf>
    <xf numFmtId="0" fontId="42" fillId="0" borderId="0" xfId="0" applyFont="1" applyAlignment="1">
      <alignment wrapText="1"/>
    </xf>
    <xf numFmtId="0" fontId="65" fillId="0" borderId="0" xfId="0" applyFont="1" applyAlignment="1">
      <alignment wrapText="1"/>
    </xf>
    <xf numFmtId="0" fontId="43" fillId="0" borderId="117" xfId="122" applyFont="1" applyBorder="1" applyAlignment="1">
      <alignment horizontal="center" wrapText="1"/>
    </xf>
    <xf numFmtId="0" fontId="43" fillId="0" borderId="42" xfId="122" applyFont="1" applyBorder="1" applyAlignment="1">
      <alignment horizontal="center"/>
    </xf>
    <xf numFmtId="0" fontId="43" fillId="0" borderId="115" xfId="122" applyFont="1" applyBorder="1" applyAlignment="1">
      <alignment horizontal="center"/>
    </xf>
    <xf numFmtId="0" fontId="43" fillId="0" borderId="62" xfId="127" applyFont="1" applyBorder="1" applyAlignment="1">
      <alignment horizontal="center" vertical="center"/>
    </xf>
    <xf numFmtId="0" fontId="43" fillId="0" borderId="55" xfId="127" applyFont="1" applyBorder="1" applyAlignment="1">
      <alignment horizontal="center" vertical="center"/>
    </xf>
    <xf numFmtId="0" fontId="43" fillId="0" borderId="61" xfId="127" quotePrefix="1" applyFont="1" applyBorder="1" applyAlignment="1" applyProtection="1">
      <alignment horizontal="center"/>
      <protection locked="0"/>
    </xf>
    <xf numFmtId="0" fontId="43" fillId="0" borderId="56" xfId="127" quotePrefix="1" applyFont="1" applyBorder="1" applyAlignment="1" applyProtection="1">
      <alignment horizontal="center"/>
      <protection locked="0"/>
    </xf>
    <xf numFmtId="0" fontId="163" fillId="0" borderId="0" xfId="0" applyFont="1" applyAlignment="1">
      <alignment horizontal="left" vertical="top"/>
    </xf>
    <xf numFmtId="0" fontId="43" fillId="0" borderId="0" xfId="0" applyFont="1" applyAlignment="1">
      <alignment horizontal="center" vertical="center"/>
    </xf>
    <xf numFmtId="0" fontId="0" fillId="0" borderId="0" xfId="0" applyAlignment="1">
      <alignment horizontal="center" vertical="center"/>
    </xf>
    <xf numFmtId="0" fontId="163" fillId="0" borderId="0" xfId="0" applyFont="1" applyAlignment="1">
      <alignment horizontal="left" vertical="top" wrapText="1"/>
    </xf>
    <xf numFmtId="0" fontId="80" fillId="0" borderId="0" xfId="0" applyFont="1" applyAlignment="1">
      <alignment horizontal="left" vertical="top" wrapText="1"/>
    </xf>
    <xf numFmtId="0" fontId="39" fillId="0" borderId="0" xfId="0" applyFont="1" applyAlignment="1">
      <alignment horizontal="left" vertical="top" wrapText="1"/>
    </xf>
    <xf numFmtId="0" fontId="83" fillId="0" borderId="0" xfId="0" applyFont="1" applyAlignment="1">
      <alignment horizontal="left" vertical="top"/>
    </xf>
    <xf numFmtId="0" fontId="39" fillId="0" borderId="0" xfId="168" applyFont="1" applyAlignment="1">
      <alignment horizontal="left" wrapText="1"/>
    </xf>
    <xf numFmtId="0" fontId="83" fillId="0" borderId="0" xfId="168" applyFont="1" applyAlignment="1">
      <alignment horizontal="left" wrapText="1"/>
    </xf>
    <xf numFmtId="0" fontId="43" fillId="47" borderId="73" xfId="0" applyFont="1" applyFill="1" applyBorder="1" applyAlignment="1">
      <alignment horizontal="center" vertical="center" wrapText="1"/>
    </xf>
    <xf numFmtId="0" fontId="43" fillId="47" borderId="28" xfId="0" applyFont="1" applyFill="1" applyBorder="1" applyAlignment="1">
      <alignment horizontal="center" vertical="center" wrapText="1"/>
    </xf>
    <xf numFmtId="0" fontId="43" fillId="47" borderId="31" xfId="0" applyFont="1" applyFill="1" applyBorder="1" applyAlignment="1">
      <alignment horizontal="center" vertical="center" wrapText="1"/>
    </xf>
    <xf numFmtId="0" fontId="43" fillId="47" borderId="30" xfId="0" applyFont="1" applyFill="1" applyBorder="1" applyAlignment="1">
      <alignment horizontal="center" vertical="center" wrapText="1"/>
    </xf>
    <xf numFmtId="0" fontId="43" fillId="47" borderId="96" xfId="0" applyFont="1" applyFill="1" applyBorder="1" applyAlignment="1">
      <alignment horizontal="center" vertical="center" wrapText="1"/>
    </xf>
    <xf numFmtId="0" fontId="43" fillId="47" borderId="29" xfId="0" applyFont="1" applyFill="1" applyBorder="1" applyAlignment="1">
      <alignment horizontal="center" vertical="center" wrapText="1"/>
    </xf>
    <xf numFmtId="0" fontId="43" fillId="47" borderId="109" xfId="0" applyFont="1" applyFill="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39" fillId="0" borderId="0" xfId="122" applyAlignment="1">
      <alignment vertical="center" wrapText="1"/>
    </xf>
    <xf numFmtId="0" fontId="0" fillId="0" borderId="0" xfId="0" applyAlignment="1">
      <alignment vertical="center" wrapText="1"/>
    </xf>
    <xf numFmtId="0" fontId="39" fillId="0" borderId="0" xfId="122" applyAlignment="1">
      <alignment vertical="center"/>
    </xf>
    <xf numFmtId="0" fontId="83" fillId="0" borderId="0" xfId="46838" applyFont="1" applyAlignment="1">
      <alignment vertical="center" wrapText="1"/>
    </xf>
    <xf numFmtId="0" fontId="83" fillId="0" borderId="0" xfId="0" applyFont="1" applyAlignment="1">
      <alignment horizontal="left" vertical="center" wrapText="1"/>
    </xf>
    <xf numFmtId="0" fontId="43" fillId="0" borderId="64" xfId="0" applyFont="1" applyBorder="1" applyAlignment="1">
      <alignment horizontal="center"/>
    </xf>
    <xf numFmtId="0" fontId="0" fillId="0" borderId="0" xfId="0" applyAlignment="1"/>
    <xf numFmtId="0" fontId="42" fillId="47" borderId="31" xfId="46737" applyFont="1" applyFill="1" applyBorder="1" applyAlignment="1">
      <alignment horizontal="center" vertical="center" wrapText="1"/>
    </xf>
    <xf numFmtId="0" fontId="42" fillId="47" borderId="24" xfId="46737" applyFont="1" applyFill="1" applyBorder="1" applyAlignment="1">
      <alignment horizontal="center" vertical="center" wrapText="1"/>
    </xf>
    <xf numFmtId="0" fontId="42" fillId="47" borderId="118" xfId="46737" applyFont="1" applyFill="1" applyBorder="1" applyAlignment="1">
      <alignment horizontal="center" vertical="center" wrapText="1"/>
    </xf>
    <xf numFmtId="0" fontId="42" fillId="47" borderId="51" xfId="46737" applyFont="1" applyFill="1" applyBorder="1" applyAlignment="1">
      <alignment horizontal="center" vertical="center" wrapText="1"/>
    </xf>
    <xf numFmtId="0" fontId="42" fillId="47" borderId="114" xfId="46737" applyFont="1" applyFill="1" applyBorder="1" applyAlignment="1">
      <alignment horizontal="center" vertical="center" wrapText="1"/>
    </xf>
    <xf numFmtId="0" fontId="39" fillId="0" borderId="59" xfId="46737" applyBorder="1" applyAlignment="1"/>
    <xf numFmtId="0" fontId="39" fillId="0" borderId="23" xfId="46737" applyBorder="1" applyAlignment="1"/>
    <xf numFmtId="0" fontId="39" fillId="0" borderId="57" xfId="46737" applyBorder="1" applyAlignment="1"/>
    <xf numFmtId="0" fontId="42" fillId="47" borderId="23" xfId="46737" applyFont="1" applyFill="1" applyBorder="1" applyAlignment="1">
      <alignment horizontal="center" vertical="center" wrapText="1"/>
    </xf>
    <xf numFmtId="0" fontId="42" fillId="47" borderId="25" xfId="46737" applyFont="1" applyFill="1" applyBorder="1" applyAlignment="1">
      <alignment horizontal="center" vertical="center" wrapText="1"/>
    </xf>
    <xf numFmtId="0" fontId="42" fillId="47" borderId="108" xfId="46737" applyFont="1" applyFill="1" applyBorder="1" applyAlignment="1">
      <alignment horizontal="center" vertical="center" wrapText="1"/>
    </xf>
    <xf numFmtId="0" fontId="39" fillId="0" borderId="0" xfId="0" applyFont="1" applyAlignment="1">
      <alignment horizontal="left"/>
    </xf>
    <xf numFmtId="0" fontId="80" fillId="0" borderId="0" xfId="0" applyFont="1" applyAlignment="1">
      <alignment horizontal="left" vertical="center" wrapText="1"/>
    </xf>
    <xf numFmtId="0" fontId="43" fillId="0" borderId="25" xfId="127" quotePrefix="1" applyFont="1" applyBorder="1" applyAlignment="1" applyProtection="1">
      <alignment horizontal="center"/>
      <protection locked="0"/>
    </xf>
    <xf numFmtId="0" fontId="42" fillId="47" borderId="19" xfId="0" applyFont="1" applyFill="1" applyBorder="1" applyAlignment="1">
      <alignment horizontal="center" vertical="center"/>
    </xf>
    <xf numFmtId="0" fontId="42" fillId="47" borderId="18" xfId="0" applyFont="1" applyFill="1" applyBorder="1" applyAlignment="1">
      <alignment horizontal="center" vertical="center"/>
    </xf>
    <xf numFmtId="0" fontId="39" fillId="0" borderId="0" xfId="0" quotePrefix="1" applyFont="1" applyAlignment="1"/>
    <xf numFmtId="0" fontId="39" fillId="0" borderId="0" xfId="0" quotePrefix="1" applyFont="1" applyAlignment="1">
      <alignment horizontal="left" vertical="center" wrapText="1"/>
    </xf>
    <xf numFmtId="0" fontId="169" fillId="111" borderId="25" xfId="0" applyFont="1" applyFill="1" applyBorder="1" applyAlignment="1">
      <alignment horizontal="left" vertical="center"/>
    </xf>
    <xf numFmtId="0" fontId="170" fillId="112" borderId="22" xfId="46840" applyFont="1" applyFill="1" applyBorder="1" applyAlignment="1">
      <alignment horizontal="center" vertical="center" wrapText="1"/>
    </xf>
    <xf numFmtId="0" fontId="170" fillId="112" borderId="46" xfId="46840" applyFont="1" applyFill="1" applyBorder="1" applyAlignment="1">
      <alignment horizontal="center" vertical="center" wrapText="1"/>
    </xf>
    <xf numFmtId="0" fontId="170" fillId="112" borderId="45" xfId="46840" applyFont="1" applyFill="1" applyBorder="1" applyAlignment="1">
      <alignment horizontal="center" vertical="center" wrapText="1"/>
    </xf>
    <xf numFmtId="0" fontId="170" fillId="112" borderId="64" xfId="46840" applyFont="1" applyFill="1" applyBorder="1" applyAlignment="1">
      <alignment horizontal="center" vertical="center" wrapText="1"/>
    </xf>
    <xf numFmtId="0" fontId="170" fillId="112" borderId="0" xfId="46840" applyFont="1" applyFill="1" applyAlignment="1">
      <alignment horizontal="center" vertical="center" wrapText="1"/>
    </xf>
    <xf numFmtId="0" fontId="170" fillId="112" borderId="53" xfId="46840" applyFont="1" applyFill="1" applyBorder="1" applyAlignment="1">
      <alignment horizontal="center" vertical="center" wrapText="1"/>
    </xf>
    <xf numFmtId="0" fontId="170" fillId="112" borderId="23" xfId="46840" applyFont="1" applyFill="1" applyBorder="1" applyAlignment="1">
      <alignment horizontal="center" vertical="center" wrapText="1"/>
    </xf>
    <xf numFmtId="0" fontId="170" fillId="112" borderId="25" xfId="46840" applyFont="1" applyFill="1" applyBorder="1" applyAlignment="1">
      <alignment horizontal="center" vertical="center" wrapText="1"/>
    </xf>
    <xf numFmtId="0" fontId="170" fillId="112" borderId="108" xfId="46840" applyFont="1" applyFill="1" applyBorder="1" applyAlignment="1">
      <alignment horizontal="center" vertical="center" wrapText="1"/>
    </xf>
    <xf numFmtId="14" fontId="126" fillId="113" borderId="19" xfId="0" applyNumberFormat="1" applyFont="1" applyFill="1" applyBorder="1" applyAlignment="1">
      <alignment horizontal="center" vertical="center" wrapText="1"/>
    </xf>
    <xf numFmtId="14" fontId="126" fillId="113" borderId="26" xfId="0" applyNumberFormat="1" applyFont="1" applyFill="1" applyBorder="1" applyAlignment="1">
      <alignment horizontal="center" vertical="center" wrapText="1"/>
    </xf>
    <xf numFmtId="14" fontId="126" fillId="113" borderId="18" xfId="0" applyNumberFormat="1" applyFont="1" applyFill="1" applyBorder="1" applyAlignment="1">
      <alignment horizontal="center" vertical="center" wrapText="1"/>
    </xf>
    <xf numFmtId="0" fontId="126" fillId="113" borderId="19" xfId="46841" applyFont="1" applyFill="1" applyBorder="1" applyAlignment="1">
      <alignment horizontal="center" vertical="center" wrapText="1"/>
    </xf>
    <xf numFmtId="0" fontId="126" fillId="113" borderId="26" xfId="46841" applyFont="1" applyFill="1" applyBorder="1" applyAlignment="1">
      <alignment horizontal="center" vertical="center" wrapText="1"/>
    </xf>
    <xf numFmtId="0" fontId="126" fillId="113" borderId="18" xfId="46841" applyFont="1" applyFill="1" applyBorder="1" applyAlignment="1">
      <alignment horizontal="center" vertical="center" wrapText="1"/>
    </xf>
    <xf numFmtId="0" fontId="126" fillId="109" borderId="20" xfId="0" applyFont="1" applyFill="1" applyBorder="1" applyAlignment="1">
      <alignment horizontal="center" vertical="center" wrapText="1"/>
    </xf>
    <xf numFmtId="0" fontId="126" fillId="109" borderId="21" xfId="0" applyFont="1" applyFill="1" applyBorder="1" applyAlignment="1">
      <alignment horizontal="center" vertical="center" wrapText="1"/>
    </xf>
    <xf numFmtId="0" fontId="126" fillId="109" borderId="5" xfId="0" applyFont="1" applyFill="1" applyBorder="1" applyAlignment="1">
      <alignment horizontal="center" vertical="center" wrapText="1"/>
    </xf>
    <xf numFmtId="0" fontId="126" fillId="114" borderId="20" xfId="0" applyFont="1" applyFill="1" applyBorder="1" applyAlignment="1">
      <alignment horizontal="center" vertical="center" wrapText="1"/>
    </xf>
    <xf numFmtId="0" fontId="126" fillId="114" borderId="5" xfId="0" applyFont="1" applyFill="1" applyBorder="1" applyAlignment="1">
      <alignment horizontal="center" vertical="center" wrapText="1"/>
    </xf>
    <xf numFmtId="0" fontId="126" fillId="114" borderId="21" xfId="0" applyFont="1" applyFill="1" applyBorder="1" applyAlignment="1">
      <alignment horizontal="center" vertical="center" wrapText="1"/>
    </xf>
    <xf numFmtId="0" fontId="126" fillId="114" borderId="19" xfId="46841" applyFont="1" applyFill="1" applyBorder="1" applyAlignment="1">
      <alignment horizontal="center" vertical="center" wrapText="1"/>
    </xf>
    <xf numFmtId="0" fontId="126" fillId="114" borderId="26" xfId="46841" applyFont="1" applyFill="1" applyBorder="1" applyAlignment="1">
      <alignment horizontal="center" vertical="center" wrapText="1"/>
    </xf>
    <xf numFmtId="0" fontId="126" fillId="114" borderId="18" xfId="46841" applyFont="1" applyFill="1" applyBorder="1" applyAlignment="1">
      <alignment horizontal="center" vertical="center" wrapText="1"/>
    </xf>
    <xf numFmtId="0" fontId="126" fillId="109" borderId="19" xfId="46841" applyFont="1" applyFill="1" applyBorder="1" applyAlignment="1">
      <alignment horizontal="center" vertical="center" wrapText="1"/>
    </xf>
    <xf numFmtId="0" fontId="126" fillId="109" borderId="18" xfId="46841" applyFont="1" applyFill="1" applyBorder="1" applyAlignment="1">
      <alignment horizontal="center" vertical="center" wrapText="1"/>
    </xf>
    <xf numFmtId="0" fontId="126" fillId="114" borderId="20" xfId="46841" applyFont="1" applyFill="1" applyBorder="1" applyAlignment="1">
      <alignment horizontal="center" vertical="center" wrapText="1"/>
    </xf>
    <xf numFmtId="0" fontId="126" fillId="114" borderId="21" xfId="46841" applyFont="1" applyFill="1" applyBorder="1" applyAlignment="1">
      <alignment horizontal="center" vertical="center" wrapText="1"/>
    </xf>
    <xf numFmtId="0" fontId="172" fillId="48" borderId="0" xfId="46841" applyFont="1" applyFill="1" applyAlignment="1">
      <alignment horizontal="left" vertical="center" wrapText="1"/>
    </xf>
    <xf numFmtId="0" fontId="0" fillId="0" borderId="0" xfId="0" applyAlignment="1">
      <alignment horizontal="left" vertical="top" wrapText="1"/>
    </xf>
    <xf numFmtId="0" fontId="161" fillId="0" borderId="20" xfId="0" applyFont="1" applyBorder="1" applyAlignment="1">
      <alignment horizontal="center" vertical="center" wrapText="1"/>
    </xf>
    <xf numFmtId="0" fontId="161" fillId="0" borderId="5" xfId="0" applyFont="1" applyBorder="1" applyAlignment="1">
      <alignment horizontal="center" vertical="center" wrapText="1"/>
    </xf>
    <xf numFmtId="0" fontId="161" fillId="0" borderId="21" xfId="0" applyFont="1" applyBorder="1" applyAlignment="1">
      <alignment horizontal="center" vertical="center" wrapText="1"/>
    </xf>
    <xf numFmtId="0" fontId="173" fillId="112" borderId="19" xfId="0" applyFont="1" applyFill="1" applyBorder="1" applyAlignment="1">
      <alignment horizontal="center" vertical="center" wrapText="1"/>
    </xf>
    <xf numFmtId="0" fontId="173" fillId="112" borderId="18" xfId="0" applyFont="1" applyFill="1" applyBorder="1" applyAlignment="1">
      <alignment horizontal="center" vertical="center" wrapText="1"/>
    </xf>
    <xf numFmtId="0" fontId="173" fillId="112" borderId="26" xfId="0" applyFont="1" applyFill="1" applyBorder="1" applyAlignment="1">
      <alignment horizontal="center" vertical="center" wrapText="1"/>
    </xf>
    <xf numFmtId="0" fontId="173" fillId="112" borderId="20" xfId="0" applyFont="1" applyFill="1" applyBorder="1" applyAlignment="1">
      <alignment horizontal="center" vertical="center" wrapText="1"/>
    </xf>
    <xf numFmtId="0" fontId="173" fillId="112" borderId="5" xfId="0" applyFont="1" applyFill="1" applyBorder="1" applyAlignment="1">
      <alignment horizontal="center" vertical="center" wrapText="1"/>
    </xf>
    <xf numFmtId="0" fontId="173" fillId="112" borderId="21" xfId="0" applyFont="1" applyFill="1" applyBorder="1" applyAlignment="1">
      <alignment horizontal="center" vertical="center" wrapText="1"/>
    </xf>
    <xf numFmtId="0" fontId="83" fillId="0" borderId="0" xfId="168" applyFont="1" applyAlignment="1">
      <alignmen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172" fillId="0" borderId="0" xfId="0" applyFont="1" applyAlignment="1">
      <alignment horizontal="left" vertical="center" wrapText="1"/>
    </xf>
  </cellXfs>
  <cellStyles count="46850">
    <cellStyle name="20% - Accent1 2" xfId="1" xr:uid="{00000000-0005-0000-0000-000000000000}"/>
    <cellStyle name="20% - Accent1 2 2" xfId="566" xr:uid="{00000000-0005-0000-0000-000001000000}"/>
    <cellStyle name="20% - Accent1 2 2 2" xfId="46630"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0" xr:uid="{00000000-0005-0000-0000-000009000000}"/>
    <cellStyle name="20% - Accent1 3" xfId="31329" xr:uid="{00000000-0005-0000-0000-00000A000000}"/>
    <cellStyle name="20% - Accent1 3 2" xfId="46654" xr:uid="{00000000-0005-0000-0000-00000B000000}"/>
    <cellStyle name="20% - Accent1 4" xfId="46713" xr:uid="{00000000-0005-0000-0000-00000C000000}"/>
    <cellStyle name="20% - Accent2 2" xfId="2" xr:uid="{00000000-0005-0000-0000-00000D000000}"/>
    <cellStyle name="20% - Accent2 2 2" xfId="572" xr:uid="{00000000-0005-0000-0000-00000E000000}"/>
    <cellStyle name="20% - Accent2 2 2 2" xfId="46592"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1" xr:uid="{00000000-0005-0000-0000-000016000000}"/>
    <cellStyle name="20% - Accent2 3" xfId="31330" xr:uid="{00000000-0005-0000-0000-000017000000}"/>
    <cellStyle name="20% - Accent2 3 2" xfId="46651" xr:uid="{00000000-0005-0000-0000-000018000000}"/>
    <cellStyle name="20% - Accent2 4" xfId="46712" xr:uid="{00000000-0005-0000-0000-000019000000}"/>
    <cellStyle name="20% - Accent3 2" xfId="3" xr:uid="{00000000-0005-0000-0000-00001A000000}"/>
    <cellStyle name="20% - Accent3 2 2" xfId="578" xr:uid="{00000000-0005-0000-0000-00001B000000}"/>
    <cellStyle name="20% - Accent3 2 2 2" xfId="46622"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0" xr:uid="{00000000-0005-0000-0000-000023000000}"/>
    <cellStyle name="20% - Accent3 3" xfId="31331" xr:uid="{00000000-0005-0000-0000-000024000000}"/>
    <cellStyle name="20% - Accent3 3 2" xfId="46722" xr:uid="{00000000-0005-0000-0000-000025000000}"/>
    <cellStyle name="20% - Accent3 4" xfId="46711" xr:uid="{00000000-0005-0000-0000-000026000000}"/>
    <cellStyle name="20% - Accent4 2" xfId="4" xr:uid="{00000000-0005-0000-0000-000027000000}"/>
    <cellStyle name="20% - Accent4 2 2" xfId="584" xr:uid="{00000000-0005-0000-0000-000028000000}"/>
    <cellStyle name="20% - Accent4 2 2 2" xfId="46607"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9" xr:uid="{00000000-0005-0000-0000-000030000000}"/>
    <cellStyle name="20% - Accent4 3" xfId="31332" xr:uid="{00000000-0005-0000-0000-000031000000}"/>
    <cellStyle name="20% - Accent4 3 2" xfId="46730" xr:uid="{00000000-0005-0000-0000-000032000000}"/>
    <cellStyle name="20% - Accent4 4" xfId="46710" xr:uid="{00000000-0005-0000-0000-000033000000}"/>
    <cellStyle name="20% - Accent5 2" xfId="5" xr:uid="{00000000-0005-0000-0000-000034000000}"/>
    <cellStyle name="20% - Accent5 2 2" xfId="370" xr:uid="{00000000-0005-0000-0000-000035000000}"/>
    <cellStyle name="20% - Accent5 2 2 2" xfId="46602" xr:uid="{00000000-0005-0000-0000-000036000000}"/>
    <cellStyle name="20% - Accent5 2 3" xfId="31468" xr:uid="{00000000-0005-0000-0000-000037000000}"/>
    <cellStyle name="20% - Accent5 3" xfId="31333" xr:uid="{00000000-0005-0000-0000-000038000000}"/>
    <cellStyle name="20% - Accent5 3 2" xfId="46717" xr:uid="{00000000-0005-0000-0000-000039000000}"/>
    <cellStyle name="20% - Accent5 4" xfId="46709" xr:uid="{00000000-0005-0000-0000-00003A000000}"/>
    <cellStyle name="20% - Accent6 2" xfId="6" xr:uid="{00000000-0005-0000-0000-00003B000000}"/>
    <cellStyle name="20% - Accent6 2 2" xfId="590" xr:uid="{00000000-0005-0000-0000-00003C000000}"/>
    <cellStyle name="20% - Accent6 2 2 2" xfId="46601"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6" xr:uid="{00000000-0005-0000-0000-000044000000}"/>
    <cellStyle name="20% - Accent6 3" xfId="31334" xr:uid="{00000000-0005-0000-0000-000045000000}"/>
    <cellStyle name="20% - Accent6 3 2" xfId="46649" xr:uid="{00000000-0005-0000-0000-000046000000}"/>
    <cellStyle name="20% - Accent6 4" xfId="46708" xr:uid="{00000000-0005-0000-0000-000047000000}"/>
    <cellStyle name="40% - Accent1 2" xfId="7" xr:uid="{00000000-0005-0000-0000-000048000000}"/>
    <cellStyle name="40% - Accent1 2 2" xfId="596" xr:uid="{00000000-0005-0000-0000-000049000000}"/>
    <cellStyle name="40% - Accent1 2 2 2" xfId="46642"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4" xr:uid="{00000000-0005-0000-0000-000051000000}"/>
    <cellStyle name="40% - Accent1 3" xfId="31335" xr:uid="{00000000-0005-0000-0000-000052000000}"/>
    <cellStyle name="40% - Accent1 3 2" xfId="46653" xr:uid="{00000000-0005-0000-0000-000053000000}"/>
    <cellStyle name="40% - Accent1 4" xfId="46707" xr:uid="{00000000-0005-0000-0000-000054000000}"/>
    <cellStyle name="40% - Accent2 2" xfId="8" xr:uid="{00000000-0005-0000-0000-000055000000}"/>
    <cellStyle name="40% - Accent2 2 2" xfId="373" xr:uid="{00000000-0005-0000-0000-000056000000}"/>
    <cellStyle name="40% - Accent2 2 2 2" xfId="46606" xr:uid="{00000000-0005-0000-0000-000057000000}"/>
    <cellStyle name="40% - Accent2 2 3" xfId="31490" xr:uid="{00000000-0005-0000-0000-000058000000}"/>
    <cellStyle name="40% - Accent2 3" xfId="31336" xr:uid="{00000000-0005-0000-0000-000059000000}"/>
    <cellStyle name="40% - Accent2 3 2" xfId="46732" xr:uid="{00000000-0005-0000-0000-00005A000000}"/>
    <cellStyle name="40% - Accent2 4" xfId="46706" xr:uid="{00000000-0005-0000-0000-00005B000000}"/>
    <cellStyle name="40% - Accent3 2" xfId="9" xr:uid="{00000000-0005-0000-0000-00005C000000}"/>
    <cellStyle name="40% - Accent3 2 2" xfId="602" xr:uid="{00000000-0005-0000-0000-00005D000000}"/>
    <cellStyle name="40% - Accent3 2 2 2" xfId="46639"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7" xr:uid="{00000000-0005-0000-0000-000065000000}"/>
    <cellStyle name="40% - Accent3 3" xfId="31337" xr:uid="{00000000-0005-0000-0000-000066000000}"/>
    <cellStyle name="40% - Accent3 3 2" xfId="46731" xr:uid="{00000000-0005-0000-0000-000067000000}"/>
    <cellStyle name="40% - Accent3 4" xfId="46705" xr:uid="{00000000-0005-0000-0000-000068000000}"/>
    <cellStyle name="40% - Accent4 2" xfId="10" xr:uid="{00000000-0005-0000-0000-000069000000}"/>
    <cellStyle name="40% - Accent4 2 2" xfId="608" xr:uid="{00000000-0005-0000-0000-00006A000000}"/>
    <cellStyle name="40% - Accent4 2 2 2" xfId="46643"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8" xr:uid="{00000000-0005-0000-0000-000072000000}"/>
    <cellStyle name="40% - Accent4 3" xfId="31338" xr:uid="{00000000-0005-0000-0000-000073000000}"/>
    <cellStyle name="40% - Accent4 3 2" xfId="46715" xr:uid="{00000000-0005-0000-0000-000074000000}"/>
    <cellStyle name="40% - Accent4 4" xfId="46704" xr:uid="{00000000-0005-0000-0000-000075000000}"/>
    <cellStyle name="40% - Accent5 2" xfId="11" xr:uid="{00000000-0005-0000-0000-000076000000}"/>
    <cellStyle name="40% - Accent5 2 2" xfId="376" xr:uid="{00000000-0005-0000-0000-000077000000}"/>
    <cellStyle name="40% - Accent5 2 2 2" xfId="46597" xr:uid="{00000000-0005-0000-0000-000078000000}"/>
    <cellStyle name="40% - Accent5 2 3" xfId="31489" xr:uid="{00000000-0005-0000-0000-000079000000}"/>
    <cellStyle name="40% - Accent5 3" xfId="31339" xr:uid="{00000000-0005-0000-0000-00007A000000}"/>
    <cellStyle name="40% - Accent5 3 2" xfId="46714" xr:uid="{00000000-0005-0000-0000-00007B000000}"/>
    <cellStyle name="40% - Accent5 4" xfId="46703" xr:uid="{00000000-0005-0000-0000-00007C000000}"/>
    <cellStyle name="40% - Accent6 2" xfId="12" xr:uid="{00000000-0005-0000-0000-00007D000000}"/>
    <cellStyle name="40% - Accent6 2 2" xfId="614" xr:uid="{00000000-0005-0000-0000-00007E000000}"/>
    <cellStyle name="40% - Accent6 2 2 2" xfId="46614"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6" xr:uid="{00000000-0005-0000-0000-000086000000}"/>
    <cellStyle name="40% - Accent6 3" xfId="31340" xr:uid="{00000000-0005-0000-0000-000087000000}"/>
    <cellStyle name="40% - Accent6 3 2" xfId="46648" xr:uid="{00000000-0005-0000-0000-000088000000}"/>
    <cellStyle name="40% - Accent6 4" xfId="46702" xr:uid="{00000000-0005-0000-0000-000089000000}"/>
    <cellStyle name="60% - Accent1 2" xfId="13" xr:uid="{00000000-0005-0000-0000-00008A000000}"/>
    <cellStyle name="60% - Accent1 2 2" xfId="620" xr:uid="{00000000-0005-0000-0000-00008B000000}"/>
    <cellStyle name="60% - Accent1 2 2 2" xfId="46644"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5" xr:uid="{00000000-0005-0000-0000-000093000000}"/>
    <cellStyle name="60% - Accent1 3" xfId="31341" xr:uid="{00000000-0005-0000-0000-000094000000}"/>
    <cellStyle name="60% - Accent1 3 2" xfId="46701" xr:uid="{00000000-0005-0000-0000-000095000000}"/>
    <cellStyle name="60% - Accent2 2" xfId="14" xr:uid="{00000000-0005-0000-0000-000096000000}"/>
    <cellStyle name="60% - Accent2 2 2" xfId="379" xr:uid="{00000000-0005-0000-0000-000097000000}"/>
    <cellStyle name="60% - Accent2 2 2 2" xfId="46610" xr:uid="{00000000-0005-0000-0000-000098000000}"/>
    <cellStyle name="60% - Accent2 2 3" xfId="31409" xr:uid="{00000000-0005-0000-0000-000099000000}"/>
    <cellStyle name="60% - Accent2 3" xfId="31342" xr:uid="{00000000-0005-0000-0000-00009A000000}"/>
    <cellStyle name="60% - Accent2 3 2" xfId="46728" xr:uid="{00000000-0005-0000-0000-00009B000000}"/>
    <cellStyle name="60% - Accent3 2" xfId="15" xr:uid="{00000000-0005-0000-0000-00009C000000}"/>
    <cellStyle name="60% - Accent3 2 2" xfId="626" xr:uid="{00000000-0005-0000-0000-00009D000000}"/>
    <cellStyle name="60% - Accent3 2 2 2" xfId="46609"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5" xr:uid="{00000000-0005-0000-0000-0000A5000000}"/>
    <cellStyle name="60% - Accent3 3" xfId="31343" xr:uid="{00000000-0005-0000-0000-0000A6000000}"/>
    <cellStyle name="60% - Accent3 3 2" xfId="46700" xr:uid="{00000000-0005-0000-0000-0000A7000000}"/>
    <cellStyle name="60% - Accent4 2" xfId="16" xr:uid="{00000000-0005-0000-0000-0000A8000000}"/>
    <cellStyle name="60% - Accent4 2 2" xfId="632" xr:uid="{00000000-0005-0000-0000-0000A9000000}"/>
    <cellStyle name="60% - Accent4 2 2 2" xfId="46631"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8" xr:uid="{00000000-0005-0000-0000-0000B1000000}"/>
    <cellStyle name="60% - Accent4 3" xfId="31344" xr:uid="{00000000-0005-0000-0000-0000B2000000}"/>
    <cellStyle name="60% - Accent4 3 2" xfId="46699" xr:uid="{00000000-0005-0000-0000-0000B3000000}"/>
    <cellStyle name="60% - Accent5 2" xfId="17" xr:uid="{00000000-0005-0000-0000-0000B4000000}"/>
    <cellStyle name="60% - Accent5 2 2" xfId="382" xr:uid="{00000000-0005-0000-0000-0000B5000000}"/>
    <cellStyle name="60% - Accent5 2 2 2" xfId="46613" xr:uid="{00000000-0005-0000-0000-0000B6000000}"/>
    <cellStyle name="60% - Accent5 2 3" xfId="31463" xr:uid="{00000000-0005-0000-0000-0000B7000000}"/>
    <cellStyle name="60% - Accent5 3" xfId="31345" xr:uid="{00000000-0005-0000-0000-0000B8000000}"/>
    <cellStyle name="60% - Accent5 3 2" xfId="46698" xr:uid="{00000000-0005-0000-0000-0000B9000000}"/>
    <cellStyle name="60% - Accent6 2" xfId="18" xr:uid="{00000000-0005-0000-0000-0000BA000000}"/>
    <cellStyle name="60% - Accent6 2 2" xfId="638" xr:uid="{00000000-0005-0000-0000-0000BB000000}"/>
    <cellStyle name="60% - Accent6 2 2 2" xfId="46600"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2" xr:uid="{00000000-0005-0000-0000-0000C3000000}"/>
    <cellStyle name="60% - Accent6 3" xfId="31346" xr:uid="{00000000-0005-0000-0000-0000C4000000}"/>
    <cellStyle name="60% - Accent6 3 2" xfId="46716" xr:uid="{00000000-0005-0000-0000-0000C5000000}"/>
    <cellStyle name="Accent1 - 20%" xfId="46696" xr:uid="{00000000-0005-0000-0000-0000C6000000}"/>
    <cellStyle name="Accent1 - 40%" xfId="46695" xr:uid="{00000000-0005-0000-0000-0000C7000000}"/>
    <cellStyle name="Accent1 - 60%" xfId="46694" xr:uid="{00000000-0005-0000-0000-0000C8000000}"/>
    <cellStyle name="Accent1 2" xfId="19" xr:uid="{00000000-0005-0000-0000-0000C9000000}"/>
    <cellStyle name="Accent1 2 2" xfId="644" xr:uid="{00000000-0005-0000-0000-0000CA000000}"/>
    <cellStyle name="Accent1 2 2 2" xfId="46624"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1" xr:uid="{00000000-0005-0000-0000-0000D2000000}"/>
    <cellStyle name="Accent1 3" xfId="31347" xr:uid="{00000000-0005-0000-0000-0000D3000000}"/>
    <cellStyle name="Accent1 3 2" xfId="46724" xr:uid="{00000000-0005-0000-0000-0000D4000000}"/>
    <cellStyle name="Accent1 4" xfId="46697" xr:uid="{00000000-0005-0000-0000-0000D5000000}"/>
    <cellStyle name="Accent2 - 20%" xfId="46692" xr:uid="{00000000-0005-0000-0000-0000D6000000}"/>
    <cellStyle name="Accent2 - 40%" xfId="46691" xr:uid="{00000000-0005-0000-0000-0000D7000000}"/>
    <cellStyle name="Accent2 - 60%" xfId="46727" xr:uid="{00000000-0005-0000-0000-0000D8000000}"/>
    <cellStyle name="Accent2 2" xfId="20" xr:uid="{00000000-0005-0000-0000-0000D9000000}"/>
    <cellStyle name="Accent2 2 2" xfId="385" xr:uid="{00000000-0005-0000-0000-0000DA000000}"/>
    <cellStyle name="Accent2 2 2 2" xfId="46617" xr:uid="{00000000-0005-0000-0000-0000DB000000}"/>
    <cellStyle name="Accent2 2 3" xfId="31460" xr:uid="{00000000-0005-0000-0000-0000DC000000}"/>
    <cellStyle name="Accent2 3" xfId="31348" xr:uid="{00000000-0005-0000-0000-0000DD000000}"/>
    <cellStyle name="Accent2 3 2" xfId="46652" xr:uid="{00000000-0005-0000-0000-0000DE000000}"/>
    <cellStyle name="Accent2 4" xfId="46693" xr:uid="{00000000-0005-0000-0000-0000DF000000}"/>
    <cellStyle name="Accent3 - 20%" xfId="46689" xr:uid="{00000000-0005-0000-0000-0000E0000000}"/>
    <cellStyle name="Accent3 - 40%" xfId="46688" xr:uid="{00000000-0005-0000-0000-0000E1000000}"/>
    <cellStyle name="Accent3 - 60%" xfId="46687" xr:uid="{00000000-0005-0000-0000-0000E2000000}"/>
    <cellStyle name="Accent3 2" xfId="21" xr:uid="{00000000-0005-0000-0000-0000E3000000}"/>
    <cellStyle name="Accent3 2 2" xfId="386" xr:uid="{00000000-0005-0000-0000-0000E4000000}"/>
    <cellStyle name="Accent3 2 2 2" xfId="46645" xr:uid="{00000000-0005-0000-0000-0000E5000000}"/>
    <cellStyle name="Accent3 2 3" xfId="31459" xr:uid="{00000000-0005-0000-0000-0000E6000000}"/>
    <cellStyle name="Accent3 3" xfId="31349" xr:uid="{00000000-0005-0000-0000-0000E7000000}"/>
    <cellStyle name="Accent3 3 2" xfId="46650" xr:uid="{00000000-0005-0000-0000-0000E8000000}"/>
    <cellStyle name="Accent3 4" xfId="46690" xr:uid="{00000000-0005-0000-0000-0000E9000000}"/>
    <cellStyle name="Accent4 - 20%" xfId="46685" xr:uid="{00000000-0005-0000-0000-0000EA000000}"/>
    <cellStyle name="Accent4 - 40%" xfId="46684" xr:uid="{00000000-0005-0000-0000-0000EB000000}"/>
    <cellStyle name="Accent4 - 60%" xfId="46683" xr:uid="{00000000-0005-0000-0000-0000EC000000}"/>
    <cellStyle name="Accent4 2" xfId="22" xr:uid="{00000000-0005-0000-0000-0000ED000000}"/>
    <cellStyle name="Accent4 2 2" xfId="650" xr:uid="{00000000-0005-0000-0000-0000EE000000}"/>
    <cellStyle name="Accent4 2 2 2" xfId="46616"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8" xr:uid="{00000000-0005-0000-0000-0000F6000000}"/>
    <cellStyle name="Accent4 3" xfId="31350" xr:uid="{00000000-0005-0000-0000-0000F7000000}"/>
    <cellStyle name="Accent4 3 2" xfId="46719" xr:uid="{00000000-0005-0000-0000-0000F8000000}"/>
    <cellStyle name="Accent4 4" xfId="46686" xr:uid="{00000000-0005-0000-0000-0000F9000000}"/>
    <cellStyle name="Accent5 - 20%" xfId="46681" xr:uid="{00000000-0005-0000-0000-0000FA000000}"/>
    <cellStyle name="Accent5 - 40%" xfId="46726" xr:uid="{00000000-0005-0000-0000-0000FB000000}"/>
    <cellStyle name="Accent5 - 60%" xfId="46680" xr:uid="{00000000-0005-0000-0000-0000FC000000}"/>
    <cellStyle name="Accent5 2" xfId="23" xr:uid="{00000000-0005-0000-0000-0000FD000000}"/>
    <cellStyle name="Accent5 2 2" xfId="388" xr:uid="{00000000-0005-0000-0000-0000FE000000}"/>
    <cellStyle name="Accent5 2 2 2" xfId="46623" xr:uid="{00000000-0005-0000-0000-0000FF000000}"/>
    <cellStyle name="Accent5 2 3" xfId="31457" xr:uid="{00000000-0005-0000-0000-000000010000}"/>
    <cellStyle name="Accent5 3" xfId="31351" xr:uid="{00000000-0005-0000-0000-000001010000}"/>
    <cellStyle name="Accent5 3 2" xfId="46718" xr:uid="{00000000-0005-0000-0000-000002010000}"/>
    <cellStyle name="Accent5 4" xfId="46682" xr:uid="{00000000-0005-0000-0000-000003010000}"/>
    <cellStyle name="Accent6 - 20%" xfId="46678" xr:uid="{00000000-0005-0000-0000-000004010000}"/>
    <cellStyle name="Accent6 - 40%" xfId="46677" xr:uid="{00000000-0005-0000-0000-000005010000}"/>
    <cellStyle name="Accent6 - 60%" xfId="46676" xr:uid="{00000000-0005-0000-0000-000006010000}"/>
    <cellStyle name="Accent6 2" xfId="24" xr:uid="{00000000-0005-0000-0000-000007010000}"/>
    <cellStyle name="Accent6 2 2" xfId="389" xr:uid="{00000000-0005-0000-0000-000008010000}"/>
    <cellStyle name="Accent6 2 2 2" xfId="46608" xr:uid="{00000000-0005-0000-0000-000009010000}"/>
    <cellStyle name="Accent6 2 3" xfId="31456" xr:uid="{00000000-0005-0000-0000-00000A010000}"/>
    <cellStyle name="Accent6 3" xfId="31352" xr:uid="{00000000-0005-0000-0000-00000B010000}"/>
    <cellStyle name="Accent6 3 2" xfId="46721" xr:uid="{00000000-0005-0000-0000-00000C010000}"/>
    <cellStyle name="Accent6 4" xfId="46679"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3" xr:uid="{00000000-0005-0000-0000-000015010000}"/>
    <cellStyle name="Bad 2 3" xfId="31455" xr:uid="{00000000-0005-0000-0000-000016010000}"/>
    <cellStyle name="Bad 3" xfId="31353" xr:uid="{00000000-0005-0000-0000-000017010000}"/>
    <cellStyle name="Bad 3 2" xfId="46675" xr:uid="{00000000-0005-0000-0000-000018010000}"/>
    <cellStyle name="Calculation 2" xfId="30" xr:uid="{00000000-0005-0000-0000-000019010000}"/>
    <cellStyle name="Calculation 2 2" xfId="656" xr:uid="{00000000-0005-0000-0000-00001A010000}"/>
    <cellStyle name="Calculation 2 2 2" xfId="46627"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4" xr:uid="{00000000-0005-0000-0000-000022010000}"/>
    <cellStyle name="Calculation 3" xfId="31354" xr:uid="{00000000-0005-0000-0000-000023010000}"/>
    <cellStyle name="Calculation 3 2" xfId="46584" xr:uid="{00000000-0005-0000-0000-000024010000}"/>
    <cellStyle name="Check Cell 2" xfId="31" xr:uid="{00000000-0005-0000-0000-000025010000}"/>
    <cellStyle name="Check Cell 2 2" xfId="392" xr:uid="{00000000-0005-0000-0000-000026010000}"/>
    <cellStyle name="Check Cell 2 2 2" xfId="46626" xr:uid="{00000000-0005-0000-0000-000027010000}"/>
    <cellStyle name="Check Cell 2 3" xfId="31453" xr:uid="{00000000-0005-0000-0000-000028010000}"/>
    <cellStyle name="Check Cell 3" xfId="31355" xr:uid="{00000000-0005-0000-0000-000029010000}"/>
    <cellStyle name="Check Cell 3 2" xfId="46674"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1" xr:uid="{00000000-0005-0000-0000-00003E010000}"/>
    <cellStyle name="Comma 2 2 3 10 2" xfId="36538" xr:uid="{00000000-0005-0000-0000-00003F010000}"/>
    <cellStyle name="Comma 2 2 3 10 3" xfId="21305" xr:uid="{00000000-0005-0000-0000-000040010000}"/>
    <cellStyle name="Comma 2 2 3 11" xfId="31527" xr:uid="{00000000-0005-0000-0000-000041010000}"/>
    <cellStyle name="Comma 2 2 3 12" xfId="16290" xr:uid="{00000000-0005-0000-0000-000042010000}"/>
    <cellStyle name="Comma 2 2 3 2" xfId="1165" xr:uid="{00000000-0005-0000-0000-000043010000}"/>
    <cellStyle name="Comma 2 2 3 2 10" xfId="31581" xr:uid="{00000000-0005-0000-0000-000044010000}"/>
    <cellStyle name="Comma 2 2 3 2 11" xfId="16344" xr:uid="{00000000-0005-0000-0000-000045010000}"/>
    <cellStyle name="Comma 2 2 3 2 2" xfId="1273" xr:uid="{00000000-0005-0000-0000-000046010000}"/>
    <cellStyle name="Comma 2 2 3 2 2 10" xfId="16448" xr:uid="{00000000-0005-0000-0000-000047010000}"/>
    <cellStyle name="Comma 2 2 3 2 2 2" xfId="1490" xr:uid="{00000000-0005-0000-0000-000048010000}"/>
    <cellStyle name="Comma 2 2 3 2 2 2 2" xfId="1911" xr:uid="{00000000-0005-0000-0000-000049010000}"/>
    <cellStyle name="Comma 2 2 3 2 2 2 2 2" xfId="2750" xr:uid="{00000000-0005-0000-0000-00004A010000}"/>
    <cellStyle name="Comma 2 2 3 2 2 2 2 2 2" xfId="4440" xr:uid="{00000000-0005-0000-0000-00004B010000}"/>
    <cellStyle name="Comma 2 2 3 2 2 2 2 2 2 2" xfId="14513" xr:uid="{00000000-0005-0000-0000-00004C010000}"/>
    <cellStyle name="Comma 2 2 3 2 2 2 2 2 2 2 2" xfId="44844" xr:uid="{00000000-0005-0000-0000-00004D010000}"/>
    <cellStyle name="Comma 2 2 3 2 2 2 2 2 2 2 3" xfId="29611" xr:uid="{00000000-0005-0000-0000-00004E010000}"/>
    <cellStyle name="Comma 2 2 3 2 2 2 2 2 2 3" xfId="9493" xr:uid="{00000000-0005-0000-0000-00004F010000}"/>
    <cellStyle name="Comma 2 2 3 2 2 2 2 2 2 3 2" xfId="39827" xr:uid="{00000000-0005-0000-0000-000050010000}"/>
    <cellStyle name="Comma 2 2 3 2 2 2 2 2 2 3 3" xfId="24594" xr:uid="{00000000-0005-0000-0000-000051010000}"/>
    <cellStyle name="Comma 2 2 3 2 2 2 2 2 2 4" xfId="34814" xr:uid="{00000000-0005-0000-0000-000052010000}"/>
    <cellStyle name="Comma 2 2 3 2 2 2 2 2 2 5" xfId="19581" xr:uid="{00000000-0005-0000-0000-000053010000}"/>
    <cellStyle name="Comma 2 2 3 2 2 2 2 2 3" xfId="6132" xr:uid="{00000000-0005-0000-0000-000054010000}"/>
    <cellStyle name="Comma 2 2 3 2 2 2 2 2 3 2" xfId="16184" xr:uid="{00000000-0005-0000-0000-000055010000}"/>
    <cellStyle name="Comma 2 2 3 2 2 2 2 2 3 2 2" xfId="46515" xr:uid="{00000000-0005-0000-0000-000056010000}"/>
    <cellStyle name="Comma 2 2 3 2 2 2 2 2 3 2 3" xfId="31282" xr:uid="{00000000-0005-0000-0000-000057010000}"/>
    <cellStyle name="Comma 2 2 3 2 2 2 2 2 3 3" xfId="11164" xr:uid="{00000000-0005-0000-0000-000058010000}"/>
    <cellStyle name="Comma 2 2 3 2 2 2 2 2 3 3 2" xfId="41498" xr:uid="{00000000-0005-0000-0000-000059010000}"/>
    <cellStyle name="Comma 2 2 3 2 2 2 2 2 3 3 3" xfId="26265" xr:uid="{00000000-0005-0000-0000-00005A010000}"/>
    <cellStyle name="Comma 2 2 3 2 2 2 2 2 3 4" xfId="36485" xr:uid="{00000000-0005-0000-0000-00005B010000}"/>
    <cellStyle name="Comma 2 2 3 2 2 2 2 2 3 5" xfId="21252" xr:uid="{00000000-0005-0000-0000-00005C010000}"/>
    <cellStyle name="Comma 2 2 3 2 2 2 2 2 4" xfId="12842" xr:uid="{00000000-0005-0000-0000-00005D010000}"/>
    <cellStyle name="Comma 2 2 3 2 2 2 2 2 4 2" xfId="43173" xr:uid="{00000000-0005-0000-0000-00005E010000}"/>
    <cellStyle name="Comma 2 2 3 2 2 2 2 2 4 3" xfId="27940" xr:uid="{00000000-0005-0000-0000-00005F010000}"/>
    <cellStyle name="Comma 2 2 3 2 2 2 2 2 5" xfId="7821" xr:uid="{00000000-0005-0000-0000-000060010000}"/>
    <cellStyle name="Comma 2 2 3 2 2 2 2 2 5 2" xfId="38156" xr:uid="{00000000-0005-0000-0000-000061010000}"/>
    <cellStyle name="Comma 2 2 3 2 2 2 2 2 5 3" xfId="22923" xr:uid="{00000000-0005-0000-0000-000062010000}"/>
    <cellStyle name="Comma 2 2 3 2 2 2 2 2 6" xfId="33144" xr:uid="{00000000-0005-0000-0000-000063010000}"/>
    <cellStyle name="Comma 2 2 3 2 2 2 2 2 7" xfId="17910" xr:uid="{00000000-0005-0000-0000-000064010000}"/>
    <cellStyle name="Comma 2 2 3 2 2 2 2 3" xfId="3603" xr:uid="{00000000-0005-0000-0000-000065010000}"/>
    <cellStyle name="Comma 2 2 3 2 2 2 2 3 2" xfId="13677" xr:uid="{00000000-0005-0000-0000-000066010000}"/>
    <cellStyle name="Comma 2 2 3 2 2 2 2 3 2 2" xfId="44008" xr:uid="{00000000-0005-0000-0000-000067010000}"/>
    <cellStyle name="Comma 2 2 3 2 2 2 2 3 2 3" xfId="28775" xr:uid="{00000000-0005-0000-0000-000068010000}"/>
    <cellStyle name="Comma 2 2 3 2 2 2 2 3 3" xfId="8657" xr:uid="{00000000-0005-0000-0000-000069010000}"/>
    <cellStyle name="Comma 2 2 3 2 2 2 2 3 3 2" xfId="38991" xr:uid="{00000000-0005-0000-0000-00006A010000}"/>
    <cellStyle name="Comma 2 2 3 2 2 2 2 3 3 3" xfId="23758" xr:uid="{00000000-0005-0000-0000-00006B010000}"/>
    <cellStyle name="Comma 2 2 3 2 2 2 2 3 4" xfId="33978" xr:uid="{00000000-0005-0000-0000-00006C010000}"/>
    <cellStyle name="Comma 2 2 3 2 2 2 2 3 5" xfId="18745" xr:uid="{00000000-0005-0000-0000-00006D010000}"/>
    <cellStyle name="Comma 2 2 3 2 2 2 2 4" xfId="5296" xr:uid="{00000000-0005-0000-0000-00006E010000}"/>
    <cellStyle name="Comma 2 2 3 2 2 2 2 4 2" xfId="15348" xr:uid="{00000000-0005-0000-0000-00006F010000}"/>
    <cellStyle name="Comma 2 2 3 2 2 2 2 4 2 2" xfId="45679" xr:uid="{00000000-0005-0000-0000-000070010000}"/>
    <cellStyle name="Comma 2 2 3 2 2 2 2 4 2 3" xfId="30446" xr:uid="{00000000-0005-0000-0000-000071010000}"/>
    <cellStyle name="Comma 2 2 3 2 2 2 2 4 3" xfId="10328" xr:uid="{00000000-0005-0000-0000-000072010000}"/>
    <cellStyle name="Comma 2 2 3 2 2 2 2 4 3 2" xfId="40662" xr:uid="{00000000-0005-0000-0000-000073010000}"/>
    <cellStyle name="Comma 2 2 3 2 2 2 2 4 3 3" xfId="25429" xr:uid="{00000000-0005-0000-0000-000074010000}"/>
    <cellStyle name="Comma 2 2 3 2 2 2 2 4 4" xfId="35649" xr:uid="{00000000-0005-0000-0000-000075010000}"/>
    <cellStyle name="Comma 2 2 3 2 2 2 2 4 5" xfId="20416" xr:uid="{00000000-0005-0000-0000-000076010000}"/>
    <cellStyle name="Comma 2 2 3 2 2 2 2 5" xfId="12006" xr:uid="{00000000-0005-0000-0000-000077010000}"/>
    <cellStyle name="Comma 2 2 3 2 2 2 2 5 2" xfId="42337" xr:uid="{00000000-0005-0000-0000-000078010000}"/>
    <cellStyle name="Comma 2 2 3 2 2 2 2 5 3" xfId="27104" xr:uid="{00000000-0005-0000-0000-000079010000}"/>
    <cellStyle name="Comma 2 2 3 2 2 2 2 6" xfId="6985" xr:uid="{00000000-0005-0000-0000-00007A010000}"/>
    <cellStyle name="Comma 2 2 3 2 2 2 2 6 2" xfId="37320" xr:uid="{00000000-0005-0000-0000-00007B010000}"/>
    <cellStyle name="Comma 2 2 3 2 2 2 2 6 3" xfId="22087" xr:uid="{00000000-0005-0000-0000-00007C010000}"/>
    <cellStyle name="Comma 2 2 3 2 2 2 2 7" xfId="32308" xr:uid="{00000000-0005-0000-0000-00007D010000}"/>
    <cellStyle name="Comma 2 2 3 2 2 2 2 8" xfId="17074" xr:uid="{00000000-0005-0000-0000-00007E010000}"/>
    <cellStyle name="Comma 2 2 3 2 2 2 3" xfId="2332" xr:uid="{00000000-0005-0000-0000-00007F010000}"/>
    <cellStyle name="Comma 2 2 3 2 2 2 3 2" xfId="4022" xr:uid="{00000000-0005-0000-0000-000080010000}"/>
    <cellStyle name="Comma 2 2 3 2 2 2 3 2 2" xfId="14095" xr:uid="{00000000-0005-0000-0000-000081010000}"/>
    <cellStyle name="Comma 2 2 3 2 2 2 3 2 2 2" xfId="44426" xr:uid="{00000000-0005-0000-0000-000082010000}"/>
    <cellStyle name="Comma 2 2 3 2 2 2 3 2 2 3" xfId="29193" xr:uid="{00000000-0005-0000-0000-000083010000}"/>
    <cellStyle name="Comma 2 2 3 2 2 2 3 2 3" xfId="9075" xr:uid="{00000000-0005-0000-0000-000084010000}"/>
    <cellStyle name="Comma 2 2 3 2 2 2 3 2 3 2" xfId="39409" xr:uid="{00000000-0005-0000-0000-000085010000}"/>
    <cellStyle name="Comma 2 2 3 2 2 2 3 2 3 3" xfId="24176" xr:uid="{00000000-0005-0000-0000-000086010000}"/>
    <cellStyle name="Comma 2 2 3 2 2 2 3 2 4" xfId="34396" xr:uid="{00000000-0005-0000-0000-000087010000}"/>
    <cellStyle name="Comma 2 2 3 2 2 2 3 2 5" xfId="19163" xr:uid="{00000000-0005-0000-0000-000088010000}"/>
    <cellStyle name="Comma 2 2 3 2 2 2 3 3" xfId="5714" xr:uid="{00000000-0005-0000-0000-000089010000}"/>
    <cellStyle name="Comma 2 2 3 2 2 2 3 3 2" xfId="15766" xr:uid="{00000000-0005-0000-0000-00008A010000}"/>
    <cellStyle name="Comma 2 2 3 2 2 2 3 3 2 2" xfId="46097" xr:uid="{00000000-0005-0000-0000-00008B010000}"/>
    <cellStyle name="Comma 2 2 3 2 2 2 3 3 2 3" xfId="30864" xr:uid="{00000000-0005-0000-0000-00008C010000}"/>
    <cellStyle name="Comma 2 2 3 2 2 2 3 3 3" xfId="10746" xr:uid="{00000000-0005-0000-0000-00008D010000}"/>
    <cellStyle name="Comma 2 2 3 2 2 2 3 3 3 2" xfId="41080" xr:uid="{00000000-0005-0000-0000-00008E010000}"/>
    <cellStyle name="Comma 2 2 3 2 2 2 3 3 3 3" xfId="25847" xr:uid="{00000000-0005-0000-0000-00008F010000}"/>
    <cellStyle name="Comma 2 2 3 2 2 2 3 3 4" xfId="36067" xr:uid="{00000000-0005-0000-0000-000090010000}"/>
    <cellStyle name="Comma 2 2 3 2 2 2 3 3 5" xfId="20834" xr:uid="{00000000-0005-0000-0000-000091010000}"/>
    <cellStyle name="Comma 2 2 3 2 2 2 3 4" xfId="12424" xr:uid="{00000000-0005-0000-0000-000092010000}"/>
    <cellStyle name="Comma 2 2 3 2 2 2 3 4 2" xfId="42755" xr:uid="{00000000-0005-0000-0000-000093010000}"/>
    <cellStyle name="Comma 2 2 3 2 2 2 3 4 3" xfId="27522" xr:uid="{00000000-0005-0000-0000-000094010000}"/>
    <cellStyle name="Comma 2 2 3 2 2 2 3 5" xfId="7403" xr:uid="{00000000-0005-0000-0000-000095010000}"/>
    <cellStyle name="Comma 2 2 3 2 2 2 3 5 2" xfId="37738" xr:uid="{00000000-0005-0000-0000-000096010000}"/>
    <cellStyle name="Comma 2 2 3 2 2 2 3 5 3" xfId="22505" xr:uid="{00000000-0005-0000-0000-000097010000}"/>
    <cellStyle name="Comma 2 2 3 2 2 2 3 6" xfId="32726" xr:uid="{00000000-0005-0000-0000-000098010000}"/>
    <cellStyle name="Comma 2 2 3 2 2 2 3 7" xfId="17492" xr:uid="{00000000-0005-0000-0000-000099010000}"/>
    <cellStyle name="Comma 2 2 3 2 2 2 4" xfId="3185" xr:uid="{00000000-0005-0000-0000-00009A010000}"/>
    <cellStyle name="Comma 2 2 3 2 2 2 4 2" xfId="13259" xr:uid="{00000000-0005-0000-0000-00009B010000}"/>
    <cellStyle name="Comma 2 2 3 2 2 2 4 2 2" xfId="43590" xr:uid="{00000000-0005-0000-0000-00009C010000}"/>
    <cellStyle name="Comma 2 2 3 2 2 2 4 2 3" xfId="28357" xr:uid="{00000000-0005-0000-0000-00009D010000}"/>
    <cellStyle name="Comma 2 2 3 2 2 2 4 3" xfId="8239" xr:uid="{00000000-0005-0000-0000-00009E010000}"/>
    <cellStyle name="Comma 2 2 3 2 2 2 4 3 2" xfId="38573" xr:uid="{00000000-0005-0000-0000-00009F010000}"/>
    <cellStyle name="Comma 2 2 3 2 2 2 4 3 3" xfId="23340" xr:uid="{00000000-0005-0000-0000-0000A0010000}"/>
    <cellStyle name="Comma 2 2 3 2 2 2 4 4" xfId="33560" xr:uid="{00000000-0005-0000-0000-0000A1010000}"/>
    <cellStyle name="Comma 2 2 3 2 2 2 4 5" xfId="18327" xr:uid="{00000000-0005-0000-0000-0000A2010000}"/>
    <cellStyle name="Comma 2 2 3 2 2 2 5" xfId="4878" xr:uid="{00000000-0005-0000-0000-0000A3010000}"/>
    <cellStyle name="Comma 2 2 3 2 2 2 5 2" xfId="14930" xr:uid="{00000000-0005-0000-0000-0000A4010000}"/>
    <cellStyle name="Comma 2 2 3 2 2 2 5 2 2" xfId="45261" xr:uid="{00000000-0005-0000-0000-0000A5010000}"/>
    <cellStyle name="Comma 2 2 3 2 2 2 5 2 3" xfId="30028" xr:uid="{00000000-0005-0000-0000-0000A6010000}"/>
    <cellStyle name="Comma 2 2 3 2 2 2 5 3" xfId="9910" xr:uid="{00000000-0005-0000-0000-0000A7010000}"/>
    <cellStyle name="Comma 2 2 3 2 2 2 5 3 2" xfId="40244" xr:uid="{00000000-0005-0000-0000-0000A8010000}"/>
    <cellStyle name="Comma 2 2 3 2 2 2 5 3 3" xfId="25011" xr:uid="{00000000-0005-0000-0000-0000A9010000}"/>
    <cellStyle name="Comma 2 2 3 2 2 2 5 4" xfId="35231" xr:uid="{00000000-0005-0000-0000-0000AA010000}"/>
    <cellStyle name="Comma 2 2 3 2 2 2 5 5" xfId="19998" xr:uid="{00000000-0005-0000-0000-0000AB010000}"/>
    <cellStyle name="Comma 2 2 3 2 2 2 6" xfId="11588" xr:uid="{00000000-0005-0000-0000-0000AC010000}"/>
    <cellStyle name="Comma 2 2 3 2 2 2 6 2" xfId="41919" xr:uid="{00000000-0005-0000-0000-0000AD010000}"/>
    <cellStyle name="Comma 2 2 3 2 2 2 6 3" xfId="26686" xr:uid="{00000000-0005-0000-0000-0000AE010000}"/>
    <cellStyle name="Comma 2 2 3 2 2 2 7" xfId="6567" xr:uid="{00000000-0005-0000-0000-0000AF010000}"/>
    <cellStyle name="Comma 2 2 3 2 2 2 7 2" xfId="36902" xr:uid="{00000000-0005-0000-0000-0000B0010000}"/>
    <cellStyle name="Comma 2 2 3 2 2 2 7 3" xfId="21669" xr:uid="{00000000-0005-0000-0000-0000B1010000}"/>
    <cellStyle name="Comma 2 2 3 2 2 2 8" xfId="31890" xr:uid="{00000000-0005-0000-0000-0000B2010000}"/>
    <cellStyle name="Comma 2 2 3 2 2 2 9" xfId="16656" xr:uid="{00000000-0005-0000-0000-0000B3010000}"/>
    <cellStyle name="Comma 2 2 3 2 2 3" xfId="1703" xr:uid="{00000000-0005-0000-0000-0000B4010000}"/>
    <cellStyle name="Comma 2 2 3 2 2 3 2" xfId="2542" xr:uid="{00000000-0005-0000-0000-0000B5010000}"/>
    <cellStyle name="Comma 2 2 3 2 2 3 2 2" xfId="4232" xr:uid="{00000000-0005-0000-0000-0000B6010000}"/>
    <cellStyle name="Comma 2 2 3 2 2 3 2 2 2" xfId="14305" xr:uid="{00000000-0005-0000-0000-0000B7010000}"/>
    <cellStyle name="Comma 2 2 3 2 2 3 2 2 2 2" xfId="44636" xr:uid="{00000000-0005-0000-0000-0000B8010000}"/>
    <cellStyle name="Comma 2 2 3 2 2 3 2 2 2 3" xfId="29403" xr:uid="{00000000-0005-0000-0000-0000B9010000}"/>
    <cellStyle name="Comma 2 2 3 2 2 3 2 2 3" xfId="9285" xr:uid="{00000000-0005-0000-0000-0000BA010000}"/>
    <cellStyle name="Comma 2 2 3 2 2 3 2 2 3 2" xfId="39619" xr:uid="{00000000-0005-0000-0000-0000BB010000}"/>
    <cellStyle name="Comma 2 2 3 2 2 3 2 2 3 3" xfId="24386" xr:uid="{00000000-0005-0000-0000-0000BC010000}"/>
    <cellStyle name="Comma 2 2 3 2 2 3 2 2 4" xfId="34606" xr:uid="{00000000-0005-0000-0000-0000BD010000}"/>
    <cellStyle name="Comma 2 2 3 2 2 3 2 2 5" xfId="19373" xr:uid="{00000000-0005-0000-0000-0000BE010000}"/>
    <cellStyle name="Comma 2 2 3 2 2 3 2 3" xfId="5924" xr:uid="{00000000-0005-0000-0000-0000BF010000}"/>
    <cellStyle name="Comma 2 2 3 2 2 3 2 3 2" xfId="15976" xr:uid="{00000000-0005-0000-0000-0000C0010000}"/>
    <cellStyle name="Comma 2 2 3 2 2 3 2 3 2 2" xfId="46307" xr:uid="{00000000-0005-0000-0000-0000C1010000}"/>
    <cellStyle name="Comma 2 2 3 2 2 3 2 3 2 3" xfId="31074" xr:uid="{00000000-0005-0000-0000-0000C2010000}"/>
    <cellStyle name="Comma 2 2 3 2 2 3 2 3 3" xfId="10956" xr:uid="{00000000-0005-0000-0000-0000C3010000}"/>
    <cellStyle name="Comma 2 2 3 2 2 3 2 3 3 2" xfId="41290" xr:uid="{00000000-0005-0000-0000-0000C4010000}"/>
    <cellStyle name="Comma 2 2 3 2 2 3 2 3 3 3" xfId="26057" xr:uid="{00000000-0005-0000-0000-0000C5010000}"/>
    <cellStyle name="Comma 2 2 3 2 2 3 2 3 4" xfId="36277" xr:uid="{00000000-0005-0000-0000-0000C6010000}"/>
    <cellStyle name="Comma 2 2 3 2 2 3 2 3 5" xfId="21044" xr:uid="{00000000-0005-0000-0000-0000C7010000}"/>
    <cellStyle name="Comma 2 2 3 2 2 3 2 4" xfId="12634" xr:uid="{00000000-0005-0000-0000-0000C8010000}"/>
    <cellStyle name="Comma 2 2 3 2 2 3 2 4 2" xfId="42965" xr:uid="{00000000-0005-0000-0000-0000C9010000}"/>
    <cellStyle name="Comma 2 2 3 2 2 3 2 4 3" xfId="27732" xr:uid="{00000000-0005-0000-0000-0000CA010000}"/>
    <cellStyle name="Comma 2 2 3 2 2 3 2 5" xfId="7613" xr:uid="{00000000-0005-0000-0000-0000CB010000}"/>
    <cellStyle name="Comma 2 2 3 2 2 3 2 5 2" xfId="37948" xr:uid="{00000000-0005-0000-0000-0000CC010000}"/>
    <cellStyle name="Comma 2 2 3 2 2 3 2 5 3" xfId="22715" xr:uid="{00000000-0005-0000-0000-0000CD010000}"/>
    <cellStyle name="Comma 2 2 3 2 2 3 2 6" xfId="32936" xr:uid="{00000000-0005-0000-0000-0000CE010000}"/>
    <cellStyle name="Comma 2 2 3 2 2 3 2 7" xfId="17702" xr:uid="{00000000-0005-0000-0000-0000CF010000}"/>
    <cellStyle name="Comma 2 2 3 2 2 3 3" xfId="3395" xr:uid="{00000000-0005-0000-0000-0000D0010000}"/>
    <cellStyle name="Comma 2 2 3 2 2 3 3 2" xfId="13469" xr:uid="{00000000-0005-0000-0000-0000D1010000}"/>
    <cellStyle name="Comma 2 2 3 2 2 3 3 2 2" xfId="43800" xr:uid="{00000000-0005-0000-0000-0000D2010000}"/>
    <cellStyle name="Comma 2 2 3 2 2 3 3 2 3" xfId="28567" xr:uid="{00000000-0005-0000-0000-0000D3010000}"/>
    <cellStyle name="Comma 2 2 3 2 2 3 3 3" xfId="8449" xr:uid="{00000000-0005-0000-0000-0000D4010000}"/>
    <cellStyle name="Comma 2 2 3 2 2 3 3 3 2" xfId="38783" xr:uid="{00000000-0005-0000-0000-0000D5010000}"/>
    <cellStyle name="Comma 2 2 3 2 2 3 3 3 3" xfId="23550" xr:uid="{00000000-0005-0000-0000-0000D6010000}"/>
    <cellStyle name="Comma 2 2 3 2 2 3 3 4" xfId="33770" xr:uid="{00000000-0005-0000-0000-0000D7010000}"/>
    <cellStyle name="Comma 2 2 3 2 2 3 3 5" xfId="18537" xr:uid="{00000000-0005-0000-0000-0000D8010000}"/>
    <cellStyle name="Comma 2 2 3 2 2 3 4" xfId="5088" xr:uid="{00000000-0005-0000-0000-0000D9010000}"/>
    <cellStyle name="Comma 2 2 3 2 2 3 4 2" xfId="15140" xr:uid="{00000000-0005-0000-0000-0000DA010000}"/>
    <cellStyle name="Comma 2 2 3 2 2 3 4 2 2" xfId="45471" xr:uid="{00000000-0005-0000-0000-0000DB010000}"/>
    <cellStyle name="Comma 2 2 3 2 2 3 4 2 3" xfId="30238" xr:uid="{00000000-0005-0000-0000-0000DC010000}"/>
    <cellStyle name="Comma 2 2 3 2 2 3 4 3" xfId="10120" xr:uid="{00000000-0005-0000-0000-0000DD010000}"/>
    <cellStyle name="Comma 2 2 3 2 2 3 4 3 2" xfId="40454" xr:uid="{00000000-0005-0000-0000-0000DE010000}"/>
    <cellStyle name="Comma 2 2 3 2 2 3 4 3 3" xfId="25221" xr:uid="{00000000-0005-0000-0000-0000DF010000}"/>
    <cellStyle name="Comma 2 2 3 2 2 3 4 4" xfId="35441" xr:uid="{00000000-0005-0000-0000-0000E0010000}"/>
    <cellStyle name="Comma 2 2 3 2 2 3 4 5" xfId="20208" xr:uid="{00000000-0005-0000-0000-0000E1010000}"/>
    <cellStyle name="Comma 2 2 3 2 2 3 5" xfId="11798" xr:uid="{00000000-0005-0000-0000-0000E2010000}"/>
    <cellStyle name="Comma 2 2 3 2 2 3 5 2" xfId="42129" xr:uid="{00000000-0005-0000-0000-0000E3010000}"/>
    <cellStyle name="Comma 2 2 3 2 2 3 5 3" xfId="26896" xr:uid="{00000000-0005-0000-0000-0000E4010000}"/>
    <cellStyle name="Comma 2 2 3 2 2 3 6" xfId="6777" xr:uid="{00000000-0005-0000-0000-0000E5010000}"/>
    <cellStyle name="Comma 2 2 3 2 2 3 6 2" xfId="37112" xr:uid="{00000000-0005-0000-0000-0000E6010000}"/>
    <cellStyle name="Comma 2 2 3 2 2 3 6 3" xfId="21879" xr:uid="{00000000-0005-0000-0000-0000E7010000}"/>
    <cellStyle name="Comma 2 2 3 2 2 3 7" xfId="32100" xr:uid="{00000000-0005-0000-0000-0000E8010000}"/>
    <cellStyle name="Comma 2 2 3 2 2 3 8" xfId="16866" xr:uid="{00000000-0005-0000-0000-0000E9010000}"/>
    <cellStyle name="Comma 2 2 3 2 2 4" xfId="2124" xr:uid="{00000000-0005-0000-0000-0000EA010000}"/>
    <cellStyle name="Comma 2 2 3 2 2 4 2" xfId="3814" xr:uid="{00000000-0005-0000-0000-0000EB010000}"/>
    <cellStyle name="Comma 2 2 3 2 2 4 2 2" xfId="13887" xr:uid="{00000000-0005-0000-0000-0000EC010000}"/>
    <cellStyle name="Comma 2 2 3 2 2 4 2 2 2" xfId="44218" xr:uid="{00000000-0005-0000-0000-0000ED010000}"/>
    <cellStyle name="Comma 2 2 3 2 2 4 2 2 3" xfId="28985" xr:uid="{00000000-0005-0000-0000-0000EE010000}"/>
    <cellStyle name="Comma 2 2 3 2 2 4 2 3" xfId="8867" xr:uid="{00000000-0005-0000-0000-0000EF010000}"/>
    <cellStyle name="Comma 2 2 3 2 2 4 2 3 2" xfId="39201" xr:uid="{00000000-0005-0000-0000-0000F0010000}"/>
    <cellStyle name="Comma 2 2 3 2 2 4 2 3 3" xfId="23968" xr:uid="{00000000-0005-0000-0000-0000F1010000}"/>
    <cellStyle name="Comma 2 2 3 2 2 4 2 4" xfId="34188" xr:uid="{00000000-0005-0000-0000-0000F2010000}"/>
    <cellStyle name="Comma 2 2 3 2 2 4 2 5" xfId="18955" xr:uid="{00000000-0005-0000-0000-0000F3010000}"/>
    <cellStyle name="Comma 2 2 3 2 2 4 3" xfId="5506" xr:uid="{00000000-0005-0000-0000-0000F4010000}"/>
    <cellStyle name="Comma 2 2 3 2 2 4 3 2" xfId="15558" xr:uid="{00000000-0005-0000-0000-0000F5010000}"/>
    <cellStyle name="Comma 2 2 3 2 2 4 3 2 2" xfId="45889" xr:uid="{00000000-0005-0000-0000-0000F6010000}"/>
    <cellStyle name="Comma 2 2 3 2 2 4 3 2 3" xfId="30656" xr:uid="{00000000-0005-0000-0000-0000F7010000}"/>
    <cellStyle name="Comma 2 2 3 2 2 4 3 3" xfId="10538" xr:uid="{00000000-0005-0000-0000-0000F8010000}"/>
    <cellStyle name="Comma 2 2 3 2 2 4 3 3 2" xfId="40872" xr:uid="{00000000-0005-0000-0000-0000F9010000}"/>
    <cellStyle name="Comma 2 2 3 2 2 4 3 3 3" xfId="25639" xr:uid="{00000000-0005-0000-0000-0000FA010000}"/>
    <cellStyle name="Comma 2 2 3 2 2 4 3 4" xfId="35859" xr:uid="{00000000-0005-0000-0000-0000FB010000}"/>
    <cellStyle name="Comma 2 2 3 2 2 4 3 5" xfId="20626" xr:uid="{00000000-0005-0000-0000-0000FC010000}"/>
    <cellStyle name="Comma 2 2 3 2 2 4 4" xfId="12216" xr:uid="{00000000-0005-0000-0000-0000FD010000}"/>
    <cellStyle name="Comma 2 2 3 2 2 4 4 2" xfId="42547" xr:uid="{00000000-0005-0000-0000-0000FE010000}"/>
    <cellStyle name="Comma 2 2 3 2 2 4 4 3" xfId="27314" xr:uid="{00000000-0005-0000-0000-0000FF010000}"/>
    <cellStyle name="Comma 2 2 3 2 2 4 5" xfId="7195" xr:uid="{00000000-0005-0000-0000-000000020000}"/>
    <cellStyle name="Comma 2 2 3 2 2 4 5 2" xfId="37530" xr:uid="{00000000-0005-0000-0000-000001020000}"/>
    <cellStyle name="Comma 2 2 3 2 2 4 5 3" xfId="22297" xr:uid="{00000000-0005-0000-0000-000002020000}"/>
    <cellStyle name="Comma 2 2 3 2 2 4 6" xfId="32518" xr:uid="{00000000-0005-0000-0000-000003020000}"/>
    <cellStyle name="Comma 2 2 3 2 2 4 7" xfId="17284" xr:uid="{00000000-0005-0000-0000-000004020000}"/>
    <cellStyle name="Comma 2 2 3 2 2 5" xfId="2977" xr:uid="{00000000-0005-0000-0000-000005020000}"/>
    <cellStyle name="Comma 2 2 3 2 2 5 2" xfId="13051" xr:uid="{00000000-0005-0000-0000-000006020000}"/>
    <cellStyle name="Comma 2 2 3 2 2 5 2 2" xfId="43382" xr:uid="{00000000-0005-0000-0000-000007020000}"/>
    <cellStyle name="Comma 2 2 3 2 2 5 2 3" xfId="28149" xr:uid="{00000000-0005-0000-0000-000008020000}"/>
    <cellStyle name="Comma 2 2 3 2 2 5 3" xfId="8031" xr:uid="{00000000-0005-0000-0000-000009020000}"/>
    <cellStyle name="Comma 2 2 3 2 2 5 3 2" xfId="38365" xr:uid="{00000000-0005-0000-0000-00000A020000}"/>
    <cellStyle name="Comma 2 2 3 2 2 5 3 3" xfId="23132" xr:uid="{00000000-0005-0000-0000-00000B020000}"/>
    <cellStyle name="Comma 2 2 3 2 2 5 4" xfId="33352" xr:uid="{00000000-0005-0000-0000-00000C020000}"/>
    <cellStyle name="Comma 2 2 3 2 2 5 5" xfId="18119" xr:uid="{00000000-0005-0000-0000-00000D020000}"/>
    <cellStyle name="Comma 2 2 3 2 2 6" xfId="4670" xr:uid="{00000000-0005-0000-0000-00000E020000}"/>
    <cellStyle name="Comma 2 2 3 2 2 6 2" xfId="14722" xr:uid="{00000000-0005-0000-0000-00000F020000}"/>
    <cellStyle name="Comma 2 2 3 2 2 6 2 2" xfId="45053" xr:uid="{00000000-0005-0000-0000-000010020000}"/>
    <cellStyle name="Comma 2 2 3 2 2 6 2 3" xfId="29820" xr:uid="{00000000-0005-0000-0000-000011020000}"/>
    <cellStyle name="Comma 2 2 3 2 2 6 3" xfId="9702" xr:uid="{00000000-0005-0000-0000-000012020000}"/>
    <cellStyle name="Comma 2 2 3 2 2 6 3 2" xfId="40036" xr:uid="{00000000-0005-0000-0000-000013020000}"/>
    <cellStyle name="Comma 2 2 3 2 2 6 3 3" xfId="24803" xr:uid="{00000000-0005-0000-0000-000014020000}"/>
    <cellStyle name="Comma 2 2 3 2 2 6 4" xfId="35023" xr:uid="{00000000-0005-0000-0000-000015020000}"/>
    <cellStyle name="Comma 2 2 3 2 2 6 5" xfId="19790" xr:uid="{00000000-0005-0000-0000-000016020000}"/>
    <cellStyle name="Comma 2 2 3 2 2 7" xfId="11380" xr:uid="{00000000-0005-0000-0000-000017020000}"/>
    <cellStyle name="Comma 2 2 3 2 2 7 2" xfId="41711" xr:uid="{00000000-0005-0000-0000-000018020000}"/>
    <cellStyle name="Comma 2 2 3 2 2 7 3" xfId="26478" xr:uid="{00000000-0005-0000-0000-000019020000}"/>
    <cellStyle name="Comma 2 2 3 2 2 8" xfId="6359" xr:uid="{00000000-0005-0000-0000-00001A020000}"/>
    <cellStyle name="Comma 2 2 3 2 2 8 2" xfId="36694" xr:uid="{00000000-0005-0000-0000-00001B020000}"/>
    <cellStyle name="Comma 2 2 3 2 2 8 3" xfId="21461" xr:uid="{00000000-0005-0000-0000-00001C020000}"/>
    <cellStyle name="Comma 2 2 3 2 2 9" xfId="31682" xr:uid="{00000000-0005-0000-0000-00001D020000}"/>
    <cellStyle name="Comma 2 2 3 2 3" xfId="1386" xr:uid="{00000000-0005-0000-0000-00001E020000}"/>
    <cellStyle name="Comma 2 2 3 2 3 2" xfId="1807" xr:uid="{00000000-0005-0000-0000-00001F020000}"/>
    <cellStyle name="Comma 2 2 3 2 3 2 2" xfId="2646" xr:uid="{00000000-0005-0000-0000-000020020000}"/>
    <cellStyle name="Comma 2 2 3 2 3 2 2 2" xfId="4336" xr:uid="{00000000-0005-0000-0000-000021020000}"/>
    <cellStyle name="Comma 2 2 3 2 3 2 2 2 2" xfId="14409" xr:uid="{00000000-0005-0000-0000-000022020000}"/>
    <cellStyle name="Comma 2 2 3 2 3 2 2 2 2 2" xfId="44740" xr:uid="{00000000-0005-0000-0000-000023020000}"/>
    <cellStyle name="Comma 2 2 3 2 3 2 2 2 2 3" xfId="29507" xr:uid="{00000000-0005-0000-0000-000024020000}"/>
    <cellStyle name="Comma 2 2 3 2 3 2 2 2 3" xfId="9389" xr:uid="{00000000-0005-0000-0000-000025020000}"/>
    <cellStyle name="Comma 2 2 3 2 3 2 2 2 3 2" xfId="39723" xr:uid="{00000000-0005-0000-0000-000026020000}"/>
    <cellStyle name="Comma 2 2 3 2 3 2 2 2 3 3" xfId="24490" xr:uid="{00000000-0005-0000-0000-000027020000}"/>
    <cellStyle name="Comma 2 2 3 2 3 2 2 2 4" xfId="34710" xr:uid="{00000000-0005-0000-0000-000028020000}"/>
    <cellStyle name="Comma 2 2 3 2 3 2 2 2 5" xfId="19477" xr:uid="{00000000-0005-0000-0000-000029020000}"/>
    <cellStyle name="Comma 2 2 3 2 3 2 2 3" xfId="6028" xr:uid="{00000000-0005-0000-0000-00002A020000}"/>
    <cellStyle name="Comma 2 2 3 2 3 2 2 3 2" xfId="16080" xr:uid="{00000000-0005-0000-0000-00002B020000}"/>
    <cellStyle name="Comma 2 2 3 2 3 2 2 3 2 2" xfId="46411" xr:uid="{00000000-0005-0000-0000-00002C020000}"/>
    <cellStyle name="Comma 2 2 3 2 3 2 2 3 2 3" xfId="31178" xr:uid="{00000000-0005-0000-0000-00002D020000}"/>
    <cellStyle name="Comma 2 2 3 2 3 2 2 3 3" xfId="11060" xr:uid="{00000000-0005-0000-0000-00002E020000}"/>
    <cellStyle name="Comma 2 2 3 2 3 2 2 3 3 2" xfId="41394" xr:uid="{00000000-0005-0000-0000-00002F020000}"/>
    <cellStyle name="Comma 2 2 3 2 3 2 2 3 3 3" xfId="26161" xr:uid="{00000000-0005-0000-0000-000030020000}"/>
    <cellStyle name="Comma 2 2 3 2 3 2 2 3 4" xfId="36381" xr:uid="{00000000-0005-0000-0000-000031020000}"/>
    <cellStyle name="Comma 2 2 3 2 3 2 2 3 5" xfId="21148" xr:uid="{00000000-0005-0000-0000-000032020000}"/>
    <cellStyle name="Comma 2 2 3 2 3 2 2 4" xfId="12738" xr:uid="{00000000-0005-0000-0000-000033020000}"/>
    <cellStyle name="Comma 2 2 3 2 3 2 2 4 2" xfId="43069" xr:uid="{00000000-0005-0000-0000-000034020000}"/>
    <cellStyle name="Comma 2 2 3 2 3 2 2 4 3" xfId="27836" xr:uid="{00000000-0005-0000-0000-000035020000}"/>
    <cellStyle name="Comma 2 2 3 2 3 2 2 5" xfId="7717" xr:uid="{00000000-0005-0000-0000-000036020000}"/>
    <cellStyle name="Comma 2 2 3 2 3 2 2 5 2" xfId="38052" xr:uid="{00000000-0005-0000-0000-000037020000}"/>
    <cellStyle name="Comma 2 2 3 2 3 2 2 5 3" xfId="22819" xr:uid="{00000000-0005-0000-0000-000038020000}"/>
    <cellStyle name="Comma 2 2 3 2 3 2 2 6" xfId="33040" xr:uid="{00000000-0005-0000-0000-000039020000}"/>
    <cellStyle name="Comma 2 2 3 2 3 2 2 7" xfId="17806" xr:uid="{00000000-0005-0000-0000-00003A020000}"/>
    <cellStyle name="Comma 2 2 3 2 3 2 3" xfId="3499" xr:uid="{00000000-0005-0000-0000-00003B020000}"/>
    <cellStyle name="Comma 2 2 3 2 3 2 3 2" xfId="13573" xr:uid="{00000000-0005-0000-0000-00003C020000}"/>
    <cellStyle name="Comma 2 2 3 2 3 2 3 2 2" xfId="43904" xr:uid="{00000000-0005-0000-0000-00003D020000}"/>
    <cellStyle name="Comma 2 2 3 2 3 2 3 2 3" xfId="28671" xr:uid="{00000000-0005-0000-0000-00003E020000}"/>
    <cellStyle name="Comma 2 2 3 2 3 2 3 3" xfId="8553" xr:uid="{00000000-0005-0000-0000-00003F020000}"/>
    <cellStyle name="Comma 2 2 3 2 3 2 3 3 2" xfId="38887" xr:uid="{00000000-0005-0000-0000-000040020000}"/>
    <cellStyle name="Comma 2 2 3 2 3 2 3 3 3" xfId="23654" xr:uid="{00000000-0005-0000-0000-000041020000}"/>
    <cellStyle name="Comma 2 2 3 2 3 2 3 4" xfId="33874" xr:uid="{00000000-0005-0000-0000-000042020000}"/>
    <cellStyle name="Comma 2 2 3 2 3 2 3 5" xfId="18641" xr:uid="{00000000-0005-0000-0000-000043020000}"/>
    <cellStyle name="Comma 2 2 3 2 3 2 4" xfId="5192" xr:uid="{00000000-0005-0000-0000-000044020000}"/>
    <cellStyle name="Comma 2 2 3 2 3 2 4 2" xfId="15244" xr:uid="{00000000-0005-0000-0000-000045020000}"/>
    <cellStyle name="Comma 2 2 3 2 3 2 4 2 2" xfId="45575" xr:uid="{00000000-0005-0000-0000-000046020000}"/>
    <cellStyle name="Comma 2 2 3 2 3 2 4 2 3" xfId="30342" xr:uid="{00000000-0005-0000-0000-000047020000}"/>
    <cellStyle name="Comma 2 2 3 2 3 2 4 3" xfId="10224" xr:uid="{00000000-0005-0000-0000-000048020000}"/>
    <cellStyle name="Comma 2 2 3 2 3 2 4 3 2" xfId="40558" xr:uid="{00000000-0005-0000-0000-000049020000}"/>
    <cellStyle name="Comma 2 2 3 2 3 2 4 3 3" xfId="25325" xr:uid="{00000000-0005-0000-0000-00004A020000}"/>
    <cellStyle name="Comma 2 2 3 2 3 2 4 4" xfId="35545" xr:uid="{00000000-0005-0000-0000-00004B020000}"/>
    <cellStyle name="Comma 2 2 3 2 3 2 4 5" xfId="20312" xr:uid="{00000000-0005-0000-0000-00004C020000}"/>
    <cellStyle name="Comma 2 2 3 2 3 2 5" xfId="11902" xr:uid="{00000000-0005-0000-0000-00004D020000}"/>
    <cellStyle name="Comma 2 2 3 2 3 2 5 2" xfId="42233" xr:uid="{00000000-0005-0000-0000-00004E020000}"/>
    <cellStyle name="Comma 2 2 3 2 3 2 5 3" xfId="27000" xr:uid="{00000000-0005-0000-0000-00004F020000}"/>
    <cellStyle name="Comma 2 2 3 2 3 2 6" xfId="6881" xr:uid="{00000000-0005-0000-0000-000050020000}"/>
    <cellStyle name="Comma 2 2 3 2 3 2 6 2" xfId="37216" xr:uid="{00000000-0005-0000-0000-000051020000}"/>
    <cellStyle name="Comma 2 2 3 2 3 2 6 3" xfId="21983" xr:uid="{00000000-0005-0000-0000-000052020000}"/>
    <cellStyle name="Comma 2 2 3 2 3 2 7" xfId="32204" xr:uid="{00000000-0005-0000-0000-000053020000}"/>
    <cellStyle name="Comma 2 2 3 2 3 2 8" xfId="16970" xr:uid="{00000000-0005-0000-0000-000054020000}"/>
    <cellStyle name="Comma 2 2 3 2 3 3" xfId="2228" xr:uid="{00000000-0005-0000-0000-000055020000}"/>
    <cellStyle name="Comma 2 2 3 2 3 3 2" xfId="3918" xr:uid="{00000000-0005-0000-0000-000056020000}"/>
    <cellStyle name="Comma 2 2 3 2 3 3 2 2" xfId="13991" xr:uid="{00000000-0005-0000-0000-000057020000}"/>
    <cellStyle name="Comma 2 2 3 2 3 3 2 2 2" xfId="44322" xr:uid="{00000000-0005-0000-0000-000058020000}"/>
    <cellStyle name="Comma 2 2 3 2 3 3 2 2 3" xfId="29089" xr:uid="{00000000-0005-0000-0000-000059020000}"/>
    <cellStyle name="Comma 2 2 3 2 3 3 2 3" xfId="8971" xr:uid="{00000000-0005-0000-0000-00005A020000}"/>
    <cellStyle name="Comma 2 2 3 2 3 3 2 3 2" xfId="39305" xr:uid="{00000000-0005-0000-0000-00005B020000}"/>
    <cellStyle name="Comma 2 2 3 2 3 3 2 3 3" xfId="24072" xr:uid="{00000000-0005-0000-0000-00005C020000}"/>
    <cellStyle name="Comma 2 2 3 2 3 3 2 4" xfId="34292" xr:uid="{00000000-0005-0000-0000-00005D020000}"/>
    <cellStyle name="Comma 2 2 3 2 3 3 2 5" xfId="19059" xr:uid="{00000000-0005-0000-0000-00005E020000}"/>
    <cellStyle name="Comma 2 2 3 2 3 3 3" xfId="5610" xr:uid="{00000000-0005-0000-0000-00005F020000}"/>
    <cellStyle name="Comma 2 2 3 2 3 3 3 2" xfId="15662" xr:uid="{00000000-0005-0000-0000-000060020000}"/>
    <cellStyle name="Comma 2 2 3 2 3 3 3 2 2" xfId="45993" xr:uid="{00000000-0005-0000-0000-000061020000}"/>
    <cellStyle name="Comma 2 2 3 2 3 3 3 2 3" xfId="30760" xr:uid="{00000000-0005-0000-0000-000062020000}"/>
    <cellStyle name="Comma 2 2 3 2 3 3 3 3" xfId="10642" xr:uid="{00000000-0005-0000-0000-000063020000}"/>
    <cellStyle name="Comma 2 2 3 2 3 3 3 3 2" xfId="40976" xr:uid="{00000000-0005-0000-0000-000064020000}"/>
    <cellStyle name="Comma 2 2 3 2 3 3 3 3 3" xfId="25743" xr:uid="{00000000-0005-0000-0000-000065020000}"/>
    <cellStyle name="Comma 2 2 3 2 3 3 3 4" xfId="35963" xr:uid="{00000000-0005-0000-0000-000066020000}"/>
    <cellStyle name="Comma 2 2 3 2 3 3 3 5" xfId="20730" xr:uid="{00000000-0005-0000-0000-000067020000}"/>
    <cellStyle name="Comma 2 2 3 2 3 3 4" xfId="12320" xr:uid="{00000000-0005-0000-0000-000068020000}"/>
    <cellStyle name="Comma 2 2 3 2 3 3 4 2" xfId="42651" xr:uid="{00000000-0005-0000-0000-000069020000}"/>
    <cellStyle name="Comma 2 2 3 2 3 3 4 3" xfId="27418" xr:uid="{00000000-0005-0000-0000-00006A020000}"/>
    <cellStyle name="Comma 2 2 3 2 3 3 5" xfId="7299" xr:uid="{00000000-0005-0000-0000-00006B020000}"/>
    <cellStyle name="Comma 2 2 3 2 3 3 5 2" xfId="37634" xr:uid="{00000000-0005-0000-0000-00006C020000}"/>
    <cellStyle name="Comma 2 2 3 2 3 3 5 3" xfId="22401" xr:uid="{00000000-0005-0000-0000-00006D020000}"/>
    <cellStyle name="Comma 2 2 3 2 3 3 6" xfId="32622" xr:uid="{00000000-0005-0000-0000-00006E020000}"/>
    <cellStyle name="Comma 2 2 3 2 3 3 7" xfId="17388" xr:uid="{00000000-0005-0000-0000-00006F020000}"/>
    <cellStyle name="Comma 2 2 3 2 3 4" xfId="3081" xr:uid="{00000000-0005-0000-0000-000070020000}"/>
    <cellStyle name="Comma 2 2 3 2 3 4 2" xfId="13155" xr:uid="{00000000-0005-0000-0000-000071020000}"/>
    <cellStyle name="Comma 2 2 3 2 3 4 2 2" xfId="43486" xr:uid="{00000000-0005-0000-0000-000072020000}"/>
    <cellStyle name="Comma 2 2 3 2 3 4 2 3" xfId="28253" xr:uid="{00000000-0005-0000-0000-000073020000}"/>
    <cellStyle name="Comma 2 2 3 2 3 4 3" xfId="8135" xr:uid="{00000000-0005-0000-0000-000074020000}"/>
    <cellStyle name="Comma 2 2 3 2 3 4 3 2" xfId="38469" xr:uid="{00000000-0005-0000-0000-000075020000}"/>
    <cellStyle name="Comma 2 2 3 2 3 4 3 3" xfId="23236" xr:uid="{00000000-0005-0000-0000-000076020000}"/>
    <cellStyle name="Comma 2 2 3 2 3 4 4" xfId="33456" xr:uid="{00000000-0005-0000-0000-000077020000}"/>
    <cellStyle name="Comma 2 2 3 2 3 4 5" xfId="18223" xr:uid="{00000000-0005-0000-0000-000078020000}"/>
    <cellStyle name="Comma 2 2 3 2 3 5" xfId="4774" xr:uid="{00000000-0005-0000-0000-000079020000}"/>
    <cellStyle name="Comma 2 2 3 2 3 5 2" xfId="14826" xr:uid="{00000000-0005-0000-0000-00007A020000}"/>
    <cellStyle name="Comma 2 2 3 2 3 5 2 2" xfId="45157" xr:uid="{00000000-0005-0000-0000-00007B020000}"/>
    <cellStyle name="Comma 2 2 3 2 3 5 2 3" xfId="29924" xr:uid="{00000000-0005-0000-0000-00007C020000}"/>
    <cellStyle name="Comma 2 2 3 2 3 5 3" xfId="9806" xr:uid="{00000000-0005-0000-0000-00007D020000}"/>
    <cellStyle name="Comma 2 2 3 2 3 5 3 2" xfId="40140" xr:uid="{00000000-0005-0000-0000-00007E020000}"/>
    <cellStyle name="Comma 2 2 3 2 3 5 3 3" xfId="24907" xr:uid="{00000000-0005-0000-0000-00007F020000}"/>
    <cellStyle name="Comma 2 2 3 2 3 5 4" xfId="35127" xr:uid="{00000000-0005-0000-0000-000080020000}"/>
    <cellStyle name="Comma 2 2 3 2 3 5 5" xfId="19894" xr:uid="{00000000-0005-0000-0000-000081020000}"/>
    <cellStyle name="Comma 2 2 3 2 3 6" xfId="11484" xr:uid="{00000000-0005-0000-0000-000082020000}"/>
    <cellStyle name="Comma 2 2 3 2 3 6 2" xfId="41815" xr:uid="{00000000-0005-0000-0000-000083020000}"/>
    <cellStyle name="Comma 2 2 3 2 3 6 3" xfId="26582" xr:uid="{00000000-0005-0000-0000-000084020000}"/>
    <cellStyle name="Comma 2 2 3 2 3 7" xfId="6463" xr:uid="{00000000-0005-0000-0000-000085020000}"/>
    <cellStyle name="Comma 2 2 3 2 3 7 2" xfId="36798" xr:uid="{00000000-0005-0000-0000-000086020000}"/>
    <cellStyle name="Comma 2 2 3 2 3 7 3" xfId="21565" xr:uid="{00000000-0005-0000-0000-000087020000}"/>
    <cellStyle name="Comma 2 2 3 2 3 8" xfId="31786" xr:uid="{00000000-0005-0000-0000-000088020000}"/>
    <cellStyle name="Comma 2 2 3 2 3 9" xfId="16552" xr:uid="{00000000-0005-0000-0000-000089020000}"/>
    <cellStyle name="Comma 2 2 3 2 4" xfId="1599" xr:uid="{00000000-0005-0000-0000-00008A020000}"/>
    <cellStyle name="Comma 2 2 3 2 4 2" xfId="2438" xr:uid="{00000000-0005-0000-0000-00008B020000}"/>
    <cellStyle name="Comma 2 2 3 2 4 2 2" xfId="4128" xr:uid="{00000000-0005-0000-0000-00008C020000}"/>
    <cellStyle name="Comma 2 2 3 2 4 2 2 2" xfId="14201" xr:uid="{00000000-0005-0000-0000-00008D020000}"/>
    <cellStyle name="Comma 2 2 3 2 4 2 2 2 2" xfId="44532" xr:uid="{00000000-0005-0000-0000-00008E020000}"/>
    <cellStyle name="Comma 2 2 3 2 4 2 2 2 3" xfId="29299" xr:uid="{00000000-0005-0000-0000-00008F020000}"/>
    <cellStyle name="Comma 2 2 3 2 4 2 2 3" xfId="9181" xr:uid="{00000000-0005-0000-0000-000090020000}"/>
    <cellStyle name="Comma 2 2 3 2 4 2 2 3 2" xfId="39515" xr:uid="{00000000-0005-0000-0000-000091020000}"/>
    <cellStyle name="Comma 2 2 3 2 4 2 2 3 3" xfId="24282" xr:uid="{00000000-0005-0000-0000-000092020000}"/>
    <cellStyle name="Comma 2 2 3 2 4 2 2 4" xfId="34502" xr:uid="{00000000-0005-0000-0000-000093020000}"/>
    <cellStyle name="Comma 2 2 3 2 4 2 2 5" xfId="19269" xr:uid="{00000000-0005-0000-0000-000094020000}"/>
    <cellStyle name="Comma 2 2 3 2 4 2 3" xfId="5820" xr:uid="{00000000-0005-0000-0000-000095020000}"/>
    <cellStyle name="Comma 2 2 3 2 4 2 3 2" xfId="15872" xr:uid="{00000000-0005-0000-0000-000096020000}"/>
    <cellStyle name="Comma 2 2 3 2 4 2 3 2 2" xfId="46203" xr:uid="{00000000-0005-0000-0000-000097020000}"/>
    <cellStyle name="Comma 2 2 3 2 4 2 3 2 3" xfId="30970" xr:uid="{00000000-0005-0000-0000-000098020000}"/>
    <cellStyle name="Comma 2 2 3 2 4 2 3 3" xfId="10852" xr:uid="{00000000-0005-0000-0000-000099020000}"/>
    <cellStyle name="Comma 2 2 3 2 4 2 3 3 2" xfId="41186" xr:uid="{00000000-0005-0000-0000-00009A020000}"/>
    <cellStyle name="Comma 2 2 3 2 4 2 3 3 3" xfId="25953" xr:uid="{00000000-0005-0000-0000-00009B020000}"/>
    <cellStyle name="Comma 2 2 3 2 4 2 3 4" xfId="36173" xr:uid="{00000000-0005-0000-0000-00009C020000}"/>
    <cellStyle name="Comma 2 2 3 2 4 2 3 5" xfId="20940" xr:uid="{00000000-0005-0000-0000-00009D020000}"/>
    <cellStyle name="Comma 2 2 3 2 4 2 4" xfId="12530" xr:uid="{00000000-0005-0000-0000-00009E020000}"/>
    <cellStyle name="Comma 2 2 3 2 4 2 4 2" xfId="42861" xr:uid="{00000000-0005-0000-0000-00009F020000}"/>
    <cellStyle name="Comma 2 2 3 2 4 2 4 3" xfId="27628" xr:uid="{00000000-0005-0000-0000-0000A0020000}"/>
    <cellStyle name="Comma 2 2 3 2 4 2 5" xfId="7509" xr:uid="{00000000-0005-0000-0000-0000A1020000}"/>
    <cellStyle name="Comma 2 2 3 2 4 2 5 2" xfId="37844" xr:uid="{00000000-0005-0000-0000-0000A2020000}"/>
    <cellStyle name="Comma 2 2 3 2 4 2 5 3" xfId="22611" xr:uid="{00000000-0005-0000-0000-0000A3020000}"/>
    <cellStyle name="Comma 2 2 3 2 4 2 6" xfId="32832" xr:uid="{00000000-0005-0000-0000-0000A4020000}"/>
    <cellStyle name="Comma 2 2 3 2 4 2 7" xfId="17598" xr:uid="{00000000-0005-0000-0000-0000A5020000}"/>
    <cellStyle name="Comma 2 2 3 2 4 3" xfId="3291" xr:uid="{00000000-0005-0000-0000-0000A6020000}"/>
    <cellStyle name="Comma 2 2 3 2 4 3 2" xfId="13365" xr:uid="{00000000-0005-0000-0000-0000A7020000}"/>
    <cellStyle name="Comma 2 2 3 2 4 3 2 2" xfId="43696" xr:uid="{00000000-0005-0000-0000-0000A8020000}"/>
    <cellStyle name="Comma 2 2 3 2 4 3 2 3" xfId="28463" xr:uid="{00000000-0005-0000-0000-0000A9020000}"/>
    <cellStyle name="Comma 2 2 3 2 4 3 3" xfId="8345" xr:uid="{00000000-0005-0000-0000-0000AA020000}"/>
    <cellStyle name="Comma 2 2 3 2 4 3 3 2" xfId="38679" xr:uid="{00000000-0005-0000-0000-0000AB020000}"/>
    <cellStyle name="Comma 2 2 3 2 4 3 3 3" xfId="23446" xr:uid="{00000000-0005-0000-0000-0000AC020000}"/>
    <cellStyle name="Comma 2 2 3 2 4 3 4" xfId="33666" xr:uid="{00000000-0005-0000-0000-0000AD020000}"/>
    <cellStyle name="Comma 2 2 3 2 4 3 5" xfId="18433" xr:uid="{00000000-0005-0000-0000-0000AE020000}"/>
    <cellStyle name="Comma 2 2 3 2 4 4" xfId="4984" xr:uid="{00000000-0005-0000-0000-0000AF020000}"/>
    <cellStyle name="Comma 2 2 3 2 4 4 2" xfId="15036" xr:uid="{00000000-0005-0000-0000-0000B0020000}"/>
    <cellStyle name="Comma 2 2 3 2 4 4 2 2" xfId="45367" xr:uid="{00000000-0005-0000-0000-0000B1020000}"/>
    <cellStyle name="Comma 2 2 3 2 4 4 2 3" xfId="30134" xr:uid="{00000000-0005-0000-0000-0000B2020000}"/>
    <cellStyle name="Comma 2 2 3 2 4 4 3" xfId="10016" xr:uid="{00000000-0005-0000-0000-0000B3020000}"/>
    <cellStyle name="Comma 2 2 3 2 4 4 3 2" xfId="40350" xr:uid="{00000000-0005-0000-0000-0000B4020000}"/>
    <cellStyle name="Comma 2 2 3 2 4 4 3 3" xfId="25117" xr:uid="{00000000-0005-0000-0000-0000B5020000}"/>
    <cellStyle name="Comma 2 2 3 2 4 4 4" xfId="35337" xr:uid="{00000000-0005-0000-0000-0000B6020000}"/>
    <cellStyle name="Comma 2 2 3 2 4 4 5" xfId="20104" xr:uid="{00000000-0005-0000-0000-0000B7020000}"/>
    <cellStyle name="Comma 2 2 3 2 4 5" xfId="11694" xr:uid="{00000000-0005-0000-0000-0000B8020000}"/>
    <cellStyle name="Comma 2 2 3 2 4 5 2" xfId="42025" xr:uid="{00000000-0005-0000-0000-0000B9020000}"/>
    <cellStyle name="Comma 2 2 3 2 4 5 3" xfId="26792" xr:uid="{00000000-0005-0000-0000-0000BA020000}"/>
    <cellStyle name="Comma 2 2 3 2 4 6" xfId="6673" xr:uid="{00000000-0005-0000-0000-0000BB020000}"/>
    <cellStyle name="Comma 2 2 3 2 4 6 2" xfId="37008" xr:uid="{00000000-0005-0000-0000-0000BC020000}"/>
    <cellStyle name="Comma 2 2 3 2 4 6 3" xfId="21775" xr:uid="{00000000-0005-0000-0000-0000BD020000}"/>
    <cellStyle name="Comma 2 2 3 2 4 7" xfId="31996" xr:uid="{00000000-0005-0000-0000-0000BE020000}"/>
    <cellStyle name="Comma 2 2 3 2 4 8" xfId="16762" xr:uid="{00000000-0005-0000-0000-0000BF020000}"/>
    <cellStyle name="Comma 2 2 3 2 5" xfId="2020" xr:uid="{00000000-0005-0000-0000-0000C0020000}"/>
    <cellStyle name="Comma 2 2 3 2 5 2" xfId="3710" xr:uid="{00000000-0005-0000-0000-0000C1020000}"/>
    <cellStyle name="Comma 2 2 3 2 5 2 2" xfId="13783" xr:uid="{00000000-0005-0000-0000-0000C2020000}"/>
    <cellStyle name="Comma 2 2 3 2 5 2 2 2" xfId="44114" xr:uid="{00000000-0005-0000-0000-0000C3020000}"/>
    <cellStyle name="Comma 2 2 3 2 5 2 2 3" xfId="28881" xr:uid="{00000000-0005-0000-0000-0000C4020000}"/>
    <cellStyle name="Comma 2 2 3 2 5 2 3" xfId="8763" xr:uid="{00000000-0005-0000-0000-0000C5020000}"/>
    <cellStyle name="Comma 2 2 3 2 5 2 3 2" xfId="39097" xr:uid="{00000000-0005-0000-0000-0000C6020000}"/>
    <cellStyle name="Comma 2 2 3 2 5 2 3 3" xfId="23864" xr:uid="{00000000-0005-0000-0000-0000C7020000}"/>
    <cellStyle name="Comma 2 2 3 2 5 2 4" xfId="34084" xr:uid="{00000000-0005-0000-0000-0000C8020000}"/>
    <cellStyle name="Comma 2 2 3 2 5 2 5" xfId="18851" xr:uid="{00000000-0005-0000-0000-0000C9020000}"/>
    <cellStyle name="Comma 2 2 3 2 5 3" xfId="5402" xr:uid="{00000000-0005-0000-0000-0000CA020000}"/>
    <cellStyle name="Comma 2 2 3 2 5 3 2" xfId="15454" xr:uid="{00000000-0005-0000-0000-0000CB020000}"/>
    <cellStyle name="Comma 2 2 3 2 5 3 2 2" xfId="45785" xr:uid="{00000000-0005-0000-0000-0000CC020000}"/>
    <cellStyle name="Comma 2 2 3 2 5 3 2 3" xfId="30552" xr:uid="{00000000-0005-0000-0000-0000CD020000}"/>
    <cellStyle name="Comma 2 2 3 2 5 3 3" xfId="10434" xr:uid="{00000000-0005-0000-0000-0000CE020000}"/>
    <cellStyle name="Comma 2 2 3 2 5 3 3 2" xfId="40768" xr:uid="{00000000-0005-0000-0000-0000CF020000}"/>
    <cellStyle name="Comma 2 2 3 2 5 3 3 3" xfId="25535" xr:uid="{00000000-0005-0000-0000-0000D0020000}"/>
    <cellStyle name="Comma 2 2 3 2 5 3 4" xfId="35755" xr:uid="{00000000-0005-0000-0000-0000D1020000}"/>
    <cellStyle name="Comma 2 2 3 2 5 3 5" xfId="20522" xr:uid="{00000000-0005-0000-0000-0000D2020000}"/>
    <cellStyle name="Comma 2 2 3 2 5 4" xfId="12112" xr:uid="{00000000-0005-0000-0000-0000D3020000}"/>
    <cellStyle name="Comma 2 2 3 2 5 4 2" xfId="42443" xr:uid="{00000000-0005-0000-0000-0000D4020000}"/>
    <cellStyle name="Comma 2 2 3 2 5 4 3" xfId="27210" xr:uid="{00000000-0005-0000-0000-0000D5020000}"/>
    <cellStyle name="Comma 2 2 3 2 5 5" xfId="7091" xr:uid="{00000000-0005-0000-0000-0000D6020000}"/>
    <cellStyle name="Comma 2 2 3 2 5 5 2" xfId="37426" xr:uid="{00000000-0005-0000-0000-0000D7020000}"/>
    <cellStyle name="Comma 2 2 3 2 5 5 3" xfId="22193" xr:uid="{00000000-0005-0000-0000-0000D8020000}"/>
    <cellStyle name="Comma 2 2 3 2 5 6" xfId="32414" xr:uid="{00000000-0005-0000-0000-0000D9020000}"/>
    <cellStyle name="Comma 2 2 3 2 5 7" xfId="17180" xr:uid="{00000000-0005-0000-0000-0000DA020000}"/>
    <cellStyle name="Comma 2 2 3 2 6" xfId="2873" xr:uid="{00000000-0005-0000-0000-0000DB020000}"/>
    <cellStyle name="Comma 2 2 3 2 6 2" xfId="12947" xr:uid="{00000000-0005-0000-0000-0000DC020000}"/>
    <cellStyle name="Comma 2 2 3 2 6 2 2" xfId="43278" xr:uid="{00000000-0005-0000-0000-0000DD020000}"/>
    <cellStyle name="Comma 2 2 3 2 6 2 3" xfId="28045" xr:uid="{00000000-0005-0000-0000-0000DE020000}"/>
    <cellStyle name="Comma 2 2 3 2 6 3" xfId="7927" xr:uid="{00000000-0005-0000-0000-0000DF020000}"/>
    <cellStyle name="Comma 2 2 3 2 6 3 2" xfId="38261" xr:uid="{00000000-0005-0000-0000-0000E0020000}"/>
    <cellStyle name="Comma 2 2 3 2 6 3 3" xfId="23028" xr:uid="{00000000-0005-0000-0000-0000E1020000}"/>
    <cellStyle name="Comma 2 2 3 2 6 4" xfId="33248" xr:uid="{00000000-0005-0000-0000-0000E2020000}"/>
    <cellStyle name="Comma 2 2 3 2 6 5" xfId="18015" xr:uid="{00000000-0005-0000-0000-0000E3020000}"/>
    <cellStyle name="Comma 2 2 3 2 7" xfId="4566" xr:uid="{00000000-0005-0000-0000-0000E4020000}"/>
    <cellStyle name="Comma 2 2 3 2 7 2" xfId="14618" xr:uid="{00000000-0005-0000-0000-0000E5020000}"/>
    <cellStyle name="Comma 2 2 3 2 7 2 2" xfId="44949" xr:uid="{00000000-0005-0000-0000-0000E6020000}"/>
    <cellStyle name="Comma 2 2 3 2 7 2 3" xfId="29716" xr:uid="{00000000-0005-0000-0000-0000E7020000}"/>
    <cellStyle name="Comma 2 2 3 2 7 3" xfId="9598" xr:uid="{00000000-0005-0000-0000-0000E8020000}"/>
    <cellStyle name="Comma 2 2 3 2 7 3 2" xfId="39932" xr:uid="{00000000-0005-0000-0000-0000E9020000}"/>
    <cellStyle name="Comma 2 2 3 2 7 3 3" xfId="24699" xr:uid="{00000000-0005-0000-0000-0000EA020000}"/>
    <cellStyle name="Comma 2 2 3 2 7 4" xfId="34919" xr:uid="{00000000-0005-0000-0000-0000EB020000}"/>
    <cellStyle name="Comma 2 2 3 2 7 5" xfId="19686" xr:uid="{00000000-0005-0000-0000-0000EC020000}"/>
    <cellStyle name="Comma 2 2 3 2 8" xfId="11276" xr:uid="{00000000-0005-0000-0000-0000ED020000}"/>
    <cellStyle name="Comma 2 2 3 2 8 2" xfId="41607" xr:uid="{00000000-0005-0000-0000-0000EE020000}"/>
    <cellStyle name="Comma 2 2 3 2 8 3" xfId="26374" xr:uid="{00000000-0005-0000-0000-0000EF020000}"/>
    <cellStyle name="Comma 2 2 3 2 9" xfId="6255" xr:uid="{00000000-0005-0000-0000-0000F0020000}"/>
    <cellStyle name="Comma 2 2 3 2 9 2" xfId="36590" xr:uid="{00000000-0005-0000-0000-0000F1020000}"/>
    <cellStyle name="Comma 2 2 3 2 9 3" xfId="21357" xr:uid="{00000000-0005-0000-0000-0000F2020000}"/>
    <cellStyle name="Comma 2 2 3 3" xfId="1219" xr:uid="{00000000-0005-0000-0000-0000F3020000}"/>
    <cellStyle name="Comma 2 2 3 3 10" xfId="16396" xr:uid="{00000000-0005-0000-0000-0000F4020000}"/>
    <cellStyle name="Comma 2 2 3 3 2" xfId="1438" xr:uid="{00000000-0005-0000-0000-0000F5020000}"/>
    <cellStyle name="Comma 2 2 3 3 2 2" xfId="1859" xr:uid="{00000000-0005-0000-0000-0000F6020000}"/>
    <cellStyle name="Comma 2 2 3 3 2 2 2" xfId="2698" xr:uid="{00000000-0005-0000-0000-0000F7020000}"/>
    <cellStyle name="Comma 2 2 3 3 2 2 2 2" xfId="4388" xr:uid="{00000000-0005-0000-0000-0000F8020000}"/>
    <cellStyle name="Comma 2 2 3 3 2 2 2 2 2" xfId="14461" xr:uid="{00000000-0005-0000-0000-0000F9020000}"/>
    <cellStyle name="Comma 2 2 3 3 2 2 2 2 2 2" xfId="44792" xr:uid="{00000000-0005-0000-0000-0000FA020000}"/>
    <cellStyle name="Comma 2 2 3 3 2 2 2 2 2 3" xfId="29559" xr:uid="{00000000-0005-0000-0000-0000FB020000}"/>
    <cellStyle name="Comma 2 2 3 3 2 2 2 2 3" xfId="9441" xr:uid="{00000000-0005-0000-0000-0000FC020000}"/>
    <cellStyle name="Comma 2 2 3 3 2 2 2 2 3 2" xfId="39775" xr:uid="{00000000-0005-0000-0000-0000FD020000}"/>
    <cellStyle name="Comma 2 2 3 3 2 2 2 2 3 3" xfId="24542" xr:uid="{00000000-0005-0000-0000-0000FE020000}"/>
    <cellStyle name="Comma 2 2 3 3 2 2 2 2 4" xfId="34762" xr:uid="{00000000-0005-0000-0000-0000FF020000}"/>
    <cellStyle name="Comma 2 2 3 3 2 2 2 2 5" xfId="19529" xr:uid="{00000000-0005-0000-0000-000000030000}"/>
    <cellStyle name="Comma 2 2 3 3 2 2 2 3" xfId="6080" xr:uid="{00000000-0005-0000-0000-000001030000}"/>
    <cellStyle name="Comma 2 2 3 3 2 2 2 3 2" xfId="16132" xr:uid="{00000000-0005-0000-0000-000002030000}"/>
    <cellStyle name="Comma 2 2 3 3 2 2 2 3 2 2" xfId="46463" xr:uid="{00000000-0005-0000-0000-000003030000}"/>
    <cellStyle name="Comma 2 2 3 3 2 2 2 3 2 3" xfId="31230" xr:uid="{00000000-0005-0000-0000-000004030000}"/>
    <cellStyle name="Comma 2 2 3 3 2 2 2 3 3" xfId="11112" xr:uid="{00000000-0005-0000-0000-000005030000}"/>
    <cellStyle name="Comma 2 2 3 3 2 2 2 3 3 2" xfId="41446" xr:uid="{00000000-0005-0000-0000-000006030000}"/>
    <cellStyle name="Comma 2 2 3 3 2 2 2 3 3 3" xfId="26213" xr:uid="{00000000-0005-0000-0000-000007030000}"/>
    <cellStyle name="Comma 2 2 3 3 2 2 2 3 4" xfId="36433" xr:uid="{00000000-0005-0000-0000-000008030000}"/>
    <cellStyle name="Comma 2 2 3 3 2 2 2 3 5" xfId="21200" xr:uid="{00000000-0005-0000-0000-000009030000}"/>
    <cellStyle name="Comma 2 2 3 3 2 2 2 4" xfId="12790" xr:uid="{00000000-0005-0000-0000-00000A030000}"/>
    <cellStyle name="Comma 2 2 3 3 2 2 2 4 2" xfId="43121" xr:uid="{00000000-0005-0000-0000-00000B030000}"/>
    <cellStyle name="Comma 2 2 3 3 2 2 2 4 3" xfId="27888" xr:uid="{00000000-0005-0000-0000-00000C030000}"/>
    <cellStyle name="Comma 2 2 3 3 2 2 2 5" xfId="7769" xr:uid="{00000000-0005-0000-0000-00000D030000}"/>
    <cellStyle name="Comma 2 2 3 3 2 2 2 5 2" xfId="38104" xr:uid="{00000000-0005-0000-0000-00000E030000}"/>
    <cellStyle name="Comma 2 2 3 3 2 2 2 5 3" xfId="22871" xr:uid="{00000000-0005-0000-0000-00000F030000}"/>
    <cellStyle name="Comma 2 2 3 3 2 2 2 6" xfId="33092" xr:uid="{00000000-0005-0000-0000-000010030000}"/>
    <cellStyle name="Comma 2 2 3 3 2 2 2 7" xfId="17858" xr:uid="{00000000-0005-0000-0000-000011030000}"/>
    <cellStyle name="Comma 2 2 3 3 2 2 3" xfId="3551" xr:uid="{00000000-0005-0000-0000-000012030000}"/>
    <cellStyle name="Comma 2 2 3 3 2 2 3 2" xfId="13625" xr:uid="{00000000-0005-0000-0000-000013030000}"/>
    <cellStyle name="Comma 2 2 3 3 2 2 3 2 2" xfId="43956" xr:uid="{00000000-0005-0000-0000-000014030000}"/>
    <cellStyle name="Comma 2 2 3 3 2 2 3 2 3" xfId="28723" xr:uid="{00000000-0005-0000-0000-000015030000}"/>
    <cellStyle name="Comma 2 2 3 3 2 2 3 3" xfId="8605" xr:uid="{00000000-0005-0000-0000-000016030000}"/>
    <cellStyle name="Comma 2 2 3 3 2 2 3 3 2" xfId="38939" xr:uid="{00000000-0005-0000-0000-000017030000}"/>
    <cellStyle name="Comma 2 2 3 3 2 2 3 3 3" xfId="23706" xr:uid="{00000000-0005-0000-0000-000018030000}"/>
    <cellStyle name="Comma 2 2 3 3 2 2 3 4" xfId="33926" xr:uid="{00000000-0005-0000-0000-000019030000}"/>
    <cellStyle name="Comma 2 2 3 3 2 2 3 5" xfId="18693" xr:uid="{00000000-0005-0000-0000-00001A030000}"/>
    <cellStyle name="Comma 2 2 3 3 2 2 4" xfId="5244" xr:uid="{00000000-0005-0000-0000-00001B030000}"/>
    <cellStyle name="Comma 2 2 3 3 2 2 4 2" xfId="15296" xr:uid="{00000000-0005-0000-0000-00001C030000}"/>
    <cellStyle name="Comma 2 2 3 3 2 2 4 2 2" xfId="45627" xr:uid="{00000000-0005-0000-0000-00001D030000}"/>
    <cellStyle name="Comma 2 2 3 3 2 2 4 2 3" xfId="30394" xr:uid="{00000000-0005-0000-0000-00001E030000}"/>
    <cellStyle name="Comma 2 2 3 3 2 2 4 3" xfId="10276" xr:uid="{00000000-0005-0000-0000-00001F030000}"/>
    <cellStyle name="Comma 2 2 3 3 2 2 4 3 2" xfId="40610" xr:uid="{00000000-0005-0000-0000-000020030000}"/>
    <cellStyle name="Comma 2 2 3 3 2 2 4 3 3" xfId="25377" xr:uid="{00000000-0005-0000-0000-000021030000}"/>
    <cellStyle name="Comma 2 2 3 3 2 2 4 4" xfId="35597" xr:uid="{00000000-0005-0000-0000-000022030000}"/>
    <cellStyle name="Comma 2 2 3 3 2 2 4 5" xfId="20364" xr:uid="{00000000-0005-0000-0000-000023030000}"/>
    <cellStyle name="Comma 2 2 3 3 2 2 5" xfId="11954" xr:uid="{00000000-0005-0000-0000-000024030000}"/>
    <cellStyle name="Comma 2 2 3 3 2 2 5 2" xfId="42285" xr:uid="{00000000-0005-0000-0000-000025030000}"/>
    <cellStyle name="Comma 2 2 3 3 2 2 5 3" xfId="27052" xr:uid="{00000000-0005-0000-0000-000026030000}"/>
    <cellStyle name="Comma 2 2 3 3 2 2 6" xfId="6933" xr:uid="{00000000-0005-0000-0000-000027030000}"/>
    <cellStyle name="Comma 2 2 3 3 2 2 6 2" xfId="37268" xr:uid="{00000000-0005-0000-0000-000028030000}"/>
    <cellStyle name="Comma 2 2 3 3 2 2 6 3" xfId="22035" xr:uid="{00000000-0005-0000-0000-000029030000}"/>
    <cellStyle name="Comma 2 2 3 3 2 2 7" xfId="32256" xr:uid="{00000000-0005-0000-0000-00002A030000}"/>
    <cellStyle name="Comma 2 2 3 3 2 2 8" xfId="17022" xr:uid="{00000000-0005-0000-0000-00002B030000}"/>
    <cellStyle name="Comma 2 2 3 3 2 3" xfId="2280" xr:uid="{00000000-0005-0000-0000-00002C030000}"/>
    <cellStyle name="Comma 2 2 3 3 2 3 2" xfId="3970" xr:uid="{00000000-0005-0000-0000-00002D030000}"/>
    <cellStyle name="Comma 2 2 3 3 2 3 2 2" xfId="14043" xr:uid="{00000000-0005-0000-0000-00002E030000}"/>
    <cellStyle name="Comma 2 2 3 3 2 3 2 2 2" xfId="44374" xr:uid="{00000000-0005-0000-0000-00002F030000}"/>
    <cellStyle name="Comma 2 2 3 3 2 3 2 2 3" xfId="29141" xr:uid="{00000000-0005-0000-0000-000030030000}"/>
    <cellStyle name="Comma 2 2 3 3 2 3 2 3" xfId="9023" xr:uid="{00000000-0005-0000-0000-000031030000}"/>
    <cellStyle name="Comma 2 2 3 3 2 3 2 3 2" xfId="39357" xr:uid="{00000000-0005-0000-0000-000032030000}"/>
    <cellStyle name="Comma 2 2 3 3 2 3 2 3 3" xfId="24124" xr:uid="{00000000-0005-0000-0000-000033030000}"/>
    <cellStyle name="Comma 2 2 3 3 2 3 2 4" xfId="34344" xr:uid="{00000000-0005-0000-0000-000034030000}"/>
    <cellStyle name="Comma 2 2 3 3 2 3 2 5" xfId="19111" xr:uid="{00000000-0005-0000-0000-000035030000}"/>
    <cellStyle name="Comma 2 2 3 3 2 3 3" xfId="5662" xr:uid="{00000000-0005-0000-0000-000036030000}"/>
    <cellStyle name="Comma 2 2 3 3 2 3 3 2" xfId="15714" xr:uid="{00000000-0005-0000-0000-000037030000}"/>
    <cellStyle name="Comma 2 2 3 3 2 3 3 2 2" xfId="46045" xr:uid="{00000000-0005-0000-0000-000038030000}"/>
    <cellStyle name="Comma 2 2 3 3 2 3 3 2 3" xfId="30812" xr:uid="{00000000-0005-0000-0000-000039030000}"/>
    <cellStyle name="Comma 2 2 3 3 2 3 3 3" xfId="10694" xr:uid="{00000000-0005-0000-0000-00003A030000}"/>
    <cellStyle name="Comma 2 2 3 3 2 3 3 3 2" xfId="41028" xr:uid="{00000000-0005-0000-0000-00003B030000}"/>
    <cellStyle name="Comma 2 2 3 3 2 3 3 3 3" xfId="25795" xr:uid="{00000000-0005-0000-0000-00003C030000}"/>
    <cellStyle name="Comma 2 2 3 3 2 3 3 4" xfId="36015" xr:uid="{00000000-0005-0000-0000-00003D030000}"/>
    <cellStyle name="Comma 2 2 3 3 2 3 3 5" xfId="20782" xr:uid="{00000000-0005-0000-0000-00003E030000}"/>
    <cellStyle name="Comma 2 2 3 3 2 3 4" xfId="12372" xr:uid="{00000000-0005-0000-0000-00003F030000}"/>
    <cellStyle name="Comma 2 2 3 3 2 3 4 2" xfId="42703" xr:uid="{00000000-0005-0000-0000-000040030000}"/>
    <cellStyle name="Comma 2 2 3 3 2 3 4 3" xfId="27470" xr:uid="{00000000-0005-0000-0000-000041030000}"/>
    <cellStyle name="Comma 2 2 3 3 2 3 5" xfId="7351" xr:uid="{00000000-0005-0000-0000-000042030000}"/>
    <cellStyle name="Comma 2 2 3 3 2 3 5 2" xfId="37686" xr:uid="{00000000-0005-0000-0000-000043030000}"/>
    <cellStyle name="Comma 2 2 3 3 2 3 5 3" xfId="22453" xr:uid="{00000000-0005-0000-0000-000044030000}"/>
    <cellStyle name="Comma 2 2 3 3 2 3 6" xfId="32674" xr:uid="{00000000-0005-0000-0000-000045030000}"/>
    <cellStyle name="Comma 2 2 3 3 2 3 7" xfId="17440" xr:uid="{00000000-0005-0000-0000-000046030000}"/>
    <cellStyle name="Comma 2 2 3 3 2 4" xfId="3133" xr:uid="{00000000-0005-0000-0000-000047030000}"/>
    <cellStyle name="Comma 2 2 3 3 2 4 2" xfId="13207" xr:uid="{00000000-0005-0000-0000-000048030000}"/>
    <cellStyle name="Comma 2 2 3 3 2 4 2 2" xfId="43538" xr:uid="{00000000-0005-0000-0000-000049030000}"/>
    <cellStyle name="Comma 2 2 3 3 2 4 2 3" xfId="28305" xr:uid="{00000000-0005-0000-0000-00004A030000}"/>
    <cellStyle name="Comma 2 2 3 3 2 4 3" xfId="8187" xr:uid="{00000000-0005-0000-0000-00004B030000}"/>
    <cellStyle name="Comma 2 2 3 3 2 4 3 2" xfId="38521" xr:uid="{00000000-0005-0000-0000-00004C030000}"/>
    <cellStyle name="Comma 2 2 3 3 2 4 3 3" xfId="23288" xr:uid="{00000000-0005-0000-0000-00004D030000}"/>
    <cellStyle name="Comma 2 2 3 3 2 4 4" xfId="33508" xr:uid="{00000000-0005-0000-0000-00004E030000}"/>
    <cellStyle name="Comma 2 2 3 3 2 4 5" xfId="18275" xr:uid="{00000000-0005-0000-0000-00004F030000}"/>
    <cellStyle name="Comma 2 2 3 3 2 5" xfId="4826" xr:uid="{00000000-0005-0000-0000-000050030000}"/>
    <cellStyle name="Comma 2 2 3 3 2 5 2" xfId="14878" xr:uid="{00000000-0005-0000-0000-000051030000}"/>
    <cellStyle name="Comma 2 2 3 3 2 5 2 2" xfId="45209" xr:uid="{00000000-0005-0000-0000-000052030000}"/>
    <cellStyle name="Comma 2 2 3 3 2 5 2 3" xfId="29976" xr:uid="{00000000-0005-0000-0000-000053030000}"/>
    <cellStyle name="Comma 2 2 3 3 2 5 3" xfId="9858" xr:uid="{00000000-0005-0000-0000-000054030000}"/>
    <cellStyle name="Comma 2 2 3 3 2 5 3 2" xfId="40192" xr:uid="{00000000-0005-0000-0000-000055030000}"/>
    <cellStyle name="Comma 2 2 3 3 2 5 3 3" xfId="24959" xr:uid="{00000000-0005-0000-0000-000056030000}"/>
    <cellStyle name="Comma 2 2 3 3 2 5 4" xfId="35179" xr:uid="{00000000-0005-0000-0000-000057030000}"/>
    <cellStyle name="Comma 2 2 3 3 2 5 5" xfId="19946" xr:uid="{00000000-0005-0000-0000-000058030000}"/>
    <cellStyle name="Comma 2 2 3 3 2 6" xfId="11536" xr:uid="{00000000-0005-0000-0000-000059030000}"/>
    <cellStyle name="Comma 2 2 3 3 2 6 2" xfId="41867" xr:uid="{00000000-0005-0000-0000-00005A030000}"/>
    <cellStyle name="Comma 2 2 3 3 2 6 3" xfId="26634" xr:uid="{00000000-0005-0000-0000-00005B030000}"/>
    <cellStyle name="Comma 2 2 3 3 2 7" xfId="6515" xr:uid="{00000000-0005-0000-0000-00005C030000}"/>
    <cellStyle name="Comma 2 2 3 3 2 7 2" xfId="36850" xr:uid="{00000000-0005-0000-0000-00005D030000}"/>
    <cellStyle name="Comma 2 2 3 3 2 7 3" xfId="21617" xr:uid="{00000000-0005-0000-0000-00005E030000}"/>
    <cellStyle name="Comma 2 2 3 3 2 8" xfId="31838" xr:uid="{00000000-0005-0000-0000-00005F030000}"/>
    <cellStyle name="Comma 2 2 3 3 2 9" xfId="16604" xr:uid="{00000000-0005-0000-0000-000060030000}"/>
    <cellStyle name="Comma 2 2 3 3 3" xfId="1651" xr:uid="{00000000-0005-0000-0000-000061030000}"/>
    <cellStyle name="Comma 2 2 3 3 3 2" xfId="2490" xr:uid="{00000000-0005-0000-0000-000062030000}"/>
    <cellStyle name="Comma 2 2 3 3 3 2 2" xfId="4180" xr:uid="{00000000-0005-0000-0000-000063030000}"/>
    <cellStyle name="Comma 2 2 3 3 3 2 2 2" xfId="14253" xr:uid="{00000000-0005-0000-0000-000064030000}"/>
    <cellStyle name="Comma 2 2 3 3 3 2 2 2 2" xfId="44584" xr:uid="{00000000-0005-0000-0000-000065030000}"/>
    <cellStyle name="Comma 2 2 3 3 3 2 2 2 3" xfId="29351" xr:uid="{00000000-0005-0000-0000-000066030000}"/>
    <cellStyle name="Comma 2 2 3 3 3 2 2 3" xfId="9233" xr:uid="{00000000-0005-0000-0000-000067030000}"/>
    <cellStyle name="Comma 2 2 3 3 3 2 2 3 2" xfId="39567" xr:uid="{00000000-0005-0000-0000-000068030000}"/>
    <cellStyle name="Comma 2 2 3 3 3 2 2 3 3" xfId="24334" xr:uid="{00000000-0005-0000-0000-000069030000}"/>
    <cellStyle name="Comma 2 2 3 3 3 2 2 4" xfId="34554" xr:uid="{00000000-0005-0000-0000-00006A030000}"/>
    <cellStyle name="Comma 2 2 3 3 3 2 2 5" xfId="19321" xr:uid="{00000000-0005-0000-0000-00006B030000}"/>
    <cellStyle name="Comma 2 2 3 3 3 2 3" xfId="5872" xr:uid="{00000000-0005-0000-0000-00006C030000}"/>
    <cellStyle name="Comma 2 2 3 3 3 2 3 2" xfId="15924" xr:uid="{00000000-0005-0000-0000-00006D030000}"/>
    <cellStyle name="Comma 2 2 3 3 3 2 3 2 2" xfId="46255" xr:uid="{00000000-0005-0000-0000-00006E030000}"/>
    <cellStyle name="Comma 2 2 3 3 3 2 3 2 3" xfId="31022" xr:uid="{00000000-0005-0000-0000-00006F030000}"/>
    <cellStyle name="Comma 2 2 3 3 3 2 3 3" xfId="10904" xr:uid="{00000000-0005-0000-0000-000070030000}"/>
    <cellStyle name="Comma 2 2 3 3 3 2 3 3 2" xfId="41238" xr:uid="{00000000-0005-0000-0000-000071030000}"/>
    <cellStyle name="Comma 2 2 3 3 3 2 3 3 3" xfId="26005" xr:uid="{00000000-0005-0000-0000-000072030000}"/>
    <cellStyle name="Comma 2 2 3 3 3 2 3 4" xfId="36225" xr:uid="{00000000-0005-0000-0000-000073030000}"/>
    <cellStyle name="Comma 2 2 3 3 3 2 3 5" xfId="20992" xr:uid="{00000000-0005-0000-0000-000074030000}"/>
    <cellStyle name="Comma 2 2 3 3 3 2 4" xfId="12582" xr:uid="{00000000-0005-0000-0000-000075030000}"/>
    <cellStyle name="Comma 2 2 3 3 3 2 4 2" xfId="42913" xr:uid="{00000000-0005-0000-0000-000076030000}"/>
    <cellStyle name="Comma 2 2 3 3 3 2 4 3" xfId="27680" xr:uid="{00000000-0005-0000-0000-000077030000}"/>
    <cellStyle name="Comma 2 2 3 3 3 2 5" xfId="7561" xr:uid="{00000000-0005-0000-0000-000078030000}"/>
    <cellStyle name="Comma 2 2 3 3 3 2 5 2" xfId="37896" xr:uid="{00000000-0005-0000-0000-000079030000}"/>
    <cellStyle name="Comma 2 2 3 3 3 2 5 3" xfId="22663" xr:uid="{00000000-0005-0000-0000-00007A030000}"/>
    <cellStyle name="Comma 2 2 3 3 3 2 6" xfId="32884" xr:uid="{00000000-0005-0000-0000-00007B030000}"/>
    <cellStyle name="Comma 2 2 3 3 3 2 7" xfId="17650" xr:uid="{00000000-0005-0000-0000-00007C030000}"/>
    <cellStyle name="Comma 2 2 3 3 3 3" xfId="3343" xr:uid="{00000000-0005-0000-0000-00007D030000}"/>
    <cellStyle name="Comma 2 2 3 3 3 3 2" xfId="13417" xr:uid="{00000000-0005-0000-0000-00007E030000}"/>
    <cellStyle name="Comma 2 2 3 3 3 3 2 2" xfId="43748" xr:uid="{00000000-0005-0000-0000-00007F030000}"/>
    <cellStyle name="Comma 2 2 3 3 3 3 2 3" xfId="28515" xr:uid="{00000000-0005-0000-0000-000080030000}"/>
    <cellStyle name="Comma 2 2 3 3 3 3 3" xfId="8397" xr:uid="{00000000-0005-0000-0000-000081030000}"/>
    <cellStyle name="Comma 2 2 3 3 3 3 3 2" xfId="38731" xr:uid="{00000000-0005-0000-0000-000082030000}"/>
    <cellStyle name="Comma 2 2 3 3 3 3 3 3" xfId="23498" xr:uid="{00000000-0005-0000-0000-000083030000}"/>
    <cellStyle name="Comma 2 2 3 3 3 3 4" xfId="33718" xr:uid="{00000000-0005-0000-0000-000084030000}"/>
    <cellStyle name="Comma 2 2 3 3 3 3 5" xfId="18485" xr:uid="{00000000-0005-0000-0000-000085030000}"/>
    <cellStyle name="Comma 2 2 3 3 3 4" xfId="5036" xr:uid="{00000000-0005-0000-0000-000086030000}"/>
    <cellStyle name="Comma 2 2 3 3 3 4 2" xfId="15088" xr:uid="{00000000-0005-0000-0000-000087030000}"/>
    <cellStyle name="Comma 2 2 3 3 3 4 2 2" xfId="45419" xr:uid="{00000000-0005-0000-0000-000088030000}"/>
    <cellStyle name="Comma 2 2 3 3 3 4 2 3" xfId="30186" xr:uid="{00000000-0005-0000-0000-000089030000}"/>
    <cellStyle name="Comma 2 2 3 3 3 4 3" xfId="10068" xr:uid="{00000000-0005-0000-0000-00008A030000}"/>
    <cellStyle name="Comma 2 2 3 3 3 4 3 2" xfId="40402" xr:uid="{00000000-0005-0000-0000-00008B030000}"/>
    <cellStyle name="Comma 2 2 3 3 3 4 3 3" xfId="25169" xr:uid="{00000000-0005-0000-0000-00008C030000}"/>
    <cellStyle name="Comma 2 2 3 3 3 4 4" xfId="35389" xr:uid="{00000000-0005-0000-0000-00008D030000}"/>
    <cellStyle name="Comma 2 2 3 3 3 4 5" xfId="20156" xr:uid="{00000000-0005-0000-0000-00008E030000}"/>
    <cellStyle name="Comma 2 2 3 3 3 5" xfId="11746" xr:uid="{00000000-0005-0000-0000-00008F030000}"/>
    <cellStyle name="Comma 2 2 3 3 3 5 2" xfId="42077" xr:uid="{00000000-0005-0000-0000-000090030000}"/>
    <cellStyle name="Comma 2 2 3 3 3 5 3" xfId="26844" xr:uid="{00000000-0005-0000-0000-000091030000}"/>
    <cellStyle name="Comma 2 2 3 3 3 6" xfId="6725" xr:uid="{00000000-0005-0000-0000-000092030000}"/>
    <cellStyle name="Comma 2 2 3 3 3 6 2" xfId="37060" xr:uid="{00000000-0005-0000-0000-000093030000}"/>
    <cellStyle name="Comma 2 2 3 3 3 6 3" xfId="21827" xr:uid="{00000000-0005-0000-0000-000094030000}"/>
    <cellStyle name="Comma 2 2 3 3 3 7" xfId="32048" xr:uid="{00000000-0005-0000-0000-000095030000}"/>
    <cellStyle name="Comma 2 2 3 3 3 8" xfId="16814" xr:uid="{00000000-0005-0000-0000-000096030000}"/>
    <cellStyle name="Comma 2 2 3 3 4" xfId="2072" xr:uid="{00000000-0005-0000-0000-000097030000}"/>
    <cellStyle name="Comma 2 2 3 3 4 2" xfId="3762" xr:uid="{00000000-0005-0000-0000-000098030000}"/>
    <cellStyle name="Comma 2 2 3 3 4 2 2" xfId="13835" xr:uid="{00000000-0005-0000-0000-000099030000}"/>
    <cellStyle name="Comma 2 2 3 3 4 2 2 2" xfId="44166" xr:uid="{00000000-0005-0000-0000-00009A030000}"/>
    <cellStyle name="Comma 2 2 3 3 4 2 2 3" xfId="28933" xr:uid="{00000000-0005-0000-0000-00009B030000}"/>
    <cellStyle name="Comma 2 2 3 3 4 2 3" xfId="8815" xr:uid="{00000000-0005-0000-0000-00009C030000}"/>
    <cellStyle name="Comma 2 2 3 3 4 2 3 2" xfId="39149" xr:uid="{00000000-0005-0000-0000-00009D030000}"/>
    <cellStyle name="Comma 2 2 3 3 4 2 3 3" xfId="23916" xr:uid="{00000000-0005-0000-0000-00009E030000}"/>
    <cellStyle name="Comma 2 2 3 3 4 2 4" xfId="34136" xr:uid="{00000000-0005-0000-0000-00009F030000}"/>
    <cellStyle name="Comma 2 2 3 3 4 2 5" xfId="18903" xr:uid="{00000000-0005-0000-0000-0000A0030000}"/>
    <cellStyle name="Comma 2 2 3 3 4 3" xfId="5454" xr:uid="{00000000-0005-0000-0000-0000A1030000}"/>
    <cellStyle name="Comma 2 2 3 3 4 3 2" xfId="15506" xr:uid="{00000000-0005-0000-0000-0000A2030000}"/>
    <cellStyle name="Comma 2 2 3 3 4 3 2 2" xfId="45837" xr:uid="{00000000-0005-0000-0000-0000A3030000}"/>
    <cellStyle name="Comma 2 2 3 3 4 3 2 3" xfId="30604" xr:uid="{00000000-0005-0000-0000-0000A4030000}"/>
    <cellStyle name="Comma 2 2 3 3 4 3 3" xfId="10486" xr:uid="{00000000-0005-0000-0000-0000A5030000}"/>
    <cellStyle name="Comma 2 2 3 3 4 3 3 2" xfId="40820" xr:uid="{00000000-0005-0000-0000-0000A6030000}"/>
    <cellStyle name="Comma 2 2 3 3 4 3 3 3" xfId="25587" xr:uid="{00000000-0005-0000-0000-0000A7030000}"/>
    <cellStyle name="Comma 2 2 3 3 4 3 4" xfId="35807" xr:uid="{00000000-0005-0000-0000-0000A8030000}"/>
    <cellStyle name="Comma 2 2 3 3 4 3 5" xfId="20574" xr:uid="{00000000-0005-0000-0000-0000A9030000}"/>
    <cellStyle name="Comma 2 2 3 3 4 4" xfId="12164" xr:uid="{00000000-0005-0000-0000-0000AA030000}"/>
    <cellStyle name="Comma 2 2 3 3 4 4 2" xfId="42495" xr:uid="{00000000-0005-0000-0000-0000AB030000}"/>
    <cellStyle name="Comma 2 2 3 3 4 4 3" xfId="27262" xr:uid="{00000000-0005-0000-0000-0000AC030000}"/>
    <cellStyle name="Comma 2 2 3 3 4 5" xfId="7143" xr:uid="{00000000-0005-0000-0000-0000AD030000}"/>
    <cellStyle name="Comma 2 2 3 3 4 5 2" xfId="37478" xr:uid="{00000000-0005-0000-0000-0000AE030000}"/>
    <cellStyle name="Comma 2 2 3 3 4 5 3" xfId="22245" xr:uid="{00000000-0005-0000-0000-0000AF030000}"/>
    <cellStyle name="Comma 2 2 3 3 4 6" xfId="32466" xr:uid="{00000000-0005-0000-0000-0000B0030000}"/>
    <cellStyle name="Comma 2 2 3 3 4 7" xfId="17232" xr:uid="{00000000-0005-0000-0000-0000B1030000}"/>
    <cellStyle name="Comma 2 2 3 3 5" xfId="2925" xr:uid="{00000000-0005-0000-0000-0000B2030000}"/>
    <cellStyle name="Comma 2 2 3 3 5 2" xfId="12999" xr:uid="{00000000-0005-0000-0000-0000B3030000}"/>
    <cellStyle name="Comma 2 2 3 3 5 2 2" xfId="43330" xr:uid="{00000000-0005-0000-0000-0000B4030000}"/>
    <cellStyle name="Comma 2 2 3 3 5 2 3" xfId="28097" xr:uid="{00000000-0005-0000-0000-0000B5030000}"/>
    <cellStyle name="Comma 2 2 3 3 5 3" xfId="7979" xr:uid="{00000000-0005-0000-0000-0000B6030000}"/>
    <cellStyle name="Comma 2 2 3 3 5 3 2" xfId="38313" xr:uid="{00000000-0005-0000-0000-0000B7030000}"/>
    <cellStyle name="Comma 2 2 3 3 5 3 3" xfId="23080" xr:uid="{00000000-0005-0000-0000-0000B8030000}"/>
    <cellStyle name="Comma 2 2 3 3 5 4" xfId="33300" xr:uid="{00000000-0005-0000-0000-0000B9030000}"/>
    <cellStyle name="Comma 2 2 3 3 5 5" xfId="18067" xr:uid="{00000000-0005-0000-0000-0000BA030000}"/>
    <cellStyle name="Comma 2 2 3 3 6" xfId="4618" xr:uid="{00000000-0005-0000-0000-0000BB030000}"/>
    <cellStyle name="Comma 2 2 3 3 6 2" xfId="14670" xr:uid="{00000000-0005-0000-0000-0000BC030000}"/>
    <cellStyle name="Comma 2 2 3 3 6 2 2" xfId="45001" xr:uid="{00000000-0005-0000-0000-0000BD030000}"/>
    <cellStyle name="Comma 2 2 3 3 6 2 3" xfId="29768" xr:uid="{00000000-0005-0000-0000-0000BE030000}"/>
    <cellStyle name="Comma 2 2 3 3 6 3" xfId="9650" xr:uid="{00000000-0005-0000-0000-0000BF030000}"/>
    <cellStyle name="Comma 2 2 3 3 6 3 2" xfId="39984" xr:uid="{00000000-0005-0000-0000-0000C0030000}"/>
    <cellStyle name="Comma 2 2 3 3 6 3 3" xfId="24751" xr:uid="{00000000-0005-0000-0000-0000C1030000}"/>
    <cellStyle name="Comma 2 2 3 3 6 4" xfId="34971" xr:uid="{00000000-0005-0000-0000-0000C2030000}"/>
    <cellStyle name="Comma 2 2 3 3 6 5" xfId="19738" xr:uid="{00000000-0005-0000-0000-0000C3030000}"/>
    <cellStyle name="Comma 2 2 3 3 7" xfId="11328" xr:uid="{00000000-0005-0000-0000-0000C4030000}"/>
    <cellStyle name="Comma 2 2 3 3 7 2" xfId="41659" xr:uid="{00000000-0005-0000-0000-0000C5030000}"/>
    <cellStyle name="Comma 2 2 3 3 7 3" xfId="26426" xr:uid="{00000000-0005-0000-0000-0000C6030000}"/>
    <cellStyle name="Comma 2 2 3 3 8" xfId="6307" xr:uid="{00000000-0005-0000-0000-0000C7030000}"/>
    <cellStyle name="Comma 2 2 3 3 8 2" xfId="36642" xr:uid="{00000000-0005-0000-0000-0000C8030000}"/>
    <cellStyle name="Comma 2 2 3 3 8 3" xfId="21409" xr:uid="{00000000-0005-0000-0000-0000C9030000}"/>
    <cellStyle name="Comma 2 2 3 3 9" xfId="31631" xr:uid="{00000000-0005-0000-0000-0000CA030000}"/>
    <cellStyle name="Comma 2 2 3 4" xfId="1332" xr:uid="{00000000-0005-0000-0000-0000CB030000}"/>
    <cellStyle name="Comma 2 2 3 4 2" xfId="1755" xr:uid="{00000000-0005-0000-0000-0000CC030000}"/>
    <cellStyle name="Comma 2 2 3 4 2 2" xfId="2594" xr:uid="{00000000-0005-0000-0000-0000CD030000}"/>
    <cellStyle name="Comma 2 2 3 4 2 2 2" xfId="4284" xr:uid="{00000000-0005-0000-0000-0000CE030000}"/>
    <cellStyle name="Comma 2 2 3 4 2 2 2 2" xfId="14357" xr:uid="{00000000-0005-0000-0000-0000CF030000}"/>
    <cellStyle name="Comma 2 2 3 4 2 2 2 2 2" xfId="44688" xr:uid="{00000000-0005-0000-0000-0000D0030000}"/>
    <cellStyle name="Comma 2 2 3 4 2 2 2 2 3" xfId="29455" xr:uid="{00000000-0005-0000-0000-0000D1030000}"/>
    <cellStyle name="Comma 2 2 3 4 2 2 2 3" xfId="9337" xr:uid="{00000000-0005-0000-0000-0000D2030000}"/>
    <cellStyle name="Comma 2 2 3 4 2 2 2 3 2" xfId="39671" xr:uid="{00000000-0005-0000-0000-0000D3030000}"/>
    <cellStyle name="Comma 2 2 3 4 2 2 2 3 3" xfId="24438" xr:uid="{00000000-0005-0000-0000-0000D4030000}"/>
    <cellStyle name="Comma 2 2 3 4 2 2 2 4" xfId="34658" xr:uid="{00000000-0005-0000-0000-0000D5030000}"/>
    <cellStyle name="Comma 2 2 3 4 2 2 2 5" xfId="19425" xr:uid="{00000000-0005-0000-0000-0000D6030000}"/>
    <cellStyle name="Comma 2 2 3 4 2 2 3" xfId="5976" xr:uid="{00000000-0005-0000-0000-0000D7030000}"/>
    <cellStyle name="Comma 2 2 3 4 2 2 3 2" xfId="16028" xr:uid="{00000000-0005-0000-0000-0000D8030000}"/>
    <cellStyle name="Comma 2 2 3 4 2 2 3 2 2" xfId="46359" xr:uid="{00000000-0005-0000-0000-0000D9030000}"/>
    <cellStyle name="Comma 2 2 3 4 2 2 3 2 3" xfId="31126" xr:uid="{00000000-0005-0000-0000-0000DA030000}"/>
    <cellStyle name="Comma 2 2 3 4 2 2 3 3" xfId="11008" xr:uid="{00000000-0005-0000-0000-0000DB030000}"/>
    <cellStyle name="Comma 2 2 3 4 2 2 3 3 2" xfId="41342" xr:uid="{00000000-0005-0000-0000-0000DC030000}"/>
    <cellStyle name="Comma 2 2 3 4 2 2 3 3 3" xfId="26109" xr:uid="{00000000-0005-0000-0000-0000DD030000}"/>
    <cellStyle name="Comma 2 2 3 4 2 2 3 4" xfId="36329" xr:uid="{00000000-0005-0000-0000-0000DE030000}"/>
    <cellStyle name="Comma 2 2 3 4 2 2 3 5" xfId="21096" xr:uid="{00000000-0005-0000-0000-0000DF030000}"/>
    <cellStyle name="Comma 2 2 3 4 2 2 4" xfId="12686" xr:uid="{00000000-0005-0000-0000-0000E0030000}"/>
    <cellStyle name="Comma 2 2 3 4 2 2 4 2" xfId="43017" xr:uid="{00000000-0005-0000-0000-0000E1030000}"/>
    <cellStyle name="Comma 2 2 3 4 2 2 4 3" xfId="27784" xr:uid="{00000000-0005-0000-0000-0000E2030000}"/>
    <cellStyle name="Comma 2 2 3 4 2 2 5" xfId="7665" xr:uid="{00000000-0005-0000-0000-0000E3030000}"/>
    <cellStyle name="Comma 2 2 3 4 2 2 5 2" xfId="38000" xr:uid="{00000000-0005-0000-0000-0000E4030000}"/>
    <cellStyle name="Comma 2 2 3 4 2 2 5 3" xfId="22767" xr:uid="{00000000-0005-0000-0000-0000E5030000}"/>
    <cellStyle name="Comma 2 2 3 4 2 2 6" xfId="32988" xr:uid="{00000000-0005-0000-0000-0000E6030000}"/>
    <cellStyle name="Comma 2 2 3 4 2 2 7" xfId="17754" xr:uid="{00000000-0005-0000-0000-0000E7030000}"/>
    <cellStyle name="Comma 2 2 3 4 2 3" xfId="3447" xr:uid="{00000000-0005-0000-0000-0000E8030000}"/>
    <cellStyle name="Comma 2 2 3 4 2 3 2" xfId="13521" xr:uid="{00000000-0005-0000-0000-0000E9030000}"/>
    <cellStyle name="Comma 2 2 3 4 2 3 2 2" xfId="43852" xr:uid="{00000000-0005-0000-0000-0000EA030000}"/>
    <cellStyle name="Comma 2 2 3 4 2 3 2 3" xfId="28619" xr:uid="{00000000-0005-0000-0000-0000EB030000}"/>
    <cellStyle name="Comma 2 2 3 4 2 3 3" xfId="8501" xr:uid="{00000000-0005-0000-0000-0000EC030000}"/>
    <cellStyle name="Comma 2 2 3 4 2 3 3 2" xfId="38835" xr:uid="{00000000-0005-0000-0000-0000ED030000}"/>
    <cellStyle name="Comma 2 2 3 4 2 3 3 3" xfId="23602" xr:uid="{00000000-0005-0000-0000-0000EE030000}"/>
    <cellStyle name="Comma 2 2 3 4 2 3 4" xfId="33822" xr:uid="{00000000-0005-0000-0000-0000EF030000}"/>
    <cellStyle name="Comma 2 2 3 4 2 3 5" xfId="18589" xr:uid="{00000000-0005-0000-0000-0000F0030000}"/>
    <cellStyle name="Comma 2 2 3 4 2 4" xfId="5140" xr:uid="{00000000-0005-0000-0000-0000F1030000}"/>
    <cellStyle name="Comma 2 2 3 4 2 4 2" xfId="15192" xr:uid="{00000000-0005-0000-0000-0000F2030000}"/>
    <cellStyle name="Comma 2 2 3 4 2 4 2 2" xfId="45523" xr:uid="{00000000-0005-0000-0000-0000F3030000}"/>
    <cellStyle name="Comma 2 2 3 4 2 4 2 3" xfId="30290" xr:uid="{00000000-0005-0000-0000-0000F4030000}"/>
    <cellStyle name="Comma 2 2 3 4 2 4 3" xfId="10172" xr:uid="{00000000-0005-0000-0000-0000F5030000}"/>
    <cellStyle name="Comma 2 2 3 4 2 4 3 2" xfId="40506" xr:uid="{00000000-0005-0000-0000-0000F6030000}"/>
    <cellStyle name="Comma 2 2 3 4 2 4 3 3" xfId="25273" xr:uid="{00000000-0005-0000-0000-0000F7030000}"/>
    <cellStyle name="Comma 2 2 3 4 2 4 4" xfId="35493" xr:uid="{00000000-0005-0000-0000-0000F8030000}"/>
    <cellStyle name="Comma 2 2 3 4 2 4 5" xfId="20260" xr:uid="{00000000-0005-0000-0000-0000F9030000}"/>
    <cellStyle name="Comma 2 2 3 4 2 5" xfId="11850" xr:uid="{00000000-0005-0000-0000-0000FA030000}"/>
    <cellStyle name="Comma 2 2 3 4 2 5 2" xfId="42181" xr:uid="{00000000-0005-0000-0000-0000FB030000}"/>
    <cellStyle name="Comma 2 2 3 4 2 5 3" xfId="26948" xr:uid="{00000000-0005-0000-0000-0000FC030000}"/>
    <cellStyle name="Comma 2 2 3 4 2 6" xfId="6829" xr:uid="{00000000-0005-0000-0000-0000FD030000}"/>
    <cellStyle name="Comma 2 2 3 4 2 6 2" xfId="37164" xr:uid="{00000000-0005-0000-0000-0000FE030000}"/>
    <cellStyle name="Comma 2 2 3 4 2 6 3" xfId="21931" xr:uid="{00000000-0005-0000-0000-0000FF030000}"/>
    <cellStyle name="Comma 2 2 3 4 2 7" xfId="32152" xr:uid="{00000000-0005-0000-0000-000000040000}"/>
    <cellStyle name="Comma 2 2 3 4 2 8" xfId="16918" xr:uid="{00000000-0005-0000-0000-000001040000}"/>
    <cellStyle name="Comma 2 2 3 4 3" xfId="2176" xr:uid="{00000000-0005-0000-0000-000002040000}"/>
    <cellStyle name="Comma 2 2 3 4 3 2" xfId="3866" xr:uid="{00000000-0005-0000-0000-000003040000}"/>
    <cellStyle name="Comma 2 2 3 4 3 2 2" xfId="13939" xr:uid="{00000000-0005-0000-0000-000004040000}"/>
    <cellStyle name="Comma 2 2 3 4 3 2 2 2" xfId="44270" xr:uid="{00000000-0005-0000-0000-000005040000}"/>
    <cellStyle name="Comma 2 2 3 4 3 2 2 3" xfId="29037" xr:uid="{00000000-0005-0000-0000-000006040000}"/>
    <cellStyle name="Comma 2 2 3 4 3 2 3" xfId="8919" xr:uid="{00000000-0005-0000-0000-000007040000}"/>
    <cellStyle name="Comma 2 2 3 4 3 2 3 2" xfId="39253" xr:uid="{00000000-0005-0000-0000-000008040000}"/>
    <cellStyle name="Comma 2 2 3 4 3 2 3 3" xfId="24020" xr:uid="{00000000-0005-0000-0000-000009040000}"/>
    <cellStyle name="Comma 2 2 3 4 3 2 4" xfId="34240" xr:uid="{00000000-0005-0000-0000-00000A040000}"/>
    <cellStyle name="Comma 2 2 3 4 3 2 5" xfId="19007" xr:uid="{00000000-0005-0000-0000-00000B040000}"/>
    <cellStyle name="Comma 2 2 3 4 3 3" xfId="5558" xr:uid="{00000000-0005-0000-0000-00000C040000}"/>
    <cellStyle name="Comma 2 2 3 4 3 3 2" xfId="15610" xr:uid="{00000000-0005-0000-0000-00000D040000}"/>
    <cellStyle name="Comma 2 2 3 4 3 3 2 2" xfId="45941" xr:uid="{00000000-0005-0000-0000-00000E040000}"/>
    <cellStyle name="Comma 2 2 3 4 3 3 2 3" xfId="30708" xr:uid="{00000000-0005-0000-0000-00000F040000}"/>
    <cellStyle name="Comma 2 2 3 4 3 3 3" xfId="10590" xr:uid="{00000000-0005-0000-0000-000010040000}"/>
    <cellStyle name="Comma 2 2 3 4 3 3 3 2" xfId="40924" xr:uid="{00000000-0005-0000-0000-000011040000}"/>
    <cellStyle name="Comma 2 2 3 4 3 3 3 3" xfId="25691" xr:uid="{00000000-0005-0000-0000-000012040000}"/>
    <cellStyle name="Comma 2 2 3 4 3 3 4" xfId="35911" xr:uid="{00000000-0005-0000-0000-000013040000}"/>
    <cellStyle name="Comma 2 2 3 4 3 3 5" xfId="20678" xr:uid="{00000000-0005-0000-0000-000014040000}"/>
    <cellStyle name="Comma 2 2 3 4 3 4" xfId="12268" xr:uid="{00000000-0005-0000-0000-000015040000}"/>
    <cellStyle name="Comma 2 2 3 4 3 4 2" xfId="42599" xr:uid="{00000000-0005-0000-0000-000016040000}"/>
    <cellStyle name="Comma 2 2 3 4 3 4 3" xfId="27366" xr:uid="{00000000-0005-0000-0000-000017040000}"/>
    <cellStyle name="Comma 2 2 3 4 3 5" xfId="7247" xr:uid="{00000000-0005-0000-0000-000018040000}"/>
    <cellStyle name="Comma 2 2 3 4 3 5 2" xfId="37582" xr:uid="{00000000-0005-0000-0000-000019040000}"/>
    <cellStyle name="Comma 2 2 3 4 3 5 3" xfId="22349" xr:uid="{00000000-0005-0000-0000-00001A040000}"/>
    <cellStyle name="Comma 2 2 3 4 3 6" xfId="32570" xr:uid="{00000000-0005-0000-0000-00001B040000}"/>
    <cellStyle name="Comma 2 2 3 4 3 7" xfId="17336" xr:uid="{00000000-0005-0000-0000-00001C040000}"/>
    <cellStyle name="Comma 2 2 3 4 4" xfId="3029" xr:uid="{00000000-0005-0000-0000-00001D040000}"/>
    <cellStyle name="Comma 2 2 3 4 4 2" xfId="13103" xr:uid="{00000000-0005-0000-0000-00001E040000}"/>
    <cellStyle name="Comma 2 2 3 4 4 2 2" xfId="43434" xr:uid="{00000000-0005-0000-0000-00001F040000}"/>
    <cellStyle name="Comma 2 2 3 4 4 2 3" xfId="28201" xr:uid="{00000000-0005-0000-0000-000020040000}"/>
    <cellStyle name="Comma 2 2 3 4 4 3" xfId="8083" xr:uid="{00000000-0005-0000-0000-000021040000}"/>
    <cellStyle name="Comma 2 2 3 4 4 3 2" xfId="38417" xr:uid="{00000000-0005-0000-0000-000022040000}"/>
    <cellStyle name="Comma 2 2 3 4 4 3 3" xfId="23184" xr:uid="{00000000-0005-0000-0000-000023040000}"/>
    <cellStyle name="Comma 2 2 3 4 4 4" xfId="33404" xr:uid="{00000000-0005-0000-0000-000024040000}"/>
    <cellStyle name="Comma 2 2 3 4 4 5" xfId="18171" xr:uid="{00000000-0005-0000-0000-000025040000}"/>
    <cellStyle name="Comma 2 2 3 4 5" xfId="4722" xr:uid="{00000000-0005-0000-0000-000026040000}"/>
    <cellStyle name="Comma 2 2 3 4 5 2" xfId="14774" xr:uid="{00000000-0005-0000-0000-000027040000}"/>
    <cellStyle name="Comma 2 2 3 4 5 2 2" xfId="45105" xr:uid="{00000000-0005-0000-0000-000028040000}"/>
    <cellStyle name="Comma 2 2 3 4 5 2 3" xfId="29872" xr:uid="{00000000-0005-0000-0000-000029040000}"/>
    <cellStyle name="Comma 2 2 3 4 5 3" xfId="9754" xr:uid="{00000000-0005-0000-0000-00002A040000}"/>
    <cellStyle name="Comma 2 2 3 4 5 3 2" xfId="40088" xr:uid="{00000000-0005-0000-0000-00002B040000}"/>
    <cellStyle name="Comma 2 2 3 4 5 3 3" xfId="24855" xr:uid="{00000000-0005-0000-0000-00002C040000}"/>
    <cellStyle name="Comma 2 2 3 4 5 4" xfId="35075" xr:uid="{00000000-0005-0000-0000-00002D040000}"/>
    <cellStyle name="Comma 2 2 3 4 5 5" xfId="19842" xr:uid="{00000000-0005-0000-0000-00002E040000}"/>
    <cellStyle name="Comma 2 2 3 4 6" xfId="11432" xr:uid="{00000000-0005-0000-0000-00002F040000}"/>
    <cellStyle name="Comma 2 2 3 4 6 2" xfId="41763" xr:uid="{00000000-0005-0000-0000-000030040000}"/>
    <cellStyle name="Comma 2 2 3 4 6 3" xfId="26530" xr:uid="{00000000-0005-0000-0000-000031040000}"/>
    <cellStyle name="Comma 2 2 3 4 7" xfId="6411" xr:uid="{00000000-0005-0000-0000-000032040000}"/>
    <cellStyle name="Comma 2 2 3 4 7 2" xfId="36746" xr:uid="{00000000-0005-0000-0000-000033040000}"/>
    <cellStyle name="Comma 2 2 3 4 7 3" xfId="21513" xr:uid="{00000000-0005-0000-0000-000034040000}"/>
    <cellStyle name="Comma 2 2 3 4 8" xfId="31734" xr:uid="{00000000-0005-0000-0000-000035040000}"/>
    <cellStyle name="Comma 2 2 3 4 9" xfId="16500" xr:uid="{00000000-0005-0000-0000-000036040000}"/>
    <cellStyle name="Comma 2 2 3 5" xfId="1545" xr:uid="{00000000-0005-0000-0000-000037040000}"/>
    <cellStyle name="Comma 2 2 3 5 2" xfId="2386" xr:uid="{00000000-0005-0000-0000-000038040000}"/>
    <cellStyle name="Comma 2 2 3 5 2 2" xfId="4076" xr:uid="{00000000-0005-0000-0000-000039040000}"/>
    <cellStyle name="Comma 2 2 3 5 2 2 2" xfId="14149" xr:uid="{00000000-0005-0000-0000-00003A040000}"/>
    <cellStyle name="Comma 2 2 3 5 2 2 2 2" xfId="44480" xr:uid="{00000000-0005-0000-0000-00003B040000}"/>
    <cellStyle name="Comma 2 2 3 5 2 2 2 3" xfId="29247" xr:uid="{00000000-0005-0000-0000-00003C040000}"/>
    <cellStyle name="Comma 2 2 3 5 2 2 3" xfId="9129" xr:uid="{00000000-0005-0000-0000-00003D040000}"/>
    <cellStyle name="Comma 2 2 3 5 2 2 3 2" xfId="39463" xr:uid="{00000000-0005-0000-0000-00003E040000}"/>
    <cellStyle name="Comma 2 2 3 5 2 2 3 3" xfId="24230" xr:uid="{00000000-0005-0000-0000-00003F040000}"/>
    <cellStyle name="Comma 2 2 3 5 2 2 4" xfId="34450" xr:uid="{00000000-0005-0000-0000-000040040000}"/>
    <cellStyle name="Comma 2 2 3 5 2 2 5" xfId="19217" xr:uid="{00000000-0005-0000-0000-000041040000}"/>
    <cellStyle name="Comma 2 2 3 5 2 3" xfId="5768" xr:uid="{00000000-0005-0000-0000-000042040000}"/>
    <cellStyle name="Comma 2 2 3 5 2 3 2" xfId="15820" xr:uid="{00000000-0005-0000-0000-000043040000}"/>
    <cellStyle name="Comma 2 2 3 5 2 3 2 2" xfId="46151" xr:uid="{00000000-0005-0000-0000-000044040000}"/>
    <cellStyle name="Comma 2 2 3 5 2 3 2 3" xfId="30918" xr:uid="{00000000-0005-0000-0000-000045040000}"/>
    <cellStyle name="Comma 2 2 3 5 2 3 3" xfId="10800" xr:uid="{00000000-0005-0000-0000-000046040000}"/>
    <cellStyle name="Comma 2 2 3 5 2 3 3 2" xfId="41134" xr:uid="{00000000-0005-0000-0000-000047040000}"/>
    <cellStyle name="Comma 2 2 3 5 2 3 3 3" xfId="25901" xr:uid="{00000000-0005-0000-0000-000048040000}"/>
    <cellStyle name="Comma 2 2 3 5 2 3 4" xfId="36121" xr:uid="{00000000-0005-0000-0000-000049040000}"/>
    <cellStyle name="Comma 2 2 3 5 2 3 5" xfId="20888" xr:uid="{00000000-0005-0000-0000-00004A040000}"/>
    <cellStyle name="Comma 2 2 3 5 2 4" xfId="12478" xr:uid="{00000000-0005-0000-0000-00004B040000}"/>
    <cellStyle name="Comma 2 2 3 5 2 4 2" xfId="42809" xr:uid="{00000000-0005-0000-0000-00004C040000}"/>
    <cellStyle name="Comma 2 2 3 5 2 4 3" xfId="27576" xr:uid="{00000000-0005-0000-0000-00004D040000}"/>
    <cellStyle name="Comma 2 2 3 5 2 5" xfId="7457" xr:uid="{00000000-0005-0000-0000-00004E040000}"/>
    <cellStyle name="Comma 2 2 3 5 2 5 2" xfId="37792" xr:uid="{00000000-0005-0000-0000-00004F040000}"/>
    <cellStyle name="Comma 2 2 3 5 2 5 3" xfId="22559" xr:uid="{00000000-0005-0000-0000-000050040000}"/>
    <cellStyle name="Comma 2 2 3 5 2 6" xfId="32780" xr:uid="{00000000-0005-0000-0000-000051040000}"/>
    <cellStyle name="Comma 2 2 3 5 2 7" xfId="17546" xr:uid="{00000000-0005-0000-0000-000052040000}"/>
    <cellStyle name="Comma 2 2 3 5 3" xfId="3239" xr:uid="{00000000-0005-0000-0000-000053040000}"/>
    <cellStyle name="Comma 2 2 3 5 3 2" xfId="13313" xr:uid="{00000000-0005-0000-0000-000054040000}"/>
    <cellStyle name="Comma 2 2 3 5 3 2 2" xfId="43644" xr:uid="{00000000-0005-0000-0000-000055040000}"/>
    <cellStyle name="Comma 2 2 3 5 3 2 3" xfId="28411" xr:uid="{00000000-0005-0000-0000-000056040000}"/>
    <cellStyle name="Comma 2 2 3 5 3 3" xfId="8293" xr:uid="{00000000-0005-0000-0000-000057040000}"/>
    <cellStyle name="Comma 2 2 3 5 3 3 2" xfId="38627" xr:uid="{00000000-0005-0000-0000-000058040000}"/>
    <cellStyle name="Comma 2 2 3 5 3 3 3" xfId="23394" xr:uid="{00000000-0005-0000-0000-000059040000}"/>
    <cellStyle name="Comma 2 2 3 5 3 4" xfId="33614" xr:uid="{00000000-0005-0000-0000-00005A040000}"/>
    <cellStyle name="Comma 2 2 3 5 3 5" xfId="18381" xr:uid="{00000000-0005-0000-0000-00005B040000}"/>
    <cellStyle name="Comma 2 2 3 5 4" xfId="4932" xr:uid="{00000000-0005-0000-0000-00005C040000}"/>
    <cellStyle name="Comma 2 2 3 5 4 2" xfId="14984" xr:uid="{00000000-0005-0000-0000-00005D040000}"/>
    <cellStyle name="Comma 2 2 3 5 4 2 2" xfId="45315" xr:uid="{00000000-0005-0000-0000-00005E040000}"/>
    <cellStyle name="Comma 2 2 3 5 4 2 3" xfId="30082" xr:uid="{00000000-0005-0000-0000-00005F040000}"/>
    <cellStyle name="Comma 2 2 3 5 4 3" xfId="9964" xr:uid="{00000000-0005-0000-0000-000060040000}"/>
    <cellStyle name="Comma 2 2 3 5 4 3 2" xfId="40298" xr:uid="{00000000-0005-0000-0000-000061040000}"/>
    <cellStyle name="Comma 2 2 3 5 4 3 3" xfId="25065" xr:uid="{00000000-0005-0000-0000-000062040000}"/>
    <cellStyle name="Comma 2 2 3 5 4 4" xfId="35285" xr:uid="{00000000-0005-0000-0000-000063040000}"/>
    <cellStyle name="Comma 2 2 3 5 4 5" xfId="20052" xr:uid="{00000000-0005-0000-0000-000064040000}"/>
    <cellStyle name="Comma 2 2 3 5 5" xfId="11642" xr:uid="{00000000-0005-0000-0000-000065040000}"/>
    <cellStyle name="Comma 2 2 3 5 5 2" xfId="41973" xr:uid="{00000000-0005-0000-0000-000066040000}"/>
    <cellStyle name="Comma 2 2 3 5 5 3" xfId="26740" xr:uid="{00000000-0005-0000-0000-000067040000}"/>
    <cellStyle name="Comma 2 2 3 5 6" xfId="6621" xr:uid="{00000000-0005-0000-0000-000068040000}"/>
    <cellStyle name="Comma 2 2 3 5 6 2" xfId="36956" xr:uid="{00000000-0005-0000-0000-000069040000}"/>
    <cellStyle name="Comma 2 2 3 5 6 3" xfId="21723" xr:uid="{00000000-0005-0000-0000-00006A040000}"/>
    <cellStyle name="Comma 2 2 3 5 7" xfId="31944" xr:uid="{00000000-0005-0000-0000-00006B040000}"/>
    <cellStyle name="Comma 2 2 3 5 8" xfId="16710" xr:uid="{00000000-0005-0000-0000-00006C040000}"/>
    <cellStyle name="Comma 2 2 3 6" xfId="1966" xr:uid="{00000000-0005-0000-0000-00006D040000}"/>
    <cellStyle name="Comma 2 2 3 6 2" xfId="3658" xr:uid="{00000000-0005-0000-0000-00006E040000}"/>
    <cellStyle name="Comma 2 2 3 6 2 2" xfId="13731" xr:uid="{00000000-0005-0000-0000-00006F040000}"/>
    <cellStyle name="Comma 2 2 3 6 2 2 2" xfId="44062" xr:uid="{00000000-0005-0000-0000-000070040000}"/>
    <cellStyle name="Comma 2 2 3 6 2 2 3" xfId="28829" xr:uid="{00000000-0005-0000-0000-000071040000}"/>
    <cellStyle name="Comma 2 2 3 6 2 3" xfId="8711" xr:uid="{00000000-0005-0000-0000-000072040000}"/>
    <cellStyle name="Comma 2 2 3 6 2 3 2" xfId="39045" xr:uid="{00000000-0005-0000-0000-000073040000}"/>
    <cellStyle name="Comma 2 2 3 6 2 3 3" xfId="23812" xr:uid="{00000000-0005-0000-0000-000074040000}"/>
    <cellStyle name="Comma 2 2 3 6 2 4" xfId="34032" xr:uid="{00000000-0005-0000-0000-000075040000}"/>
    <cellStyle name="Comma 2 2 3 6 2 5" xfId="18799" xr:uid="{00000000-0005-0000-0000-000076040000}"/>
    <cellStyle name="Comma 2 2 3 6 3" xfId="5350" xr:uid="{00000000-0005-0000-0000-000077040000}"/>
    <cellStyle name="Comma 2 2 3 6 3 2" xfId="15402" xr:uid="{00000000-0005-0000-0000-000078040000}"/>
    <cellStyle name="Comma 2 2 3 6 3 2 2" xfId="45733" xr:uid="{00000000-0005-0000-0000-000079040000}"/>
    <cellStyle name="Comma 2 2 3 6 3 2 3" xfId="30500" xr:uid="{00000000-0005-0000-0000-00007A040000}"/>
    <cellStyle name="Comma 2 2 3 6 3 3" xfId="10382" xr:uid="{00000000-0005-0000-0000-00007B040000}"/>
    <cellStyle name="Comma 2 2 3 6 3 3 2" xfId="40716" xr:uid="{00000000-0005-0000-0000-00007C040000}"/>
    <cellStyle name="Comma 2 2 3 6 3 3 3" xfId="25483" xr:uid="{00000000-0005-0000-0000-00007D040000}"/>
    <cellStyle name="Comma 2 2 3 6 3 4" xfId="35703" xr:uid="{00000000-0005-0000-0000-00007E040000}"/>
    <cellStyle name="Comma 2 2 3 6 3 5" xfId="20470" xr:uid="{00000000-0005-0000-0000-00007F040000}"/>
    <cellStyle name="Comma 2 2 3 6 4" xfId="12060" xr:uid="{00000000-0005-0000-0000-000080040000}"/>
    <cellStyle name="Comma 2 2 3 6 4 2" xfId="42391" xr:uid="{00000000-0005-0000-0000-000081040000}"/>
    <cellStyle name="Comma 2 2 3 6 4 3" xfId="27158" xr:uid="{00000000-0005-0000-0000-000082040000}"/>
    <cellStyle name="Comma 2 2 3 6 5" xfId="7039" xr:uid="{00000000-0005-0000-0000-000083040000}"/>
    <cellStyle name="Comma 2 2 3 6 5 2" xfId="37374" xr:uid="{00000000-0005-0000-0000-000084040000}"/>
    <cellStyle name="Comma 2 2 3 6 5 3" xfId="22141" xr:uid="{00000000-0005-0000-0000-000085040000}"/>
    <cellStyle name="Comma 2 2 3 6 6" xfId="32362" xr:uid="{00000000-0005-0000-0000-000086040000}"/>
    <cellStyle name="Comma 2 2 3 6 7" xfId="17128" xr:uid="{00000000-0005-0000-0000-000087040000}"/>
    <cellStyle name="Comma 2 2 3 7" xfId="2815" xr:uid="{00000000-0005-0000-0000-000088040000}"/>
    <cellStyle name="Comma 2 2 3 7 2" xfId="12895" xr:uid="{00000000-0005-0000-0000-000089040000}"/>
    <cellStyle name="Comma 2 2 3 7 2 2" xfId="43226" xr:uid="{00000000-0005-0000-0000-00008A040000}"/>
    <cellStyle name="Comma 2 2 3 7 2 3" xfId="27993" xr:uid="{00000000-0005-0000-0000-00008B040000}"/>
    <cellStyle name="Comma 2 2 3 7 3" xfId="7875" xr:uid="{00000000-0005-0000-0000-00008C040000}"/>
    <cellStyle name="Comma 2 2 3 7 3 2" xfId="38209" xr:uid="{00000000-0005-0000-0000-00008D040000}"/>
    <cellStyle name="Comma 2 2 3 7 3 3" xfId="22976" xr:uid="{00000000-0005-0000-0000-00008E040000}"/>
    <cellStyle name="Comma 2 2 3 7 4" xfId="33196" xr:uid="{00000000-0005-0000-0000-00008F040000}"/>
    <cellStyle name="Comma 2 2 3 7 5" xfId="17963" xr:uid="{00000000-0005-0000-0000-000090040000}"/>
    <cellStyle name="Comma 2 2 3 8" xfId="4510" xr:uid="{00000000-0005-0000-0000-000091040000}"/>
    <cellStyle name="Comma 2 2 3 8 2" xfId="14566" xr:uid="{00000000-0005-0000-0000-000092040000}"/>
    <cellStyle name="Comma 2 2 3 8 2 2" xfId="44897" xr:uid="{00000000-0005-0000-0000-000093040000}"/>
    <cellStyle name="Comma 2 2 3 8 2 3" xfId="29664" xr:uid="{00000000-0005-0000-0000-000094040000}"/>
    <cellStyle name="Comma 2 2 3 8 3" xfId="9546" xr:uid="{00000000-0005-0000-0000-000095040000}"/>
    <cellStyle name="Comma 2 2 3 8 3 2" xfId="39880" xr:uid="{00000000-0005-0000-0000-000096040000}"/>
    <cellStyle name="Comma 2 2 3 8 3 3" xfId="24647" xr:uid="{00000000-0005-0000-0000-000097040000}"/>
    <cellStyle name="Comma 2 2 3 8 4" xfId="34867" xr:uid="{00000000-0005-0000-0000-000098040000}"/>
    <cellStyle name="Comma 2 2 3 8 5" xfId="19634" xr:uid="{00000000-0005-0000-0000-000099040000}"/>
    <cellStyle name="Comma 2 2 3 9" xfId="11222" xr:uid="{00000000-0005-0000-0000-00009A040000}"/>
    <cellStyle name="Comma 2 2 3 9 2" xfId="41555" xr:uid="{00000000-0005-0000-0000-00009B040000}"/>
    <cellStyle name="Comma 2 2 3 9 3" xfId="26322"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2" xr:uid="{00000000-0005-0000-0000-0000A3040000}"/>
    <cellStyle name="Comma 2 3 6 10 2" xfId="36539" xr:uid="{00000000-0005-0000-0000-0000A4040000}"/>
    <cellStyle name="Comma 2 3 6 10 3" xfId="21306" xr:uid="{00000000-0005-0000-0000-0000A5040000}"/>
    <cellStyle name="Comma 2 3 6 11" xfId="31528" xr:uid="{00000000-0005-0000-0000-0000A6040000}"/>
    <cellStyle name="Comma 2 3 6 12" xfId="16291" xr:uid="{00000000-0005-0000-0000-0000A7040000}"/>
    <cellStyle name="Comma 2 3 6 2" xfId="1166" xr:uid="{00000000-0005-0000-0000-0000A8040000}"/>
    <cellStyle name="Comma 2 3 6 2 10" xfId="31582" xr:uid="{00000000-0005-0000-0000-0000A9040000}"/>
    <cellStyle name="Comma 2 3 6 2 11" xfId="16345" xr:uid="{00000000-0005-0000-0000-0000AA040000}"/>
    <cellStyle name="Comma 2 3 6 2 2" xfId="1274" xr:uid="{00000000-0005-0000-0000-0000AB040000}"/>
    <cellStyle name="Comma 2 3 6 2 2 10" xfId="16449" xr:uid="{00000000-0005-0000-0000-0000AC040000}"/>
    <cellStyle name="Comma 2 3 6 2 2 2" xfId="1491" xr:uid="{00000000-0005-0000-0000-0000AD040000}"/>
    <cellStyle name="Comma 2 3 6 2 2 2 2" xfId="1912" xr:uid="{00000000-0005-0000-0000-0000AE040000}"/>
    <cellStyle name="Comma 2 3 6 2 2 2 2 2" xfId="2751" xr:uid="{00000000-0005-0000-0000-0000AF040000}"/>
    <cellStyle name="Comma 2 3 6 2 2 2 2 2 2" xfId="4441" xr:uid="{00000000-0005-0000-0000-0000B0040000}"/>
    <cellStyle name="Comma 2 3 6 2 2 2 2 2 2 2" xfId="14514" xr:uid="{00000000-0005-0000-0000-0000B1040000}"/>
    <cellStyle name="Comma 2 3 6 2 2 2 2 2 2 2 2" xfId="44845" xr:uid="{00000000-0005-0000-0000-0000B2040000}"/>
    <cellStyle name="Comma 2 3 6 2 2 2 2 2 2 2 3" xfId="29612" xr:uid="{00000000-0005-0000-0000-0000B3040000}"/>
    <cellStyle name="Comma 2 3 6 2 2 2 2 2 2 3" xfId="9494" xr:uid="{00000000-0005-0000-0000-0000B4040000}"/>
    <cellStyle name="Comma 2 3 6 2 2 2 2 2 2 3 2" xfId="39828" xr:uid="{00000000-0005-0000-0000-0000B5040000}"/>
    <cellStyle name="Comma 2 3 6 2 2 2 2 2 2 3 3" xfId="24595" xr:uid="{00000000-0005-0000-0000-0000B6040000}"/>
    <cellStyle name="Comma 2 3 6 2 2 2 2 2 2 4" xfId="34815" xr:uid="{00000000-0005-0000-0000-0000B7040000}"/>
    <cellStyle name="Comma 2 3 6 2 2 2 2 2 2 5" xfId="19582" xr:uid="{00000000-0005-0000-0000-0000B8040000}"/>
    <cellStyle name="Comma 2 3 6 2 2 2 2 2 3" xfId="6133" xr:uid="{00000000-0005-0000-0000-0000B9040000}"/>
    <cellStyle name="Comma 2 3 6 2 2 2 2 2 3 2" xfId="16185" xr:uid="{00000000-0005-0000-0000-0000BA040000}"/>
    <cellStyle name="Comma 2 3 6 2 2 2 2 2 3 2 2" xfId="46516" xr:uid="{00000000-0005-0000-0000-0000BB040000}"/>
    <cellStyle name="Comma 2 3 6 2 2 2 2 2 3 2 3" xfId="31283" xr:uid="{00000000-0005-0000-0000-0000BC040000}"/>
    <cellStyle name="Comma 2 3 6 2 2 2 2 2 3 3" xfId="11165" xr:uid="{00000000-0005-0000-0000-0000BD040000}"/>
    <cellStyle name="Comma 2 3 6 2 2 2 2 2 3 3 2" xfId="41499" xr:uid="{00000000-0005-0000-0000-0000BE040000}"/>
    <cellStyle name="Comma 2 3 6 2 2 2 2 2 3 3 3" xfId="26266" xr:uid="{00000000-0005-0000-0000-0000BF040000}"/>
    <cellStyle name="Comma 2 3 6 2 2 2 2 2 3 4" xfId="36486" xr:uid="{00000000-0005-0000-0000-0000C0040000}"/>
    <cellStyle name="Comma 2 3 6 2 2 2 2 2 3 5" xfId="21253" xr:uid="{00000000-0005-0000-0000-0000C1040000}"/>
    <cellStyle name="Comma 2 3 6 2 2 2 2 2 4" xfId="12843" xr:uid="{00000000-0005-0000-0000-0000C2040000}"/>
    <cellStyle name="Comma 2 3 6 2 2 2 2 2 4 2" xfId="43174" xr:uid="{00000000-0005-0000-0000-0000C3040000}"/>
    <cellStyle name="Comma 2 3 6 2 2 2 2 2 4 3" xfId="27941" xr:uid="{00000000-0005-0000-0000-0000C4040000}"/>
    <cellStyle name="Comma 2 3 6 2 2 2 2 2 5" xfId="7822" xr:uid="{00000000-0005-0000-0000-0000C5040000}"/>
    <cellStyle name="Comma 2 3 6 2 2 2 2 2 5 2" xfId="38157" xr:uid="{00000000-0005-0000-0000-0000C6040000}"/>
    <cellStyle name="Comma 2 3 6 2 2 2 2 2 5 3" xfId="22924" xr:uid="{00000000-0005-0000-0000-0000C7040000}"/>
    <cellStyle name="Comma 2 3 6 2 2 2 2 2 6" xfId="33145" xr:uid="{00000000-0005-0000-0000-0000C8040000}"/>
    <cellStyle name="Comma 2 3 6 2 2 2 2 2 7" xfId="17911" xr:uid="{00000000-0005-0000-0000-0000C9040000}"/>
    <cellStyle name="Comma 2 3 6 2 2 2 2 3" xfId="3604" xr:uid="{00000000-0005-0000-0000-0000CA040000}"/>
    <cellStyle name="Comma 2 3 6 2 2 2 2 3 2" xfId="13678" xr:uid="{00000000-0005-0000-0000-0000CB040000}"/>
    <cellStyle name="Comma 2 3 6 2 2 2 2 3 2 2" xfId="44009" xr:uid="{00000000-0005-0000-0000-0000CC040000}"/>
    <cellStyle name="Comma 2 3 6 2 2 2 2 3 2 3" xfId="28776" xr:uid="{00000000-0005-0000-0000-0000CD040000}"/>
    <cellStyle name="Comma 2 3 6 2 2 2 2 3 3" xfId="8658" xr:uid="{00000000-0005-0000-0000-0000CE040000}"/>
    <cellStyle name="Comma 2 3 6 2 2 2 2 3 3 2" xfId="38992" xr:uid="{00000000-0005-0000-0000-0000CF040000}"/>
    <cellStyle name="Comma 2 3 6 2 2 2 2 3 3 3" xfId="23759" xr:uid="{00000000-0005-0000-0000-0000D0040000}"/>
    <cellStyle name="Comma 2 3 6 2 2 2 2 3 4" xfId="33979" xr:uid="{00000000-0005-0000-0000-0000D1040000}"/>
    <cellStyle name="Comma 2 3 6 2 2 2 2 3 5" xfId="18746" xr:uid="{00000000-0005-0000-0000-0000D2040000}"/>
    <cellStyle name="Comma 2 3 6 2 2 2 2 4" xfId="5297" xr:uid="{00000000-0005-0000-0000-0000D3040000}"/>
    <cellStyle name="Comma 2 3 6 2 2 2 2 4 2" xfId="15349" xr:uid="{00000000-0005-0000-0000-0000D4040000}"/>
    <cellStyle name="Comma 2 3 6 2 2 2 2 4 2 2" xfId="45680" xr:uid="{00000000-0005-0000-0000-0000D5040000}"/>
    <cellStyle name="Comma 2 3 6 2 2 2 2 4 2 3" xfId="30447" xr:uid="{00000000-0005-0000-0000-0000D6040000}"/>
    <cellStyle name="Comma 2 3 6 2 2 2 2 4 3" xfId="10329" xr:uid="{00000000-0005-0000-0000-0000D7040000}"/>
    <cellStyle name="Comma 2 3 6 2 2 2 2 4 3 2" xfId="40663" xr:uid="{00000000-0005-0000-0000-0000D8040000}"/>
    <cellStyle name="Comma 2 3 6 2 2 2 2 4 3 3" xfId="25430" xr:uid="{00000000-0005-0000-0000-0000D9040000}"/>
    <cellStyle name="Comma 2 3 6 2 2 2 2 4 4" xfId="35650" xr:uid="{00000000-0005-0000-0000-0000DA040000}"/>
    <cellStyle name="Comma 2 3 6 2 2 2 2 4 5" xfId="20417" xr:uid="{00000000-0005-0000-0000-0000DB040000}"/>
    <cellStyle name="Comma 2 3 6 2 2 2 2 5" xfId="12007" xr:uid="{00000000-0005-0000-0000-0000DC040000}"/>
    <cellStyle name="Comma 2 3 6 2 2 2 2 5 2" xfId="42338" xr:uid="{00000000-0005-0000-0000-0000DD040000}"/>
    <cellStyle name="Comma 2 3 6 2 2 2 2 5 3" xfId="27105" xr:uid="{00000000-0005-0000-0000-0000DE040000}"/>
    <cellStyle name="Comma 2 3 6 2 2 2 2 6" xfId="6986" xr:uid="{00000000-0005-0000-0000-0000DF040000}"/>
    <cellStyle name="Comma 2 3 6 2 2 2 2 6 2" xfId="37321" xr:uid="{00000000-0005-0000-0000-0000E0040000}"/>
    <cellStyle name="Comma 2 3 6 2 2 2 2 6 3" xfId="22088" xr:uid="{00000000-0005-0000-0000-0000E1040000}"/>
    <cellStyle name="Comma 2 3 6 2 2 2 2 7" xfId="32309" xr:uid="{00000000-0005-0000-0000-0000E2040000}"/>
    <cellStyle name="Comma 2 3 6 2 2 2 2 8" xfId="17075" xr:uid="{00000000-0005-0000-0000-0000E3040000}"/>
    <cellStyle name="Comma 2 3 6 2 2 2 3" xfId="2333" xr:uid="{00000000-0005-0000-0000-0000E4040000}"/>
    <cellStyle name="Comma 2 3 6 2 2 2 3 2" xfId="4023" xr:uid="{00000000-0005-0000-0000-0000E5040000}"/>
    <cellStyle name="Comma 2 3 6 2 2 2 3 2 2" xfId="14096" xr:uid="{00000000-0005-0000-0000-0000E6040000}"/>
    <cellStyle name="Comma 2 3 6 2 2 2 3 2 2 2" xfId="44427" xr:uid="{00000000-0005-0000-0000-0000E7040000}"/>
    <cellStyle name="Comma 2 3 6 2 2 2 3 2 2 3" xfId="29194" xr:uid="{00000000-0005-0000-0000-0000E8040000}"/>
    <cellStyle name="Comma 2 3 6 2 2 2 3 2 3" xfId="9076" xr:uid="{00000000-0005-0000-0000-0000E9040000}"/>
    <cellStyle name="Comma 2 3 6 2 2 2 3 2 3 2" xfId="39410" xr:uid="{00000000-0005-0000-0000-0000EA040000}"/>
    <cellStyle name="Comma 2 3 6 2 2 2 3 2 3 3" xfId="24177" xr:uid="{00000000-0005-0000-0000-0000EB040000}"/>
    <cellStyle name="Comma 2 3 6 2 2 2 3 2 4" xfId="34397" xr:uid="{00000000-0005-0000-0000-0000EC040000}"/>
    <cellStyle name="Comma 2 3 6 2 2 2 3 2 5" xfId="19164" xr:uid="{00000000-0005-0000-0000-0000ED040000}"/>
    <cellStyle name="Comma 2 3 6 2 2 2 3 3" xfId="5715" xr:uid="{00000000-0005-0000-0000-0000EE040000}"/>
    <cellStyle name="Comma 2 3 6 2 2 2 3 3 2" xfId="15767" xr:uid="{00000000-0005-0000-0000-0000EF040000}"/>
    <cellStyle name="Comma 2 3 6 2 2 2 3 3 2 2" xfId="46098" xr:uid="{00000000-0005-0000-0000-0000F0040000}"/>
    <cellStyle name="Comma 2 3 6 2 2 2 3 3 2 3" xfId="30865" xr:uid="{00000000-0005-0000-0000-0000F1040000}"/>
    <cellStyle name="Comma 2 3 6 2 2 2 3 3 3" xfId="10747" xr:uid="{00000000-0005-0000-0000-0000F2040000}"/>
    <cellStyle name="Comma 2 3 6 2 2 2 3 3 3 2" xfId="41081" xr:uid="{00000000-0005-0000-0000-0000F3040000}"/>
    <cellStyle name="Comma 2 3 6 2 2 2 3 3 3 3" xfId="25848" xr:uid="{00000000-0005-0000-0000-0000F4040000}"/>
    <cellStyle name="Comma 2 3 6 2 2 2 3 3 4" xfId="36068" xr:uid="{00000000-0005-0000-0000-0000F5040000}"/>
    <cellStyle name="Comma 2 3 6 2 2 2 3 3 5" xfId="20835" xr:uid="{00000000-0005-0000-0000-0000F6040000}"/>
    <cellStyle name="Comma 2 3 6 2 2 2 3 4" xfId="12425" xr:uid="{00000000-0005-0000-0000-0000F7040000}"/>
    <cellStyle name="Comma 2 3 6 2 2 2 3 4 2" xfId="42756" xr:uid="{00000000-0005-0000-0000-0000F8040000}"/>
    <cellStyle name="Comma 2 3 6 2 2 2 3 4 3" xfId="27523" xr:uid="{00000000-0005-0000-0000-0000F9040000}"/>
    <cellStyle name="Comma 2 3 6 2 2 2 3 5" xfId="7404" xr:uid="{00000000-0005-0000-0000-0000FA040000}"/>
    <cellStyle name="Comma 2 3 6 2 2 2 3 5 2" xfId="37739" xr:uid="{00000000-0005-0000-0000-0000FB040000}"/>
    <cellStyle name="Comma 2 3 6 2 2 2 3 5 3" xfId="22506" xr:uid="{00000000-0005-0000-0000-0000FC040000}"/>
    <cellStyle name="Comma 2 3 6 2 2 2 3 6" xfId="32727" xr:uid="{00000000-0005-0000-0000-0000FD040000}"/>
    <cellStyle name="Comma 2 3 6 2 2 2 3 7" xfId="17493" xr:uid="{00000000-0005-0000-0000-0000FE040000}"/>
    <cellStyle name="Comma 2 3 6 2 2 2 4" xfId="3186" xr:uid="{00000000-0005-0000-0000-0000FF040000}"/>
    <cellStyle name="Comma 2 3 6 2 2 2 4 2" xfId="13260" xr:uid="{00000000-0005-0000-0000-000000050000}"/>
    <cellStyle name="Comma 2 3 6 2 2 2 4 2 2" xfId="43591" xr:uid="{00000000-0005-0000-0000-000001050000}"/>
    <cellStyle name="Comma 2 3 6 2 2 2 4 2 3" xfId="28358" xr:uid="{00000000-0005-0000-0000-000002050000}"/>
    <cellStyle name="Comma 2 3 6 2 2 2 4 3" xfId="8240" xr:uid="{00000000-0005-0000-0000-000003050000}"/>
    <cellStyle name="Comma 2 3 6 2 2 2 4 3 2" xfId="38574" xr:uid="{00000000-0005-0000-0000-000004050000}"/>
    <cellStyle name="Comma 2 3 6 2 2 2 4 3 3" xfId="23341" xr:uid="{00000000-0005-0000-0000-000005050000}"/>
    <cellStyle name="Comma 2 3 6 2 2 2 4 4" xfId="33561" xr:uid="{00000000-0005-0000-0000-000006050000}"/>
    <cellStyle name="Comma 2 3 6 2 2 2 4 5" xfId="18328" xr:uid="{00000000-0005-0000-0000-000007050000}"/>
    <cellStyle name="Comma 2 3 6 2 2 2 5" xfId="4879" xr:uid="{00000000-0005-0000-0000-000008050000}"/>
    <cellStyle name="Comma 2 3 6 2 2 2 5 2" xfId="14931" xr:uid="{00000000-0005-0000-0000-000009050000}"/>
    <cellStyle name="Comma 2 3 6 2 2 2 5 2 2" xfId="45262" xr:uid="{00000000-0005-0000-0000-00000A050000}"/>
    <cellStyle name="Comma 2 3 6 2 2 2 5 2 3" xfId="30029" xr:uid="{00000000-0005-0000-0000-00000B050000}"/>
    <cellStyle name="Comma 2 3 6 2 2 2 5 3" xfId="9911" xr:uid="{00000000-0005-0000-0000-00000C050000}"/>
    <cellStyle name="Comma 2 3 6 2 2 2 5 3 2" xfId="40245" xr:uid="{00000000-0005-0000-0000-00000D050000}"/>
    <cellStyle name="Comma 2 3 6 2 2 2 5 3 3" xfId="25012" xr:uid="{00000000-0005-0000-0000-00000E050000}"/>
    <cellStyle name="Comma 2 3 6 2 2 2 5 4" xfId="35232" xr:uid="{00000000-0005-0000-0000-00000F050000}"/>
    <cellStyle name="Comma 2 3 6 2 2 2 5 5" xfId="19999" xr:uid="{00000000-0005-0000-0000-000010050000}"/>
    <cellStyle name="Comma 2 3 6 2 2 2 6" xfId="11589" xr:uid="{00000000-0005-0000-0000-000011050000}"/>
    <cellStyle name="Comma 2 3 6 2 2 2 6 2" xfId="41920" xr:uid="{00000000-0005-0000-0000-000012050000}"/>
    <cellStyle name="Comma 2 3 6 2 2 2 6 3" xfId="26687" xr:uid="{00000000-0005-0000-0000-000013050000}"/>
    <cellStyle name="Comma 2 3 6 2 2 2 7" xfId="6568" xr:uid="{00000000-0005-0000-0000-000014050000}"/>
    <cellStyle name="Comma 2 3 6 2 2 2 7 2" xfId="36903" xr:uid="{00000000-0005-0000-0000-000015050000}"/>
    <cellStyle name="Comma 2 3 6 2 2 2 7 3" xfId="21670" xr:uid="{00000000-0005-0000-0000-000016050000}"/>
    <cellStyle name="Comma 2 3 6 2 2 2 8" xfId="31891" xr:uid="{00000000-0005-0000-0000-000017050000}"/>
    <cellStyle name="Comma 2 3 6 2 2 2 9" xfId="16657" xr:uid="{00000000-0005-0000-0000-000018050000}"/>
    <cellStyle name="Comma 2 3 6 2 2 3" xfId="1704" xr:uid="{00000000-0005-0000-0000-000019050000}"/>
    <cellStyle name="Comma 2 3 6 2 2 3 2" xfId="2543" xr:uid="{00000000-0005-0000-0000-00001A050000}"/>
    <cellStyle name="Comma 2 3 6 2 2 3 2 2" xfId="4233" xr:uid="{00000000-0005-0000-0000-00001B050000}"/>
    <cellStyle name="Comma 2 3 6 2 2 3 2 2 2" xfId="14306" xr:uid="{00000000-0005-0000-0000-00001C050000}"/>
    <cellStyle name="Comma 2 3 6 2 2 3 2 2 2 2" xfId="44637" xr:uid="{00000000-0005-0000-0000-00001D050000}"/>
    <cellStyle name="Comma 2 3 6 2 2 3 2 2 2 3" xfId="29404" xr:uid="{00000000-0005-0000-0000-00001E050000}"/>
    <cellStyle name="Comma 2 3 6 2 2 3 2 2 3" xfId="9286" xr:uid="{00000000-0005-0000-0000-00001F050000}"/>
    <cellStyle name="Comma 2 3 6 2 2 3 2 2 3 2" xfId="39620" xr:uid="{00000000-0005-0000-0000-000020050000}"/>
    <cellStyle name="Comma 2 3 6 2 2 3 2 2 3 3" xfId="24387" xr:uid="{00000000-0005-0000-0000-000021050000}"/>
    <cellStyle name="Comma 2 3 6 2 2 3 2 2 4" xfId="34607" xr:uid="{00000000-0005-0000-0000-000022050000}"/>
    <cellStyle name="Comma 2 3 6 2 2 3 2 2 5" xfId="19374" xr:uid="{00000000-0005-0000-0000-000023050000}"/>
    <cellStyle name="Comma 2 3 6 2 2 3 2 3" xfId="5925" xr:uid="{00000000-0005-0000-0000-000024050000}"/>
    <cellStyle name="Comma 2 3 6 2 2 3 2 3 2" xfId="15977" xr:uid="{00000000-0005-0000-0000-000025050000}"/>
    <cellStyle name="Comma 2 3 6 2 2 3 2 3 2 2" xfId="46308" xr:uid="{00000000-0005-0000-0000-000026050000}"/>
    <cellStyle name="Comma 2 3 6 2 2 3 2 3 2 3" xfId="31075" xr:uid="{00000000-0005-0000-0000-000027050000}"/>
    <cellStyle name="Comma 2 3 6 2 2 3 2 3 3" xfId="10957" xr:uid="{00000000-0005-0000-0000-000028050000}"/>
    <cellStyle name="Comma 2 3 6 2 2 3 2 3 3 2" xfId="41291" xr:uid="{00000000-0005-0000-0000-000029050000}"/>
    <cellStyle name="Comma 2 3 6 2 2 3 2 3 3 3" xfId="26058" xr:uid="{00000000-0005-0000-0000-00002A050000}"/>
    <cellStyle name="Comma 2 3 6 2 2 3 2 3 4" xfId="36278" xr:uid="{00000000-0005-0000-0000-00002B050000}"/>
    <cellStyle name="Comma 2 3 6 2 2 3 2 3 5" xfId="21045" xr:uid="{00000000-0005-0000-0000-00002C050000}"/>
    <cellStyle name="Comma 2 3 6 2 2 3 2 4" xfId="12635" xr:uid="{00000000-0005-0000-0000-00002D050000}"/>
    <cellStyle name="Comma 2 3 6 2 2 3 2 4 2" xfId="42966" xr:uid="{00000000-0005-0000-0000-00002E050000}"/>
    <cellStyle name="Comma 2 3 6 2 2 3 2 4 3" xfId="27733" xr:uid="{00000000-0005-0000-0000-00002F050000}"/>
    <cellStyle name="Comma 2 3 6 2 2 3 2 5" xfId="7614" xr:uid="{00000000-0005-0000-0000-000030050000}"/>
    <cellStyle name="Comma 2 3 6 2 2 3 2 5 2" xfId="37949" xr:uid="{00000000-0005-0000-0000-000031050000}"/>
    <cellStyle name="Comma 2 3 6 2 2 3 2 5 3" xfId="22716" xr:uid="{00000000-0005-0000-0000-000032050000}"/>
    <cellStyle name="Comma 2 3 6 2 2 3 2 6" xfId="32937" xr:uid="{00000000-0005-0000-0000-000033050000}"/>
    <cellStyle name="Comma 2 3 6 2 2 3 2 7" xfId="17703" xr:uid="{00000000-0005-0000-0000-000034050000}"/>
    <cellStyle name="Comma 2 3 6 2 2 3 3" xfId="3396" xr:uid="{00000000-0005-0000-0000-000035050000}"/>
    <cellStyle name="Comma 2 3 6 2 2 3 3 2" xfId="13470" xr:uid="{00000000-0005-0000-0000-000036050000}"/>
    <cellStyle name="Comma 2 3 6 2 2 3 3 2 2" xfId="43801" xr:uid="{00000000-0005-0000-0000-000037050000}"/>
    <cellStyle name="Comma 2 3 6 2 2 3 3 2 3" xfId="28568" xr:uid="{00000000-0005-0000-0000-000038050000}"/>
    <cellStyle name="Comma 2 3 6 2 2 3 3 3" xfId="8450" xr:uid="{00000000-0005-0000-0000-000039050000}"/>
    <cellStyle name="Comma 2 3 6 2 2 3 3 3 2" xfId="38784" xr:uid="{00000000-0005-0000-0000-00003A050000}"/>
    <cellStyle name="Comma 2 3 6 2 2 3 3 3 3" xfId="23551" xr:uid="{00000000-0005-0000-0000-00003B050000}"/>
    <cellStyle name="Comma 2 3 6 2 2 3 3 4" xfId="33771" xr:uid="{00000000-0005-0000-0000-00003C050000}"/>
    <cellStyle name="Comma 2 3 6 2 2 3 3 5" xfId="18538" xr:uid="{00000000-0005-0000-0000-00003D050000}"/>
    <cellStyle name="Comma 2 3 6 2 2 3 4" xfId="5089" xr:uid="{00000000-0005-0000-0000-00003E050000}"/>
    <cellStyle name="Comma 2 3 6 2 2 3 4 2" xfId="15141" xr:uid="{00000000-0005-0000-0000-00003F050000}"/>
    <cellStyle name="Comma 2 3 6 2 2 3 4 2 2" xfId="45472" xr:uid="{00000000-0005-0000-0000-000040050000}"/>
    <cellStyle name="Comma 2 3 6 2 2 3 4 2 3" xfId="30239" xr:uid="{00000000-0005-0000-0000-000041050000}"/>
    <cellStyle name="Comma 2 3 6 2 2 3 4 3" xfId="10121" xr:uid="{00000000-0005-0000-0000-000042050000}"/>
    <cellStyle name="Comma 2 3 6 2 2 3 4 3 2" xfId="40455" xr:uid="{00000000-0005-0000-0000-000043050000}"/>
    <cellStyle name="Comma 2 3 6 2 2 3 4 3 3" xfId="25222" xr:uid="{00000000-0005-0000-0000-000044050000}"/>
    <cellStyle name="Comma 2 3 6 2 2 3 4 4" xfId="35442" xr:uid="{00000000-0005-0000-0000-000045050000}"/>
    <cellStyle name="Comma 2 3 6 2 2 3 4 5" xfId="20209" xr:uid="{00000000-0005-0000-0000-000046050000}"/>
    <cellStyle name="Comma 2 3 6 2 2 3 5" xfId="11799" xr:uid="{00000000-0005-0000-0000-000047050000}"/>
    <cellStyle name="Comma 2 3 6 2 2 3 5 2" xfId="42130" xr:uid="{00000000-0005-0000-0000-000048050000}"/>
    <cellStyle name="Comma 2 3 6 2 2 3 5 3" xfId="26897" xr:uid="{00000000-0005-0000-0000-000049050000}"/>
    <cellStyle name="Comma 2 3 6 2 2 3 6" xfId="6778" xr:uid="{00000000-0005-0000-0000-00004A050000}"/>
    <cellStyle name="Comma 2 3 6 2 2 3 6 2" xfId="37113" xr:uid="{00000000-0005-0000-0000-00004B050000}"/>
    <cellStyle name="Comma 2 3 6 2 2 3 6 3" xfId="21880" xr:uid="{00000000-0005-0000-0000-00004C050000}"/>
    <cellStyle name="Comma 2 3 6 2 2 3 7" xfId="32101" xr:uid="{00000000-0005-0000-0000-00004D050000}"/>
    <cellStyle name="Comma 2 3 6 2 2 3 8" xfId="16867" xr:uid="{00000000-0005-0000-0000-00004E050000}"/>
    <cellStyle name="Comma 2 3 6 2 2 4" xfId="2125" xr:uid="{00000000-0005-0000-0000-00004F050000}"/>
    <cellStyle name="Comma 2 3 6 2 2 4 2" xfId="3815" xr:uid="{00000000-0005-0000-0000-000050050000}"/>
    <cellStyle name="Comma 2 3 6 2 2 4 2 2" xfId="13888" xr:uid="{00000000-0005-0000-0000-000051050000}"/>
    <cellStyle name="Comma 2 3 6 2 2 4 2 2 2" xfId="44219" xr:uid="{00000000-0005-0000-0000-000052050000}"/>
    <cellStyle name="Comma 2 3 6 2 2 4 2 2 3" xfId="28986" xr:uid="{00000000-0005-0000-0000-000053050000}"/>
    <cellStyle name="Comma 2 3 6 2 2 4 2 3" xfId="8868" xr:uid="{00000000-0005-0000-0000-000054050000}"/>
    <cellStyle name="Comma 2 3 6 2 2 4 2 3 2" xfId="39202" xr:uid="{00000000-0005-0000-0000-000055050000}"/>
    <cellStyle name="Comma 2 3 6 2 2 4 2 3 3" xfId="23969" xr:uid="{00000000-0005-0000-0000-000056050000}"/>
    <cellStyle name="Comma 2 3 6 2 2 4 2 4" xfId="34189" xr:uid="{00000000-0005-0000-0000-000057050000}"/>
    <cellStyle name="Comma 2 3 6 2 2 4 2 5" xfId="18956" xr:uid="{00000000-0005-0000-0000-000058050000}"/>
    <cellStyle name="Comma 2 3 6 2 2 4 3" xfId="5507" xr:uid="{00000000-0005-0000-0000-000059050000}"/>
    <cellStyle name="Comma 2 3 6 2 2 4 3 2" xfId="15559" xr:uid="{00000000-0005-0000-0000-00005A050000}"/>
    <cellStyle name="Comma 2 3 6 2 2 4 3 2 2" xfId="45890" xr:uid="{00000000-0005-0000-0000-00005B050000}"/>
    <cellStyle name="Comma 2 3 6 2 2 4 3 2 3" xfId="30657" xr:uid="{00000000-0005-0000-0000-00005C050000}"/>
    <cellStyle name="Comma 2 3 6 2 2 4 3 3" xfId="10539" xr:uid="{00000000-0005-0000-0000-00005D050000}"/>
    <cellStyle name="Comma 2 3 6 2 2 4 3 3 2" xfId="40873" xr:uid="{00000000-0005-0000-0000-00005E050000}"/>
    <cellStyle name="Comma 2 3 6 2 2 4 3 3 3" xfId="25640" xr:uid="{00000000-0005-0000-0000-00005F050000}"/>
    <cellStyle name="Comma 2 3 6 2 2 4 3 4" xfId="35860" xr:uid="{00000000-0005-0000-0000-000060050000}"/>
    <cellStyle name="Comma 2 3 6 2 2 4 3 5" xfId="20627" xr:uid="{00000000-0005-0000-0000-000061050000}"/>
    <cellStyle name="Comma 2 3 6 2 2 4 4" xfId="12217" xr:uid="{00000000-0005-0000-0000-000062050000}"/>
    <cellStyle name="Comma 2 3 6 2 2 4 4 2" xfId="42548" xr:uid="{00000000-0005-0000-0000-000063050000}"/>
    <cellStyle name="Comma 2 3 6 2 2 4 4 3" xfId="27315" xr:uid="{00000000-0005-0000-0000-000064050000}"/>
    <cellStyle name="Comma 2 3 6 2 2 4 5" xfId="7196" xr:uid="{00000000-0005-0000-0000-000065050000}"/>
    <cellStyle name="Comma 2 3 6 2 2 4 5 2" xfId="37531" xr:uid="{00000000-0005-0000-0000-000066050000}"/>
    <cellStyle name="Comma 2 3 6 2 2 4 5 3" xfId="22298" xr:uid="{00000000-0005-0000-0000-000067050000}"/>
    <cellStyle name="Comma 2 3 6 2 2 4 6" xfId="32519" xr:uid="{00000000-0005-0000-0000-000068050000}"/>
    <cellStyle name="Comma 2 3 6 2 2 4 7" xfId="17285" xr:uid="{00000000-0005-0000-0000-000069050000}"/>
    <cellStyle name="Comma 2 3 6 2 2 5" xfId="2978" xr:uid="{00000000-0005-0000-0000-00006A050000}"/>
    <cellStyle name="Comma 2 3 6 2 2 5 2" xfId="13052" xr:uid="{00000000-0005-0000-0000-00006B050000}"/>
    <cellStyle name="Comma 2 3 6 2 2 5 2 2" xfId="43383" xr:uid="{00000000-0005-0000-0000-00006C050000}"/>
    <cellStyle name="Comma 2 3 6 2 2 5 2 3" xfId="28150" xr:uid="{00000000-0005-0000-0000-00006D050000}"/>
    <cellStyle name="Comma 2 3 6 2 2 5 3" xfId="8032" xr:uid="{00000000-0005-0000-0000-00006E050000}"/>
    <cellStyle name="Comma 2 3 6 2 2 5 3 2" xfId="38366" xr:uid="{00000000-0005-0000-0000-00006F050000}"/>
    <cellStyle name="Comma 2 3 6 2 2 5 3 3" xfId="23133" xr:uid="{00000000-0005-0000-0000-000070050000}"/>
    <cellStyle name="Comma 2 3 6 2 2 5 4" xfId="33353" xr:uid="{00000000-0005-0000-0000-000071050000}"/>
    <cellStyle name="Comma 2 3 6 2 2 5 5" xfId="18120" xr:uid="{00000000-0005-0000-0000-000072050000}"/>
    <cellStyle name="Comma 2 3 6 2 2 6" xfId="4671" xr:uid="{00000000-0005-0000-0000-000073050000}"/>
    <cellStyle name="Comma 2 3 6 2 2 6 2" xfId="14723" xr:uid="{00000000-0005-0000-0000-000074050000}"/>
    <cellStyle name="Comma 2 3 6 2 2 6 2 2" xfId="45054" xr:uid="{00000000-0005-0000-0000-000075050000}"/>
    <cellStyle name="Comma 2 3 6 2 2 6 2 3" xfId="29821" xr:uid="{00000000-0005-0000-0000-000076050000}"/>
    <cellStyle name="Comma 2 3 6 2 2 6 3" xfId="9703" xr:uid="{00000000-0005-0000-0000-000077050000}"/>
    <cellStyle name="Comma 2 3 6 2 2 6 3 2" xfId="40037" xr:uid="{00000000-0005-0000-0000-000078050000}"/>
    <cellStyle name="Comma 2 3 6 2 2 6 3 3" xfId="24804" xr:uid="{00000000-0005-0000-0000-000079050000}"/>
    <cellStyle name="Comma 2 3 6 2 2 6 4" xfId="35024" xr:uid="{00000000-0005-0000-0000-00007A050000}"/>
    <cellStyle name="Comma 2 3 6 2 2 6 5" xfId="19791" xr:uid="{00000000-0005-0000-0000-00007B050000}"/>
    <cellStyle name="Comma 2 3 6 2 2 7" xfId="11381" xr:uid="{00000000-0005-0000-0000-00007C050000}"/>
    <cellStyle name="Comma 2 3 6 2 2 7 2" xfId="41712" xr:uid="{00000000-0005-0000-0000-00007D050000}"/>
    <cellStyle name="Comma 2 3 6 2 2 7 3" xfId="26479" xr:uid="{00000000-0005-0000-0000-00007E050000}"/>
    <cellStyle name="Comma 2 3 6 2 2 8" xfId="6360" xr:uid="{00000000-0005-0000-0000-00007F050000}"/>
    <cellStyle name="Comma 2 3 6 2 2 8 2" xfId="36695" xr:uid="{00000000-0005-0000-0000-000080050000}"/>
    <cellStyle name="Comma 2 3 6 2 2 8 3" xfId="21462" xr:uid="{00000000-0005-0000-0000-000081050000}"/>
    <cellStyle name="Comma 2 3 6 2 2 9" xfId="31683" xr:uid="{00000000-0005-0000-0000-000082050000}"/>
    <cellStyle name="Comma 2 3 6 2 3" xfId="1387" xr:uid="{00000000-0005-0000-0000-000083050000}"/>
    <cellStyle name="Comma 2 3 6 2 3 2" xfId="1808" xr:uid="{00000000-0005-0000-0000-000084050000}"/>
    <cellStyle name="Comma 2 3 6 2 3 2 2" xfId="2647" xr:uid="{00000000-0005-0000-0000-000085050000}"/>
    <cellStyle name="Comma 2 3 6 2 3 2 2 2" xfId="4337" xr:uid="{00000000-0005-0000-0000-000086050000}"/>
    <cellStyle name="Comma 2 3 6 2 3 2 2 2 2" xfId="14410" xr:uid="{00000000-0005-0000-0000-000087050000}"/>
    <cellStyle name="Comma 2 3 6 2 3 2 2 2 2 2" xfId="44741" xr:uid="{00000000-0005-0000-0000-000088050000}"/>
    <cellStyle name="Comma 2 3 6 2 3 2 2 2 2 3" xfId="29508" xr:uid="{00000000-0005-0000-0000-000089050000}"/>
    <cellStyle name="Comma 2 3 6 2 3 2 2 2 3" xfId="9390" xr:uid="{00000000-0005-0000-0000-00008A050000}"/>
    <cellStyle name="Comma 2 3 6 2 3 2 2 2 3 2" xfId="39724" xr:uid="{00000000-0005-0000-0000-00008B050000}"/>
    <cellStyle name="Comma 2 3 6 2 3 2 2 2 3 3" xfId="24491" xr:uid="{00000000-0005-0000-0000-00008C050000}"/>
    <cellStyle name="Comma 2 3 6 2 3 2 2 2 4" xfId="34711" xr:uid="{00000000-0005-0000-0000-00008D050000}"/>
    <cellStyle name="Comma 2 3 6 2 3 2 2 2 5" xfId="19478" xr:uid="{00000000-0005-0000-0000-00008E050000}"/>
    <cellStyle name="Comma 2 3 6 2 3 2 2 3" xfId="6029" xr:uid="{00000000-0005-0000-0000-00008F050000}"/>
    <cellStyle name="Comma 2 3 6 2 3 2 2 3 2" xfId="16081" xr:uid="{00000000-0005-0000-0000-000090050000}"/>
    <cellStyle name="Comma 2 3 6 2 3 2 2 3 2 2" xfId="46412" xr:uid="{00000000-0005-0000-0000-000091050000}"/>
    <cellStyle name="Comma 2 3 6 2 3 2 2 3 2 3" xfId="31179" xr:uid="{00000000-0005-0000-0000-000092050000}"/>
    <cellStyle name="Comma 2 3 6 2 3 2 2 3 3" xfId="11061" xr:uid="{00000000-0005-0000-0000-000093050000}"/>
    <cellStyle name="Comma 2 3 6 2 3 2 2 3 3 2" xfId="41395" xr:uid="{00000000-0005-0000-0000-000094050000}"/>
    <cellStyle name="Comma 2 3 6 2 3 2 2 3 3 3" xfId="26162" xr:uid="{00000000-0005-0000-0000-000095050000}"/>
    <cellStyle name="Comma 2 3 6 2 3 2 2 3 4" xfId="36382" xr:uid="{00000000-0005-0000-0000-000096050000}"/>
    <cellStyle name="Comma 2 3 6 2 3 2 2 3 5" xfId="21149" xr:uid="{00000000-0005-0000-0000-000097050000}"/>
    <cellStyle name="Comma 2 3 6 2 3 2 2 4" xfId="12739" xr:uid="{00000000-0005-0000-0000-000098050000}"/>
    <cellStyle name="Comma 2 3 6 2 3 2 2 4 2" xfId="43070" xr:uid="{00000000-0005-0000-0000-000099050000}"/>
    <cellStyle name="Comma 2 3 6 2 3 2 2 4 3" xfId="27837" xr:uid="{00000000-0005-0000-0000-00009A050000}"/>
    <cellStyle name="Comma 2 3 6 2 3 2 2 5" xfId="7718" xr:uid="{00000000-0005-0000-0000-00009B050000}"/>
    <cellStyle name="Comma 2 3 6 2 3 2 2 5 2" xfId="38053" xr:uid="{00000000-0005-0000-0000-00009C050000}"/>
    <cellStyle name="Comma 2 3 6 2 3 2 2 5 3" xfId="22820" xr:uid="{00000000-0005-0000-0000-00009D050000}"/>
    <cellStyle name="Comma 2 3 6 2 3 2 2 6" xfId="33041" xr:uid="{00000000-0005-0000-0000-00009E050000}"/>
    <cellStyle name="Comma 2 3 6 2 3 2 2 7" xfId="17807" xr:uid="{00000000-0005-0000-0000-00009F050000}"/>
    <cellStyle name="Comma 2 3 6 2 3 2 3" xfId="3500" xr:uid="{00000000-0005-0000-0000-0000A0050000}"/>
    <cellStyle name="Comma 2 3 6 2 3 2 3 2" xfId="13574" xr:uid="{00000000-0005-0000-0000-0000A1050000}"/>
    <cellStyle name="Comma 2 3 6 2 3 2 3 2 2" xfId="43905" xr:uid="{00000000-0005-0000-0000-0000A2050000}"/>
    <cellStyle name="Comma 2 3 6 2 3 2 3 2 3" xfId="28672" xr:uid="{00000000-0005-0000-0000-0000A3050000}"/>
    <cellStyle name="Comma 2 3 6 2 3 2 3 3" xfId="8554" xr:uid="{00000000-0005-0000-0000-0000A4050000}"/>
    <cellStyle name="Comma 2 3 6 2 3 2 3 3 2" xfId="38888" xr:uid="{00000000-0005-0000-0000-0000A5050000}"/>
    <cellStyle name="Comma 2 3 6 2 3 2 3 3 3" xfId="23655" xr:uid="{00000000-0005-0000-0000-0000A6050000}"/>
    <cellStyle name="Comma 2 3 6 2 3 2 3 4" xfId="33875" xr:uid="{00000000-0005-0000-0000-0000A7050000}"/>
    <cellStyle name="Comma 2 3 6 2 3 2 3 5" xfId="18642" xr:uid="{00000000-0005-0000-0000-0000A8050000}"/>
    <cellStyle name="Comma 2 3 6 2 3 2 4" xfId="5193" xr:uid="{00000000-0005-0000-0000-0000A9050000}"/>
    <cellStyle name="Comma 2 3 6 2 3 2 4 2" xfId="15245" xr:uid="{00000000-0005-0000-0000-0000AA050000}"/>
    <cellStyle name="Comma 2 3 6 2 3 2 4 2 2" xfId="45576" xr:uid="{00000000-0005-0000-0000-0000AB050000}"/>
    <cellStyle name="Comma 2 3 6 2 3 2 4 2 3" xfId="30343" xr:uid="{00000000-0005-0000-0000-0000AC050000}"/>
    <cellStyle name="Comma 2 3 6 2 3 2 4 3" xfId="10225" xr:uid="{00000000-0005-0000-0000-0000AD050000}"/>
    <cellStyle name="Comma 2 3 6 2 3 2 4 3 2" xfId="40559" xr:uid="{00000000-0005-0000-0000-0000AE050000}"/>
    <cellStyle name="Comma 2 3 6 2 3 2 4 3 3" xfId="25326" xr:uid="{00000000-0005-0000-0000-0000AF050000}"/>
    <cellStyle name="Comma 2 3 6 2 3 2 4 4" xfId="35546" xr:uid="{00000000-0005-0000-0000-0000B0050000}"/>
    <cellStyle name="Comma 2 3 6 2 3 2 4 5" xfId="20313" xr:uid="{00000000-0005-0000-0000-0000B1050000}"/>
    <cellStyle name="Comma 2 3 6 2 3 2 5" xfId="11903" xr:uid="{00000000-0005-0000-0000-0000B2050000}"/>
    <cellStyle name="Comma 2 3 6 2 3 2 5 2" xfId="42234" xr:uid="{00000000-0005-0000-0000-0000B3050000}"/>
    <cellStyle name="Comma 2 3 6 2 3 2 5 3" xfId="27001" xr:uid="{00000000-0005-0000-0000-0000B4050000}"/>
    <cellStyle name="Comma 2 3 6 2 3 2 6" xfId="6882" xr:uid="{00000000-0005-0000-0000-0000B5050000}"/>
    <cellStyle name="Comma 2 3 6 2 3 2 6 2" xfId="37217" xr:uid="{00000000-0005-0000-0000-0000B6050000}"/>
    <cellStyle name="Comma 2 3 6 2 3 2 6 3" xfId="21984" xr:uid="{00000000-0005-0000-0000-0000B7050000}"/>
    <cellStyle name="Comma 2 3 6 2 3 2 7" xfId="32205" xr:uid="{00000000-0005-0000-0000-0000B8050000}"/>
    <cellStyle name="Comma 2 3 6 2 3 2 8" xfId="16971" xr:uid="{00000000-0005-0000-0000-0000B9050000}"/>
    <cellStyle name="Comma 2 3 6 2 3 3" xfId="2229" xr:uid="{00000000-0005-0000-0000-0000BA050000}"/>
    <cellStyle name="Comma 2 3 6 2 3 3 2" xfId="3919" xr:uid="{00000000-0005-0000-0000-0000BB050000}"/>
    <cellStyle name="Comma 2 3 6 2 3 3 2 2" xfId="13992" xr:uid="{00000000-0005-0000-0000-0000BC050000}"/>
    <cellStyle name="Comma 2 3 6 2 3 3 2 2 2" xfId="44323" xr:uid="{00000000-0005-0000-0000-0000BD050000}"/>
    <cellStyle name="Comma 2 3 6 2 3 3 2 2 3" xfId="29090" xr:uid="{00000000-0005-0000-0000-0000BE050000}"/>
    <cellStyle name="Comma 2 3 6 2 3 3 2 3" xfId="8972" xr:uid="{00000000-0005-0000-0000-0000BF050000}"/>
    <cellStyle name="Comma 2 3 6 2 3 3 2 3 2" xfId="39306" xr:uid="{00000000-0005-0000-0000-0000C0050000}"/>
    <cellStyle name="Comma 2 3 6 2 3 3 2 3 3" xfId="24073" xr:uid="{00000000-0005-0000-0000-0000C1050000}"/>
    <cellStyle name="Comma 2 3 6 2 3 3 2 4" xfId="34293" xr:uid="{00000000-0005-0000-0000-0000C2050000}"/>
    <cellStyle name="Comma 2 3 6 2 3 3 2 5" xfId="19060" xr:uid="{00000000-0005-0000-0000-0000C3050000}"/>
    <cellStyle name="Comma 2 3 6 2 3 3 3" xfId="5611" xr:uid="{00000000-0005-0000-0000-0000C4050000}"/>
    <cellStyle name="Comma 2 3 6 2 3 3 3 2" xfId="15663" xr:uid="{00000000-0005-0000-0000-0000C5050000}"/>
    <cellStyle name="Comma 2 3 6 2 3 3 3 2 2" xfId="45994" xr:uid="{00000000-0005-0000-0000-0000C6050000}"/>
    <cellStyle name="Comma 2 3 6 2 3 3 3 2 3" xfId="30761" xr:uid="{00000000-0005-0000-0000-0000C7050000}"/>
    <cellStyle name="Comma 2 3 6 2 3 3 3 3" xfId="10643" xr:uid="{00000000-0005-0000-0000-0000C8050000}"/>
    <cellStyle name="Comma 2 3 6 2 3 3 3 3 2" xfId="40977" xr:uid="{00000000-0005-0000-0000-0000C9050000}"/>
    <cellStyle name="Comma 2 3 6 2 3 3 3 3 3" xfId="25744" xr:uid="{00000000-0005-0000-0000-0000CA050000}"/>
    <cellStyle name="Comma 2 3 6 2 3 3 3 4" xfId="35964" xr:uid="{00000000-0005-0000-0000-0000CB050000}"/>
    <cellStyle name="Comma 2 3 6 2 3 3 3 5" xfId="20731" xr:uid="{00000000-0005-0000-0000-0000CC050000}"/>
    <cellStyle name="Comma 2 3 6 2 3 3 4" xfId="12321" xr:uid="{00000000-0005-0000-0000-0000CD050000}"/>
    <cellStyle name="Comma 2 3 6 2 3 3 4 2" xfId="42652" xr:uid="{00000000-0005-0000-0000-0000CE050000}"/>
    <cellStyle name="Comma 2 3 6 2 3 3 4 3" xfId="27419" xr:uid="{00000000-0005-0000-0000-0000CF050000}"/>
    <cellStyle name="Comma 2 3 6 2 3 3 5" xfId="7300" xr:uid="{00000000-0005-0000-0000-0000D0050000}"/>
    <cellStyle name="Comma 2 3 6 2 3 3 5 2" xfId="37635" xr:uid="{00000000-0005-0000-0000-0000D1050000}"/>
    <cellStyle name="Comma 2 3 6 2 3 3 5 3" xfId="22402" xr:uid="{00000000-0005-0000-0000-0000D2050000}"/>
    <cellStyle name="Comma 2 3 6 2 3 3 6" xfId="32623" xr:uid="{00000000-0005-0000-0000-0000D3050000}"/>
    <cellStyle name="Comma 2 3 6 2 3 3 7" xfId="17389" xr:uid="{00000000-0005-0000-0000-0000D4050000}"/>
    <cellStyle name="Comma 2 3 6 2 3 4" xfId="3082" xr:uid="{00000000-0005-0000-0000-0000D5050000}"/>
    <cellStyle name="Comma 2 3 6 2 3 4 2" xfId="13156" xr:uid="{00000000-0005-0000-0000-0000D6050000}"/>
    <cellStyle name="Comma 2 3 6 2 3 4 2 2" xfId="43487" xr:uid="{00000000-0005-0000-0000-0000D7050000}"/>
    <cellStyle name="Comma 2 3 6 2 3 4 2 3" xfId="28254" xr:uid="{00000000-0005-0000-0000-0000D8050000}"/>
    <cellStyle name="Comma 2 3 6 2 3 4 3" xfId="8136" xr:uid="{00000000-0005-0000-0000-0000D9050000}"/>
    <cellStyle name="Comma 2 3 6 2 3 4 3 2" xfId="38470" xr:uid="{00000000-0005-0000-0000-0000DA050000}"/>
    <cellStyle name="Comma 2 3 6 2 3 4 3 3" xfId="23237" xr:uid="{00000000-0005-0000-0000-0000DB050000}"/>
    <cellStyle name="Comma 2 3 6 2 3 4 4" xfId="33457" xr:uid="{00000000-0005-0000-0000-0000DC050000}"/>
    <cellStyle name="Comma 2 3 6 2 3 4 5" xfId="18224" xr:uid="{00000000-0005-0000-0000-0000DD050000}"/>
    <cellStyle name="Comma 2 3 6 2 3 5" xfId="4775" xr:uid="{00000000-0005-0000-0000-0000DE050000}"/>
    <cellStyle name="Comma 2 3 6 2 3 5 2" xfId="14827" xr:uid="{00000000-0005-0000-0000-0000DF050000}"/>
    <cellStyle name="Comma 2 3 6 2 3 5 2 2" xfId="45158" xr:uid="{00000000-0005-0000-0000-0000E0050000}"/>
    <cellStyle name="Comma 2 3 6 2 3 5 2 3" xfId="29925" xr:uid="{00000000-0005-0000-0000-0000E1050000}"/>
    <cellStyle name="Comma 2 3 6 2 3 5 3" xfId="9807" xr:uid="{00000000-0005-0000-0000-0000E2050000}"/>
    <cellStyle name="Comma 2 3 6 2 3 5 3 2" xfId="40141" xr:uid="{00000000-0005-0000-0000-0000E3050000}"/>
    <cellStyle name="Comma 2 3 6 2 3 5 3 3" xfId="24908" xr:uid="{00000000-0005-0000-0000-0000E4050000}"/>
    <cellStyle name="Comma 2 3 6 2 3 5 4" xfId="35128" xr:uid="{00000000-0005-0000-0000-0000E5050000}"/>
    <cellStyle name="Comma 2 3 6 2 3 5 5" xfId="19895" xr:uid="{00000000-0005-0000-0000-0000E6050000}"/>
    <cellStyle name="Comma 2 3 6 2 3 6" xfId="11485" xr:uid="{00000000-0005-0000-0000-0000E7050000}"/>
    <cellStyle name="Comma 2 3 6 2 3 6 2" xfId="41816" xr:uid="{00000000-0005-0000-0000-0000E8050000}"/>
    <cellStyle name="Comma 2 3 6 2 3 6 3" xfId="26583" xr:uid="{00000000-0005-0000-0000-0000E9050000}"/>
    <cellStyle name="Comma 2 3 6 2 3 7" xfId="6464" xr:uid="{00000000-0005-0000-0000-0000EA050000}"/>
    <cellStyle name="Comma 2 3 6 2 3 7 2" xfId="36799" xr:uid="{00000000-0005-0000-0000-0000EB050000}"/>
    <cellStyle name="Comma 2 3 6 2 3 7 3" xfId="21566" xr:uid="{00000000-0005-0000-0000-0000EC050000}"/>
    <cellStyle name="Comma 2 3 6 2 3 8" xfId="31787" xr:uid="{00000000-0005-0000-0000-0000ED050000}"/>
    <cellStyle name="Comma 2 3 6 2 3 9" xfId="16553" xr:uid="{00000000-0005-0000-0000-0000EE050000}"/>
    <cellStyle name="Comma 2 3 6 2 4" xfId="1600" xr:uid="{00000000-0005-0000-0000-0000EF050000}"/>
    <cellStyle name="Comma 2 3 6 2 4 2" xfId="2439" xr:uid="{00000000-0005-0000-0000-0000F0050000}"/>
    <cellStyle name="Comma 2 3 6 2 4 2 2" xfId="4129" xr:uid="{00000000-0005-0000-0000-0000F1050000}"/>
    <cellStyle name="Comma 2 3 6 2 4 2 2 2" xfId="14202" xr:uid="{00000000-0005-0000-0000-0000F2050000}"/>
    <cellStyle name="Comma 2 3 6 2 4 2 2 2 2" xfId="44533" xr:uid="{00000000-0005-0000-0000-0000F3050000}"/>
    <cellStyle name="Comma 2 3 6 2 4 2 2 2 3" xfId="29300" xr:uid="{00000000-0005-0000-0000-0000F4050000}"/>
    <cellStyle name="Comma 2 3 6 2 4 2 2 3" xfId="9182" xr:uid="{00000000-0005-0000-0000-0000F5050000}"/>
    <cellStyle name="Comma 2 3 6 2 4 2 2 3 2" xfId="39516" xr:uid="{00000000-0005-0000-0000-0000F6050000}"/>
    <cellStyle name="Comma 2 3 6 2 4 2 2 3 3" xfId="24283" xr:uid="{00000000-0005-0000-0000-0000F7050000}"/>
    <cellStyle name="Comma 2 3 6 2 4 2 2 4" xfId="34503" xr:uid="{00000000-0005-0000-0000-0000F8050000}"/>
    <cellStyle name="Comma 2 3 6 2 4 2 2 5" xfId="19270" xr:uid="{00000000-0005-0000-0000-0000F9050000}"/>
    <cellStyle name="Comma 2 3 6 2 4 2 3" xfId="5821" xr:uid="{00000000-0005-0000-0000-0000FA050000}"/>
    <cellStyle name="Comma 2 3 6 2 4 2 3 2" xfId="15873" xr:uid="{00000000-0005-0000-0000-0000FB050000}"/>
    <cellStyle name="Comma 2 3 6 2 4 2 3 2 2" xfId="46204" xr:uid="{00000000-0005-0000-0000-0000FC050000}"/>
    <cellStyle name="Comma 2 3 6 2 4 2 3 2 3" xfId="30971" xr:uid="{00000000-0005-0000-0000-0000FD050000}"/>
    <cellStyle name="Comma 2 3 6 2 4 2 3 3" xfId="10853" xr:uid="{00000000-0005-0000-0000-0000FE050000}"/>
    <cellStyle name="Comma 2 3 6 2 4 2 3 3 2" xfId="41187" xr:uid="{00000000-0005-0000-0000-0000FF050000}"/>
    <cellStyle name="Comma 2 3 6 2 4 2 3 3 3" xfId="25954" xr:uid="{00000000-0005-0000-0000-000000060000}"/>
    <cellStyle name="Comma 2 3 6 2 4 2 3 4" xfId="36174" xr:uid="{00000000-0005-0000-0000-000001060000}"/>
    <cellStyle name="Comma 2 3 6 2 4 2 3 5" xfId="20941" xr:uid="{00000000-0005-0000-0000-000002060000}"/>
    <cellStyle name="Comma 2 3 6 2 4 2 4" xfId="12531" xr:uid="{00000000-0005-0000-0000-000003060000}"/>
    <cellStyle name="Comma 2 3 6 2 4 2 4 2" xfId="42862" xr:uid="{00000000-0005-0000-0000-000004060000}"/>
    <cellStyle name="Comma 2 3 6 2 4 2 4 3" xfId="27629" xr:uid="{00000000-0005-0000-0000-000005060000}"/>
    <cellStyle name="Comma 2 3 6 2 4 2 5" xfId="7510" xr:uid="{00000000-0005-0000-0000-000006060000}"/>
    <cellStyle name="Comma 2 3 6 2 4 2 5 2" xfId="37845" xr:uid="{00000000-0005-0000-0000-000007060000}"/>
    <cellStyle name="Comma 2 3 6 2 4 2 5 3" xfId="22612" xr:uid="{00000000-0005-0000-0000-000008060000}"/>
    <cellStyle name="Comma 2 3 6 2 4 2 6" xfId="32833" xr:uid="{00000000-0005-0000-0000-000009060000}"/>
    <cellStyle name="Comma 2 3 6 2 4 2 7" xfId="17599" xr:uid="{00000000-0005-0000-0000-00000A060000}"/>
    <cellStyle name="Comma 2 3 6 2 4 3" xfId="3292" xr:uid="{00000000-0005-0000-0000-00000B060000}"/>
    <cellStyle name="Comma 2 3 6 2 4 3 2" xfId="13366" xr:uid="{00000000-0005-0000-0000-00000C060000}"/>
    <cellStyle name="Comma 2 3 6 2 4 3 2 2" xfId="43697" xr:uid="{00000000-0005-0000-0000-00000D060000}"/>
    <cellStyle name="Comma 2 3 6 2 4 3 2 3" xfId="28464" xr:uid="{00000000-0005-0000-0000-00000E060000}"/>
    <cellStyle name="Comma 2 3 6 2 4 3 3" xfId="8346" xr:uid="{00000000-0005-0000-0000-00000F060000}"/>
    <cellStyle name="Comma 2 3 6 2 4 3 3 2" xfId="38680" xr:uid="{00000000-0005-0000-0000-000010060000}"/>
    <cellStyle name="Comma 2 3 6 2 4 3 3 3" xfId="23447" xr:uid="{00000000-0005-0000-0000-000011060000}"/>
    <cellStyle name="Comma 2 3 6 2 4 3 4" xfId="33667" xr:uid="{00000000-0005-0000-0000-000012060000}"/>
    <cellStyle name="Comma 2 3 6 2 4 3 5" xfId="18434" xr:uid="{00000000-0005-0000-0000-000013060000}"/>
    <cellStyle name="Comma 2 3 6 2 4 4" xfId="4985" xr:uid="{00000000-0005-0000-0000-000014060000}"/>
    <cellStyle name="Comma 2 3 6 2 4 4 2" xfId="15037" xr:uid="{00000000-0005-0000-0000-000015060000}"/>
    <cellStyle name="Comma 2 3 6 2 4 4 2 2" xfId="45368" xr:uid="{00000000-0005-0000-0000-000016060000}"/>
    <cellStyle name="Comma 2 3 6 2 4 4 2 3" xfId="30135" xr:uid="{00000000-0005-0000-0000-000017060000}"/>
    <cellStyle name="Comma 2 3 6 2 4 4 3" xfId="10017" xr:uid="{00000000-0005-0000-0000-000018060000}"/>
    <cellStyle name="Comma 2 3 6 2 4 4 3 2" xfId="40351" xr:uid="{00000000-0005-0000-0000-000019060000}"/>
    <cellStyle name="Comma 2 3 6 2 4 4 3 3" xfId="25118" xr:uid="{00000000-0005-0000-0000-00001A060000}"/>
    <cellStyle name="Comma 2 3 6 2 4 4 4" xfId="35338" xr:uid="{00000000-0005-0000-0000-00001B060000}"/>
    <cellStyle name="Comma 2 3 6 2 4 4 5" xfId="20105" xr:uid="{00000000-0005-0000-0000-00001C060000}"/>
    <cellStyle name="Comma 2 3 6 2 4 5" xfId="11695" xr:uid="{00000000-0005-0000-0000-00001D060000}"/>
    <cellStyle name="Comma 2 3 6 2 4 5 2" xfId="42026" xr:uid="{00000000-0005-0000-0000-00001E060000}"/>
    <cellStyle name="Comma 2 3 6 2 4 5 3" xfId="26793" xr:uid="{00000000-0005-0000-0000-00001F060000}"/>
    <cellStyle name="Comma 2 3 6 2 4 6" xfId="6674" xr:uid="{00000000-0005-0000-0000-000020060000}"/>
    <cellStyle name="Comma 2 3 6 2 4 6 2" xfId="37009" xr:uid="{00000000-0005-0000-0000-000021060000}"/>
    <cellStyle name="Comma 2 3 6 2 4 6 3" xfId="21776" xr:uid="{00000000-0005-0000-0000-000022060000}"/>
    <cellStyle name="Comma 2 3 6 2 4 7" xfId="31997" xr:uid="{00000000-0005-0000-0000-000023060000}"/>
    <cellStyle name="Comma 2 3 6 2 4 8" xfId="16763" xr:uid="{00000000-0005-0000-0000-000024060000}"/>
    <cellStyle name="Comma 2 3 6 2 5" xfId="2021" xr:uid="{00000000-0005-0000-0000-000025060000}"/>
    <cellStyle name="Comma 2 3 6 2 5 2" xfId="3711" xr:uid="{00000000-0005-0000-0000-000026060000}"/>
    <cellStyle name="Comma 2 3 6 2 5 2 2" xfId="13784" xr:uid="{00000000-0005-0000-0000-000027060000}"/>
    <cellStyle name="Comma 2 3 6 2 5 2 2 2" xfId="44115" xr:uid="{00000000-0005-0000-0000-000028060000}"/>
    <cellStyle name="Comma 2 3 6 2 5 2 2 3" xfId="28882" xr:uid="{00000000-0005-0000-0000-000029060000}"/>
    <cellStyle name="Comma 2 3 6 2 5 2 3" xfId="8764" xr:uid="{00000000-0005-0000-0000-00002A060000}"/>
    <cellStyle name="Comma 2 3 6 2 5 2 3 2" xfId="39098" xr:uid="{00000000-0005-0000-0000-00002B060000}"/>
    <cellStyle name="Comma 2 3 6 2 5 2 3 3" xfId="23865" xr:uid="{00000000-0005-0000-0000-00002C060000}"/>
    <cellStyle name="Comma 2 3 6 2 5 2 4" xfId="34085" xr:uid="{00000000-0005-0000-0000-00002D060000}"/>
    <cellStyle name="Comma 2 3 6 2 5 2 5" xfId="18852" xr:uid="{00000000-0005-0000-0000-00002E060000}"/>
    <cellStyle name="Comma 2 3 6 2 5 3" xfId="5403" xr:uid="{00000000-0005-0000-0000-00002F060000}"/>
    <cellStyle name="Comma 2 3 6 2 5 3 2" xfId="15455" xr:uid="{00000000-0005-0000-0000-000030060000}"/>
    <cellStyle name="Comma 2 3 6 2 5 3 2 2" xfId="45786" xr:uid="{00000000-0005-0000-0000-000031060000}"/>
    <cellStyle name="Comma 2 3 6 2 5 3 2 3" xfId="30553" xr:uid="{00000000-0005-0000-0000-000032060000}"/>
    <cellStyle name="Comma 2 3 6 2 5 3 3" xfId="10435" xr:uid="{00000000-0005-0000-0000-000033060000}"/>
    <cellStyle name="Comma 2 3 6 2 5 3 3 2" xfId="40769" xr:uid="{00000000-0005-0000-0000-000034060000}"/>
    <cellStyle name="Comma 2 3 6 2 5 3 3 3" xfId="25536" xr:uid="{00000000-0005-0000-0000-000035060000}"/>
    <cellStyle name="Comma 2 3 6 2 5 3 4" xfId="35756" xr:uid="{00000000-0005-0000-0000-000036060000}"/>
    <cellStyle name="Comma 2 3 6 2 5 3 5" xfId="20523" xr:uid="{00000000-0005-0000-0000-000037060000}"/>
    <cellStyle name="Comma 2 3 6 2 5 4" xfId="12113" xr:uid="{00000000-0005-0000-0000-000038060000}"/>
    <cellStyle name="Comma 2 3 6 2 5 4 2" xfId="42444" xr:uid="{00000000-0005-0000-0000-000039060000}"/>
    <cellStyle name="Comma 2 3 6 2 5 4 3" xfId="27211" xr:uid="{00000000-0005-0000-0000-00003A060000}"/>
    <cellStyle name="Comma 2 3 6 2 5 5" xfId="7092" xr:uid="{00000000-0005-0000-0000-00003B060000}"/>
    <cellStyle name="Comma 2 3 6 2 5 5 2" xfId="37427" xr:uid="{00000000-0005-0000-0000-00003C060000}"/>
    <cellStyle name="Comma 2 3 6 2 5 5 3" xfId="22194" xr:uid="{00000000-0005-0000-0000-00003D060000}"/>
    <cellStyle name="Comma 2 3 6 2 5 6" xfId="32415" xr:uid="{00000000-0005-0000-0000-00003E060000}"/>
    <cellStyle name="Comma 2 3 6 2 5 7" xfId="17181" xr:uid="{00000000-0005-0000-0000-00003F060000}"/>
    <cellStyle name="Comma 2 3 6 2 6" xfId="2874" xr:uid="{00000000-0005-0000-0000-000040060000}"/>
    <cellStyle name="Comma 2 3 6 2 6 2" xfId="12948" xr:uid="{00000000-0005-0000-0000-000041060000}"/>
    <cellStyle name="Comma 2 3 6 2 6 2 2" xfId="43279" xr:uid="{00000000-0005-0000-0000-000042060000}"/>
    <cellStyle name="Comma 2 3 6 2 6 2 3" xfId="28046" xr:uid="{00000000-0005-0000-0000-000043060000}"/>
    <cellStyle name="Comma 2 3 6 2 6 3" xfId="7928" xr:uid="{00000000-0005-0000-0000-000044060000}"/>
    <cellStyle name="Comma 2 3 6 2 6 3 2" xfId="38262" xr:uid="{00000000-0005-0000-0000-000045060000}"/>
    <cellStyle name="Comma 2 3 6 2 6 3 3" xfId="23029" xr:uid="{00000000-0005-0000-0000-000046060000}"/>
    <cellStyle name="Comma 2 3 6 2 6 4" xfId="33249" xr:uid="{00000000-0005-0000-0000-000047060000}"/>
    <cellStyle name="Comma 2 3 6 2 6 5" xfId="18016" xr:uid="{00000000-0005-0000-0000-000048060000}"/>
    <cellStyle name="Comma 2 3 6 2 7" xfId="4567" xr:uid="{00000000-0005-0000-0000-000049060000}"/>
    <cellStyle name="Comma 2 3 6 2 7 2" xfId="14619" xr:uid="{00000000-0005-0000-0000-00004A060000}"/>
    <cellStyle name="Comma 2 3 6 2 7 2 2" xfId="44950" xr:uid="{00000000-0005-0000-0000-00004B060000}"/>
    <cellStyle name="Comma 2 3 6 2 7 2 3" xfId="29717" xr:uid="{00000000-0005-0000-0000-00004C060000}"/>
    <cellStyle name="Comma 2 3 6 2 7 3" xfId="9599" xr:uid="{00000000-0005-0000-0000-00004D060000}"/>
    <cellStyle name="Comma 2 3 6 2 7 3 2" xfId="39933" xr:uid="{00000000-0005-0000-0000-00004E060000}"/>
    <cellStyle name="Comma 2 3 6 2 7 3 3" xfId="24700" xr:uid="{00000000-0005-0000-0000-00004F060000}"/>
    <cellStyle name="Comma 2 3 6 2 7 4" xfId="34920" xr:uid="{00000000-0005-0000-0000-000050060000}"/>
    <cellStyle name="Comma 2 3 6 2 7 5" xfId="19687" xr:uid="{00000000-0005-0000-0000-000051060000}"/>
    <cellStyle name="Comma 2 3 6 2 8" xfId="11277" xr:uid="{00000000-0005-0000-0000-000052060000}"/>
    <cellStyle name="Comma 2 3 6 2 8 2" xfId="41608" xr:uid="{00000000-0005-0000-0000-000053060000}"/>
    <cellStyle name="Comma 2 3 6 2 8 3" xfId="26375" xr:uid="{00000000-0005-0000-0000-000054060000}"/>
    <cellStyle name="Comma 2 3 6 2 9" xfId="6256" xr:uid="{00000000-0005-0000-0000-000055060000}"/>
    <cellStyle name="Comma 2 3 6 2 9 2" xfId="36591" xr:uid="{00000000-0005-0000-0000-000056060000}"/>
    <cellStyle name="Comma 2 3 6 2 9 3" xfId="21358" xr:uid="{00000000-0005-0000-0000-000057060000}"/>
    <cellStyle name="Comma 2 3 6 3" xfId="1220" xr:uid="{00000000-0005-0000-0000-000058060000}"/>
    <cellStyle name="Comma 2 3 6 3 10" xfId="16397" xr:uid="{00000000-0005-0000-0000-000059060000}"/>
    <cellStyle name="Comma 2 3 6 3 2" xfId="1439" xr:uid="{00000000-0005-0000-0000-00005A060000}"/>
    <cellStyle name="Comma 2 3 6 3 2 2" xfId="1860" xr:uid="{00000000-0005-0000-0000-00005B060000}"/>
    <cellStyle name="Comma 2 3 6 3 2 2 2" xfId="2699" xr:uid="{00000000-0005-0000-0000-00005C060000}"/>
    <cellStyle name="Comma 2 3 6 3 2 2 2 2" xfId="4389" xr:uid="{00000000-0005-0000-0000-00005D060000}"/>
    <cellStyle name="Comma 2 3 6 3 2 2 2 2 2" xfId="14462" xr:uid="{00000000-0005-0000-0000-00005E060000}"/>
    <cellStyle name="Comma 2 3 6 3 2 2 2 2 2 2" xfId="44793" xr:uid="{00000000-0005-0000-0000-00005F060000}"/>
    <cellStyle name="Comma 2 3 6 3 2 2 2 2 2 3" xfId="29560" xr:uid="{00000000-0005-0000-0000-000060060000}"/>
    <cellStyle name="Comma 2 3 6 3 2 2 2 2 3" xfId="9442" xr:uid="{00000000-0005-0000-0000-000061060000}"/>
    <cellStyle name="Comma 2 3 6 3 2 2 2 2 3 2" xfId="39776" xr:uid="{00000000-0005-0000-0000-000062060000}"/>
    <cellStyle name="Comma 2 3 6 3 2 2 2 2 3 3" xfId="24543" xr:uid="{00000000-0005-0000-0000-000063060000}"/>
    <cellStyle name="Comma 2 3 6 3 2 2 2 2 4" xfId="34763" xr:uid="{00000000-0005-0000-0000-000064060000}"/>
    <cellStyle name="Comma 2 3 6 3 2 2 2 2 5" xfId="19530" xr:uid="{00000000-0005-0000-0000-000065060000}"/>
    <cellStyle name="Comma 2 3 6 3 2 2 2 3" xfId="6081" xr:uid="{00000000-0005-0000-0000-000066060000}"/>
    <cellStyle name="Comma 2 3 6 3 2 2 2 3 2" xfId="16133" xr:uid="{00000000-0005-0000-0000-000067060000}"/>
    <cellStyle name="Comma 2 3 6 3 2 2 2 3 2 2" xfId="46464" xr:uid="{00000000-0005-0000-0000-000068060000}"/>
    <cellStyle name="Comma 2 3 6 3 2 2 2 3 2 3" xfId="31231" xr:uid="{00000000-0005-0000-0000-000069060000}"/>
    <cellStyle name="Comma 2 3 6 3 2 2 2 3 3" xfId="11113" xr:uid="{00000000-0005-0000-0000-00006A060000}"/>
    <cellStyle name="Comma 2 3 6 3 2 2 2 3 3 2" xfId="41447" xr:uid="{00000000-0005-0000-0000-00006B060000}"/>
    <cellStyle name="Comma 2 3 6 3 2 2 2 3 3 3" xfId="26214" xr:uid="{00000000-0005-0000-0000-00006C060000}"/>
    <cellStyle name="Comma 2 3 6 3 2 2 2 3 4" xfId="36434" xr:uid="{00000000-0005-0000-0000-00006D060000}"/>
    <cellStyle name="Comma 2 3 6 3 2 2 2 3 5" xfId="21201" xr:uid="{00000000-0005-0000-0000-00006E060000}"/>
    <cellStyle name="Comma 2 3 6 3 2 2 2 4" xfId="12791" xr:uid="{00000000-0005-0000-0000-00006F060000}"/>
    <cellStyle name="Comma 2 3 6 3 2 2 2 4 2" xfId="43122" xr:uid="{00000000-0005-0000-0000-000070060000}"/>
    <cellStyle name="Comma 2 3 6 3 2 2 2 4 3" xfId="27889" xr:uid="{00000000-0005-0000-0000-000071060000}"/>
    <cellStyle name="Comma 2 3 6 3 2 2 2 5" xfId="7770" xr:uid="{00000000-0005-0000-0000-000072060000}"/>
    <cellStyle name="Comma 2 3 6 3 2 2 2 5 2" xfId="38105" xr:uid="{00000000-0005-0000-0000-000073060000}"/>
    <cellStyle name="Comma 2 3 6 3 2 2 2 5 3" xfId="22872" xr:uid="{00000000-0005-0000-0000-000074060000}"/>
    <cellStyle name="Comma 2 3 6 3 2 2 2 6" xfId="33093" xr:uid="{00000000-0005-0000-0000-000075060000}"/>
    <cellStyle name="Comma 2 3 6 3 2 2 2 7" xfId="17859" xr:uid="{00000000-0005-0000-0000-000076060000}"/>
    <cellStyle name="Comma 2 3 6 3 2 2 3" xfId="3552" xr:uid="{00000000-0005-0000-0000-000077060000}"/>
    <cellStyle name="Comma 2 3 6 3 2 2 3 2" xfId="13626" xr:uid="{00000000-0005-0000-0000-000078060000}"/>
    <cellStyle name="Comma 2 3 6 3 2 2 3 2 2" xfId="43957" xr:uid="{00000000-0005-0000-0000-000079060000}"/>
    <cellStyle name="Comma 2 3 6 3 2 2 3 2 3" xfId="28724" xr:uid="{00000000-0005-0000-0000-00007A060000}"/>
    <cellStyle name="Comma 2 3 6 3 2 2 3 3" xfId="8606" xr:uid="{00000000-0005-0000-0000-00007B060000}"/>
    <cellStyle name="Comma 2 3 6 3 2 2 3 3 2" xfId="38940" xr:uid="{00000000-0005-0000-0000-00007C060000}"/>
    <cellStyle name="Comma 2 3 6 3 2 2 3 3 3" xfId="23707" xr:uid="{00000000-0005-0000-0000-00007D060000}"/>
    <cellStyle name="Comma 2 3 6 3 2 2 3 4" xfId="33927" xr:uid="{00000000-0005-0000-0000-00007E060000}"/>
    <cellStyle name="Comma 2 3 6 3 2 2 3 5" xfId="18694" xr:uid="{00000000-0005-0000-0000-00007F060000}"/>
    <cellStyle name="Comma 2 3 6 3 2 2 4" xfId="5245" xr:uid="{00000000-0005-0000-0000-000080060000}"/>
    <cellStyle name="Comma 2 3 6 3 2 2 4 2" xfId="15297" xr:uid="{00000000-0005-0000-0000-000081060000}"/>
    <cellStyle name="Comma 2 3 6 3 2 2 4 2 2" xfId="45628" xr:uid="{00000000-0005-0000-0000-000082060000}"/>
    <cellStyle name="Comma 2 3 6 3 2 2 4 2 3" xfId="30395" xr:uid="{00000000-0005-0000-0000-000083060000}"/>
    <cellStyle name="Comma 2 3 6 3 2 2 4 3" xfId="10277" xr:uid="{00000000-0005-0000-0000-000084060000}"/>
    <cellStyle name="Comma 2 3 6 3 2 2 4 3 2" xfId="40611" xr:uid="{00000000-0005-0000-0000-000085060000}"/>
    <cellStyle name="Comma 2 3 6 3 2 2 4 3 3" xfId="25378" xr:uid="{00000000-0005-0000-0000-000086060000}"/>
    <cellStyle name="Comma 2 3 6 3 2 2 4 4" xfId="35598" xr:uid="{00000000-0005-0000-0000-000087060000}"/>
    <cellStyle name="Comma 2 3 6 3 2 2 4 5" xfId="20365" xr:uid="{00000000-0005-0000-0000-000088060000}"/>
    <cellStyle name="Comma 2 3 6 3 2 2 5" xfId="11955" xr:uid="{00000000-0005-0000-0000-000089060000}"/>
    <cellStyle name="Comma 2 3 6 3 2 2 5 2" xfId="42286" xr:uid="{00000000-0005-0000-0000-00008A060000}"/>
    <cellStyle name="Comma 2 3 6 3 2 2 5 3" xfId="27053" xr:uid="{00000000-0005-0000-0000-00008B060000}"/>
    <cellStyle name="Comma 2 3 6 3 2 2 6" xfId="6934" xr:uid="{00000000-0005-0000-0000-00008C060000}"/>
    <cellStyle name="Comma 2 3 6 3 2 2 6 2" xfId="37269" xr:uid="{00000000-0005-0000-0000-00008D060000}"/>
    <cellStyle name="Comma 2 3 6 3 2 2 6 3" xfId="22036" xr:uid="{00000000-0005-0000-0000-00008E060000}"/>
    <cellStyle name="Comma 2 3 6 3 2 2 7" xfId="32257" xr:uid="{00000000-0005-0000-0000-00008F060000}"/>
    <cellStyle name="Comma 2 3 6 3 2 2 8" xfId="17023" xr:uid="{00000000-0005-0000-0000-000090060000}"/>
    <cellStyle name="Comma 2 3 6 3 2 3" xfId="2281" xr:uid="{00000000-0005-0000-0000-000091060000}"/>
    <cellStyle name="Comma 2 3 6 3 2 3 2" xfId="3971" xr:uid="{00000000-0005-0000-0000-000092060000}"/>
    <cellStyle name="Comma 2 3 6 3 2 3 2 2" xfId="14044" xr:uid="{00000000-0005-0000-0000-000093060000}"/>
    <cellStyle name="Comma 2 3 6 3 2 3 2 2 2" xfId="44375" xr:uid="{00000000-0005-0000-0000-000094060000}"/>
    <cellStyle name="Comma 2 3 6 3 2 3 2 2 3" xfId="29142" xr:uid="{00000000-0005-0000-0000-000095060000}"/>
    <cellStyle name="Comma 2 3 6 3 2 3 2 3" xfId="9024" xr:uid="{00000000-0005-0000-0000-000096060000}"/>
    <cellStyle name="Comma 2 3 6 3 2 3 2 3 2" xfId="39358" xr:uid="{00000000-0005-0000-0000-000097060000}"/>
    <cellStyle name="Comma 2 3 6 3 2 3 2 3 3" xfId="24125" xr:uid="{00000000-0005-0000-0000-000098060000}"/>
    <cellStyle name="Comma 2 3 6 3 2 3 2 4" xfId="34345" xr:uid="{00000000-0005-0000-0000-000099060000}"/>
    <cellStyle name="Comma 2 3 6 3 2 3 2 5" xfId="19112" xr:uid="{00000000-0005-0000-0000-00009A060000}"/>
    <cellStyle name="Comma 2 3 6 3 2 3 3" xfId="5663" xr:uid="{00000000-0005-0000-0000-00009B060000}"/>
    <cellStyle name="Comma 2 3 6 3 2 3 3 2" xfId="15715" xr:uid="{00000000-0005-0000-0000-00009C060000}"/>
    <cellStyle name="Comma 2 3 6 3 2 3 3 2 2" xfId="46046" xr:uid="{00000000-0005-0000-0000-00009D060000}"/>
    <cellStyle name="Comma 2 3 6 3 2 3 3 2 3" xfId="30813" xr:uid="{00000000-0005-0000-0000-00009E060000}"/>
    <cellStyle name="Comma 2 3 6 3 2 3 3 3" xfId="10695" xr:uid="{00000000-0005-0000-0000-00009F060000}"/>
    <cellStyle name="Comma 2 3 6 3 2 3 3 3 2" xfId="41029" xr:uid="{00000000-0005-0000-0000-0000A0060000}"/>
    <cellStyle name="Comma 2 3 6 3 2 3 3 3 3" xfId="25796" xr:uid="{00000000-0005-0000-0000-0000A1060000}"/>
    <cellStyle name="Comma 2 3 6 3 2 3 3 4" xfId="36016" xr:uid="{00000000-0005-0000-0000-0000A2060000}"/>
    <cellStyle name="Comma 2 3 6 3 2 3 3 5" xfId="20783" xr:uid="{00000000-0005-0000-0000-0000A3060000}"/>
    <cellStyle name="Comma 2 3 6 3 2 3 4" xfId="12373" xr:uid="{00000000-0005-0000-0000-0000A4060000}"/>
    <cellStyle name="Comma 2 3 6 3 2 3 4 2" xfId="42704" xr:uid="{00000000-0005-0000-0000-0000A5060000}"/>
    <cellStyle name="Comma 2 3 6 3 2 3 4 3" xfId="27471" xr:uid="{00000000-0005-0000-0000-0000A6060000}"/>
    <cellStyle name="Comma 2 3 6 3 2 3 5" xfId="7352" xr:uid="{00000000-0005-0000-0000-0000A7060000}"/>
    <cellStyle name="Comma 2 3 6 3 2 3 5 2" xfId="37687" xr:uid="{00000000-0005-0000-0000-0000A8060000}"/>
    <cellStyle name="Comma 2 3 6 3 2 3 5 3" xfId="22454" xr:uid="{00000000-0005-0000-0000-0000A9060000}"/>
    <cellStyle name="Comma 2 3 6 3 2 3 6" xfId="32675" xr:uid="{00000000-0005-0000-0000-0000AA060000}"/>
    <cellStyle name="Comma 2 3 6 3 2 3 7" xfId="17441" xr:uid="{00000000-0005-0000-0000-0000AB060000}"/>
    <cellStyle name="Comma 2 3 6 3 2 4" xfId="3134" xr:uid="{00000000-0005-0000-0000-0000AC060000}"/>
    <cellStyle name="Comma 2 3 6 3 2 4 2" xfId="13208" xr:uid="{00000000-0005-0000-0000-0000AD060000}"/>
    <cellStyle name="Comma 2 3 6 3 2 4 2 2" xfId="43539" xr:uid="{00000000-0005-0000-0000-0000AE060000}"/>
    <cellStyle name="Comma 2 3 6 3 2 4 2 3" xfId="28306" xr:uid="{00000000-0005-0000-0000-0000AF060000}"/>
    <cellStyle name="Comma 2 3 6 3 2 4 3" xfId="8188" xr:uid="{00000000-0005-0000-0000-0000B0060000}"/>
    <cellStyle name="Comma 2 3 6 3 2 4 3 2" xfId="38522" xr:uid="{00000000-0005-0000-0000-0000B1060000}"/>
    <cellStyle name="Comma 2 3 6 3 2 4 3 3" xfId="23289" xr:uid="{00000000-0005-0000-0000-0000B2060000}"/>
    <cellStyle name="Comma 2 3 6 3 2 4 4" xfId="33509" xr:uid="{00000000-0005-0000-0000-0000B3060000}"/>
    <cellStyle name="Comma 2 3 6 3 2 4 5" xfId="18276" xr:uid="{00000000-0005-0000-0000-0000B4060000}"/>
    <cellStyle name="Comma 2 3 6 3 2 5" xfId="4827" xr:uid="{00000000-0005-0000-0000-0000B5060000}"/>
    <cellStyle name="Comma 2 3 6 3 2 5 2" xfId="14879" xr:uid="{00000000-0005-0000-0000-0000B6060000}"/>
    <cellStyle name="Comma 2 3 6 3 2 5 2 2" xfId="45210" xr:uid="{00000000-0005-0000-0000-0000B7060000}"/>
    <cellStyle name="Comma 2 3 6 3 2 5 2 3" xfId="29977" xr:uid="{00000000-0005-0000-0000-0000B8060000}"/>
    <cellStyle name="Comma 2 3 6 3 2 5 3" xfId="9859" xr:uid="{00000000-0005-0000-0000-0000B9060000}"/>
    <cellStyle name="Comma 2 3 6 3 2 5 3 2" xfId="40193" xr:uid="{00000000-0005-0000-0000-0000BA060000}"/>
    <cellStyle name="Comma 2 3 6 3 2 5 3 3" xfId="24960" xr:uid="{00000000-0005-0000-0000-0000BB060000}"/>
    <cellStyle name="Comma 2 3 6 3 2 5 4" xfId="35180" xr:uid="{00000000-0005-0000-0000-0000BC060000}"/>
    <cellStyle name="Comma 2 3 6 3 2 5 5" xfId="19947" xr:uid="{00000000-0005-0000-0000-0000BD060000}"/>
    <cellStyle name="Comma 2 3 6 3 2 6" xfId="11537" xr:uid="{00000000-0005-0000-0000-0000BE060000}"/>
    <cellStyle name="Comma 2 3 6 3 2 6 2" xfId="41868" xr:uid="{00000000-0005-0000-0000-0000BF060000}"/>
    <cellStyle name="Comma 2 3 6 3 2 6 3" xfId="26635" xr:uid="{00000000-0005-0000-0000-0000C0060000}"/>
    <cellStyle name="Comma 2 3 6 3 2 7" xfId="6516" xr:uid="{00000000-0005-0000-0000-0000C1060000}"/>
    <cellStyle name="Comma 2 3 6 3 2 7 2" xfId="36851" xr:uid="{00000000-0005-0000-0000-0000C2060000}"/>
    <cellStyle name="Comma 2 3 6 3 2 7 3" xfId="21618" xr:uid="{00000000-0005-0000-0000-0000C3060000}"/>
    <cellStyle name="Comma 2 3 6 3 2 8" xfId="31839" xr:uid="{00000000-0005-0000-0000-0000C4060000}"/>
    <cellStyle name="Comma 2 3 6 3 2 9" xfId="16605" xr:uid="{00000000-0005-0000-0000-0000C5060000}"/>
    <cellStyle name="Comma 2 3 6 3 3" xfId="1652" xr:uid="{00000000-0005-0000-0000-0000C6060000}"/>
    <cellStyle name="Comma 2 3 6 3 3 2" xfId="2491" xr:uid="{00000000-0005-0000-0000-0000C7060000}"/>
    <cellStyle name="Comma 2 3 6 3 3 2 2" xfId="4181" xr:uid="{00000000-0005-0000-0000-0000C8060000}"/>
    <cellStyle name="Comma 2 3 6 3 3 2 2 2" xfId="14254" xr:uid="{00000000-0005-0000-0000-0000C9060000}"/>
    <cellStyle name="Comma 2 3 6 3 3 2 2 2 2" xfId="44585" xr:uid="{00000000-0005-0000-0000-0000CA060000}"/>
    <cellStyle name="Comma 2 3 6 3 3 2 2 2 3" xfId="29352" xr:uid="{00000000-0005-0000-0000-0000CB060000}"/>
    <cellStyle name="Comma 2 3 6 3 3 2 2 3" xfId="9234" xr:uid="{00000000-0005-0000-0000-0000CC060000}"/>
    <cellStyle name="Comma 2 3 6 3 3 2 2 3 2" xfId="39568" xr:uid="{00000000-0005-0000-0000-0000CD060000}"/>
    <cellStyle name="Comma 2 3 6 3 3 2 2 3 3" xfId="24335" xr:uid="{00000000-0005-0000-0000-0000CE060000}"/>
    <cellStyle name="Comma 2 3 6 3 3 2 2 4" xfId="34555" xr:uid="{00000000-0005-0000-0000-0000CF060000}"/>
    <cellStyle name="Comma 2 3 6 3 3 2 2 5" xfId="19322" xr:uid="{00000000-0005-0000-0000-0000D0060000}"/>
    <cellStyle name="Comma 2 3 6 3 3 2 3" xfId="5873" xr:uid="{00000000-0005-0000-0000-0000D1060000}"/>
    <cellStyle name="Comma 2 3 6 3 3 2 3 2" xfId="15925" xr:uid="{00000000-0005-0000-0000-0000D2060000}"/>
    <cellStyle name="Comma 2 3 6 3 3 2 3 2 2" xfId="46256" xr:uid="{00000000-0005-0000-0000-0000D3060000}"/>
    <cellStyle name="Comma 2 3 6 3 3 2 3 2 3" xfId="31023" xr:uid="{00000000-0005-0000-0000-0000D4060000}"/>
    <cellStyle name="Comma 2 3 6 3 3 2 3 3" xfId="10905" xr:uid="{00000000-0005-0000-0000-0000D5060000}"/>
    <cellStyle name="Comma 2 3 6 3 3 2 3 3 2" xfId="41239" xr:uid="{00000000-0005-0000-0000-0000D6060000}"/>
    <cellStyle name="Comma 2 3 6 3 3 2 3 3 3" xfId="26006" xr:uid="{00000000-0005-0000-0000-0000D7060000}"/>
    <cellStyle name="Comma 2 3 6 3 3 2 3 4" xfId="36226" xr:uid="{00000000-0005-0000-0000-0000D8060000}"/>
    <cellStyle name="Comma 2 3 6 3 3 2 3 5" xfId="20993" xr:uid="{00000000-0005-0000-0000-0000D9060000}"/>
    <cellStyle name="Comma 2 3 6 3 3 2 4" xfId="12583" xr:uid="{00000000-0005-0000-0000-0000DA060000}"/>
    <cellStyle name="Comma 2 3 6 3 3 2 4 2" xfId="42914" xr:uid="{00000000-0005-0000-0000-0000DB060000}"/>
    <cellStyle name="Comma 2 3 6 3 3 2 4 3" xfId="27681" xr:uid="{00000000-0005-0000-0000-0000DC060000}"/>
    <cellStyle name="Comma 2 3 6 3 3 2 5" xfId="7562" xr:uid="{00000000-0005-0000-0000-0000DD060000}"/>
    <cellStyle name="Comma 2 3 6 3 3 2 5 2" xfId="37897" xr:uid="{00000000-0005-0000-0000-0000DE060000}"/>
    <cellStyle name="Comma 2 3 6 3 3 2 5 3" xfId="22664" xr:uid="{00000000-0005-0000-0000-0000DF060000}"/>
    <cellStyle name="Comma 2 3 6 3 3 2 6" xfId="32885" xr:uid="{00000000-0005-0000-0000-0000E0060000}"/>
    <cellStyle name="Comma 2 3 6 3 3 2 7" xfId="17651" xr:uid="{00000000-0005-0000-0000-0000E1060000}"/>
    <cellStyle name="Comma 2 3 6 3 3 3" xfId="3344" xr:uid="{00000000-0005-0000-0000-0000E2060000}"/>
    <cellStyle name="Comma 2 3 6 3 3 3 2" xfId="13418" xr:uid="{00000000-0005-0000-0000-0000E3060000}"/>
    <cellStyle name="Comma 2 3 6 3 3 3 2 2" xfId="43749" xr:uid="{00000000-0005-0000-0000-0000E4060000}"/>
    <cellStyle name="Comma 2 3 6 3 3 3 2 3" xfId="28516" xr:uid="{00000000-0005-0000-0000-0000E5060000}"/>
    <cellStyle name="Comma 2 3 6 3 3 3 3" xfId="8398" xr:uid="{00000000-0005-0000-0000-0000E6060000}"/>
    <cellStyle name="Comma 2 3 6 3 3 3 3 2" xfId="38732" xr:uid="{00000000-0005-0000-0000-0000E7060000}"/>
    <cellStyle name="Comma 2 3 6 3 3 3 3 3" xfId="23499" xr:uid="{00000000-0005-0000-0000-0000E8060000}"/>
    <cellStyle name="Comma 2 3 6 3 3 3 4" xfId="33719" xr:uid="{00000000-0005-0000-0000-0000E9060000}"/>
    <cellStyle name="Comma 2 3 6 3 3 3 5" xfId="18486" xr:uid="{00000000-0005-0000-0000-0000EA060000}"/>
    <cellStyle name="Comma 2 3 6 3 3 4" xfId="5037" xr:uid="{00000000-0005-0000-0000-0000EB060000}"/>
    <cellStyle name="Comma 2 3 6 3 3 4 2" xfId="15089" xr:uid="{00000000-0005-0000-0000-0000EC060000}"/>
    <cellStyle name="Comma 2 3 6 3 3 4 2 2" xfId="45420" xr:uid="{00000000-0005-0000-0000-0000ED060000}"/>
    <cellStyle name="Comma 2 3 6 3 3 4 2 3" xfId="30187" xr:uid="{00000000-0005-0000-0000-0000EE060000}"/>
    <cellStyle name="Comma 2 3 6 3 3 4 3" xfId="10069" xr:uid="{00000000-0005-0000-0000-0000EF060000}"/>
    <cellStyle name="Comma 2 3 6 3 3 4 3 2" xfId="40403" xr:uid="{00000000-0005-0000-0000-0000F0060000}"/>
    <cellStyle name="Comma 2 3 6 3 3 4 3 3" xfId="25170" xr:uid="{00000000-0005-0000-0000-0000F1060000}"/>
    <cellStyle name="Comma 2 3 6 3 3 4 4" xfId="35390" xr:uid="{00000000-0005-0000-0000-0000F2060000}"/>
    <cellStyle name="Comma 2 3 6 3 3 4 5" xfId="20157" xr:uid="{00000000-0005-0000-0000-0000F3060000}"/>
    <cellStyle name="Comma 2 3 6 3 3 5" xfId="11747" xr:uid="{00000000-0005-0000-0000-0000F4060000}"/>
    <cellStyle name="Comma 2 3 6 3 3 5 2" xfId="42078" xr:uid="{00000000-0005-0000-0000-0000F5060000}"/>
    <cellStyle name="Comma 2 3 6 3 3 5 3" xfId="26845" xr:uid="{00000000-0005-0000-0000-0000F6060000}"/>
    <cellStyle name="Comma 2 3 6 3 3 6" xfId="6726" xr:uid="{00000000-0005-0000-0000-0000F7060000}"/>
    <cellStyle name="Comma 2 3 6 3 3 6 2" xfId="37061" xr:uid="{00000000-0005-0000-0000-0000F8060000}"/>
    <cellStyle name="Comma 2 3 6 3 3 6 3" xfId="21828" xr:uid="{00000000-0005-0000-0000-0000F9060000}"/>
    <cellStyle name="Comma 2 3 6 3 3 7" xfId="32049" xr:uid="{00000000-0005-0000-0000-0000FA060000}"/>
    <cellStyle name="Comma 2 3 6 3 3 8" xfId="16815" xr:uid="{00000000-0005-0000-0000-0000FB060000}"/>
    <cellStyle name="Comma 2 3 6 3 4" xfId="2073" xr:uid="{00000000-0005-0000-0000-0000FC060000}"/>
    <cellStyle name="Comma 2 3 6 3 4 2" xfId="3763" xr:uid="{00000000-0005-0000-0000-0000FD060000}"/>
    <cellStyle name="Comma 2 3 6 3 4 2 2" xfId="13836" xr:uid="{00000000-0005-0000-0000-0000FE060000}"/>
    <cellStyle name="Comma 2 3 6 3 4 2 2 2" xfId="44167" xr:uid="{00000000-0005-0000-0000-0000FF060000}"/>
    <cellStyle name="Comma 2 3 6 3 4 2 2 3" xfId="28934" xr:uid="{00000000-0005-0000-0000-000000070000}"/>
    <cellStyle name="Comma 2 3 6 3 4 2 3" xfId="8816" xr:uid="{00000000-0005-0000-0000-000001070000}"/>
    <cellStyle name="Comma 2 3 6 3 4 2 3 2" xfId="39150" xr:uid="{00000000-0005-0000-0000-000002070000}"/>
    <cellStyle name="Comma 2 3 6 3 4 2 3 3" xfId="23917" xr:uid="{00000000-0005-0000-0000-000003070000}"/>
    <cellStyle name="Comma 2 3 6 3 4 2 4" xfId="34137" xr:uid="{00000000-0005-0000-0000-000004070000}"/>
    <cellStyle name="Comma 2 3 6 3 4 2 5" xfId="18904" xr:uid="{00000000-0005-0000-0000-000005070000}"/>
    <cellStyle name="Comma 2 3 6 3 4 3" xfId="5455" xr:uid="{00000000-0005-0000-0000-000006070000}"/>
    <cellStyle name="Comma 2 3 6 3 4 3 2" xfId="15507" xr:uid="{00000000-0005-0000-0000-000007070000}"/>
    <cellStyle name="Comma 2 3 6 3 4 3 2 2" xfId="45838" xr:uid="{00000000-0005-0000-0000-000008070000}"/>
    <cellStyle name="Comma 2 3 6 3 4 3 2 3" xfId="30605" xr:uid="{00000000-0005-0000-0000-000009070000}"/>
    <cellStyle name="Comma 2 3 6 3 4 3 3" xfId="10487" xr:uid="{00000000-0005-0000-0000-00000A070000}"/>
    <cellStyle name="Comma 2 3 6 3 4 3 3 2" xfId="40821" xr:uid="{00000000-0005-0000-0000-00000B070000}"/>
    <cellStyle name="Comma 2 3 6 3 4 3 3 3" xfId="25588" xr:uid="{00000000-0005-0000-0000-00000C070000}"/>
    <cellStyle name="Comma 2 3 6 3 4 3 4" xfId="35808" xr:uid="{00000000-0005-0000-0000-00000D070000}"/>
    <cellStyle name="Comma 2 3 6 3 4 3 5" xfId="20575" xr:uid="{00000000-0005-0000-0000-00000E070000}"/>
    <cellStyle name="Comma 2 3 6 3 4 4" xfId="12165" xr:uid="{00000000-0005-0000-0000-00000F070000}"/>
    <cellStyle name="Comma 2 3 6 3 4 4 2" xfId="42496" xr:uid="{00000000-0005-0000-0000-000010070000}"/>
    <cellStyle name="Comma 2 3 6 3 4 4 3" xfId="27263" xr:uid="{00000000-0005-0000-0000-000011070000}"/>
    <cellStyle name="Comma 2 3 6 3 4 5" xfId="7144" xr:uid="{00000000-0005-0000-0000-000012070000}"/>
    <cellStyle name="Comma 2 3 6 3 4 5 2" xfId="37479" xr:uid="{00000000-0005-0000-0000-000013070000}"/>
    <cellStyle name="Comma 2 3 6 3 4 5 3" xfId="22246" xr:uid="{00000000-0005-0000-0000-000014070000}"/>
    <cellStyle name="Comma 2 3 6 3 4 6" xfId="32467" xr:uid="{00000000-0005-0000-0000-000015070000}"/>
    <cellStyle name="Comma 2 3 6 3 4 7" xfId="17233" xr:uid="{00000000-0005-0000-0000-000016070000}"/>
    <cellStyle name="Comma 2 3 6 3 5" xfId="2926" xr:uid="{00000000-0005-0000-0000-000017070000}"/>
    <cellStyle name="Comma 2 3 6 3 5 2" xfId="13000" xr:uid="{00000000-0005-0000-0000-000018070000}"/>
    <cellStyle name="Comma 2 3 6 3 5 2 2" xfId="43331" xr:uid="{00000000-0005-0000-0000-000019070000}"/>
    <cellStyle name="Comma 2 3 6 3 5 2 3" xfId="28098" xr:uid="{00000000-0005-0000-0000-00001A070000}"/>
    <cellStyle name="Comma 2 3 6 3 5 3" xfId="7980" xr:uid="{00000000-0005-0000-0000-00001B070000}"/>
    <cellStyle name="Comma 2 3 6 3 5 3 2" xfId="38314" xr:uid="{00000000-0005-0000-0000-00001C070000}"/>
    <cellStyle name="Comma 2 3 6 3 5 3 3" xfId="23081" xr:uid="{00000000-0005-0000-0000-00001D070000}"/>
    <cellStyle name="Comma 2 3 6 3 5 4" xfId="33301" xr:uid="{00000000-0005-0000-0000-00001E070000}"/>
    <cellStyle name="Comma 2 3 6 3 5 5" xfId="18068" xr:uid="{00000000-0005-0000-0000-00001F070000}"/>
    <cellStyle name="Comma 2 3 6 3 6" xfId="4619" xr:uid="{00000000-0005-0000-0000-000020070000}"/>
    <cellStyle name="Comma 2 3 6 3 6 2" xfId="14671" xr:uid="{00000000-0005-0000-0000-000021070000}"/>
    <cellStyle name="Comma 2 3 6 3 6 2 2" xfId="45002" xr:uid="{00000000-0005-0000-0000-000022070000}"/>
    <cellStyle name="Comma 2 3 6 3 6 2 3" xfId="29769" xr:uid="{00000000-0005-0000-0000-000023070000}"/>
    <cellStyle name="Comma 2 3 6 3 6 3" xfId="9651" xr:uid="{00000000-0005-0000-0000-000024070000}"/>
    <cellStyle name="Comma 2 3 6 3 6 3 2" xfId="39985" xr:uid="{00000000-0005-0000-0000-000025070000}"/>
    <cellStyle name="Comma 2 3 6 3 6 3 3" xfId="24752" xr:uid="{00000000-0005-0000-0000-000026070000}"/>
    <cellStyle name="Comma 2 3 6 3 6 4" xfId="34972" xr:uid="{00000000-0005-0000-0000-000027070000}"/>
    <cellStyle name="Comma 2 3 6 3 6 5" xfId="19739" xr:uid="{00000000-0005-0000-0000-000028070000}"/>
    <cellStyle name="Comma 2 3 6 3 7" xfId="11329" xr:uid="{00000000-0005-0000-0000-000029070000}"/>
    <cellStyle name="Comma 2 3 6 3 7 2" xfId="41660" xr:uid="{00000000-0005-0000-0000-00002A070000}"/>
    <cellStyle name="Comma 2 3 6 3 7 3" xfId="26427" xr:uid="{00000000-0005-0000-0000-00002B070000}"/>
    <cellStyle name="Comma 2 3 6 3 8" xfId="6308" xr:uid="{00000000-0005-0000-0000-00002C070000}"/>
    <cellStyle name="Comma 2 3 6 3 8 2" xfId="36643" xr:uid="{00000000-0005-0000-0000-00002D070000}"/>
    <cellStyle name="Comma 2 3 6 3 8 3" xfId="21410" xr:uid="{00000000-0005-0000-0000-00002E070000}"/>
    <cellStyle name="Comma 2 3 6 3 9" xfId="31632" xr:uid="{00000000-0005-0000-0000-00002F070000}"/>
    <cellStyle name="Comma 2 3 6 4" xfId="1333" xr:uid="{00000000-0005-0000-0000-000030070000}"/>
    <cellStyle name="Comma 2 3 6 4 2" xfId="1756" xr:uid="{00000000-0005-0000-0000-000031070000}"/>
    <cellStyle name="Comma 2 3 6 4 2 2" xfId="2595" xr:uid="{00000000-0005-0000-0000-000032070000}"/>
    <cellStyle name="Comma 2 3 6 4 2 2 2" xfId="4285" xr:uid="{00000000-0005-0000-0000-000033070000}"/>
    <cellStyle name="Comma 2 3 6 4 2 2 2 2" xfId="14358" xr:uid="{00000000-0005-0000-0000-000034070000}"/>
    <cellStyle name="Comma 2 3 6 4 2 2 2 2 2" xfId="44689" xr:uid="{00000000-0005-0000-0000-000035070000}"/>
    <cellStyle name="Comma 2 3 6 4 2 2 2 2 3" xfId="29456" xr:uid="{00000000-0005-0000-0000-000036070000}"/>
    <cellStyle name="Comma 2 3 6 4 2 2 2 3" xfId="9338" xr:uid="{00000000-0005-0000-0000-000037070000}"/>
    <cellStyle name="Comma 2 3 6 4 2 2 2 3 2" xfId="39672" xr:uid="{00000000-0005-0000-0000-000038070000}"/>
    <cellStyle name="Comma 2 3 6 4 2 2 2 3 3" xfId="24439" xr:uid="{00000000-0005-0000-0000-000039070000}"/>
    <cellStyle name="Comma 2 3 6 4 2 2 2 4" xfId="34659" xr:uid="{00000000-0005-0000-0000-00003A070000}"/>
    <cellStyle name="Comma 2 3 6 4 2 2 2 5" xfId="19426" xr:uid="{00000000-0005-0000-0000-00003B070000}"/>
    <cellStyle name="Comma 2 3 6 4 2 2 3" xfId="5977" xr:uid="{00000000-0005-0000-0000-00003C070000}"/>
    <cellStyle name="Comma 2 3 6 4 2 2 3 2" xfId="16029" xr:uid="{00000000-0005-0000-0000-00003D070000}"/>
    <cellStyle name="Comma 2 3 6 4 2 2 3 2 2" xfId="46360" xr:uid="{00000000-0005-0000-0000-00003E070000}"/>
    <cellStyle name="Comma 2 3 6 4 2 2 3 2 3" xfId="31127" xr:uid="{00000000-0005-0000-0000-00003F070000}"/>
    <cellStyle name="Comma 2 3 6 4 2 2 3 3" xfId="11009" xr:uid="{00000000-0005-0000-0000-000040070000}"/>
    <cellStyle name="Comma 2 3 6 4 2 2 3 3 2" xfId="41343" xr:uid="{00000000-0005-0000-0000-000041070000}"/>
    <cellStyle name="Comma 2 3 6 4 2 2 3 3 3" xfId="26110" xr:uid="{00000000-0005-0000-0000-000042070000}"/>
    <cellStyle name="Comma 2 3 6 4 2 2 3 4" xfId="36330" xr:uid="{00000000-0005-0000-0000-000043070000}"/>
    <cellStyle name="Comma 2 3 6 4 2 2 3 5" xfId="21097" xr:uid="{00000000-0005-0000-0000-000044070000}"/>
    <cellStyle name="Comma 2 3 6 4 2 2 4" xfId="12687" xr:uid="{00000000-0005-0000-0000-000045070000}"/>
    <cellStyle name="Comma 2 3 6 4 2 2 4 2" xfId="43018" xr:uid="{00000000-0005-0000-0000-000046070000}"/>
    <cellStyle name="Comma 2 3 6 4 2 2 4 3" xfId="27785" xr:uid="{00000000-0005-0000-0000-000047070000}"/>
    <cellStyle name="Comma 2 3 6 4 2 2 5" xfId="7666" xr:uid="{00000000-0005-0000-0000-000048070000}"/>
    <cellStyle name="Comma 2 3 6 4 2 2 5 2" xfId="38001" xr:uid="{00000000-0005-0000-0000-000049070000}"/>
    <cellStyle name="Comma 2 3 6 4 2 2 5 3" xfId="22768" xr:uid="{00000000-0005-0000-0000-00004A070000}"/>
    <cellStyle name="Comma 2 3 6 4 2 2 6" xfId="32989" xr:uid="{00000000-0005-0000-0000-00004B070000}"/>
    <cellStyle name="Comma 2 3 6 4 2 2 7" xfId="17755" xr:uid="{00000000-0005-0000-0000-00004C070000}"/>
    <cellStyle name="Comma 2 3 6 4 2 3" xfId="3448" xr:uid="{00000000-0005-0000-0000-00004D070000}"/>
    <cellStyle name="Comma 2 3 6 4 2 3 2" xfId="13522" xr:uid="{00000000-0005-0000-0000-00004E070000}"/>
    <cellStyle name="Comma 2 3 6 4 2 3 2 2" xfId="43853" xr:uid="{00000000-0005-0000-0000-00004F070000}"/>
    <cellStyle name="Comma 2 3 6 4 2 3 2 3" xfId="28620" xr:uid="{00000000-0005-0000-0000-000050070000}"/>
    <cellStyle name="Comma 2 3 6 4 2 3 3" xfId="8502" xr:uid="{00000000-0005-0000-0000-000051070000}"/>
    <cellStyle name="Comma 2 3 6 4 2 3 3 2" xfId="38836" xr:uid="{00000000-0005-0000-0000-000052070000}"/>
    <cellStyle name="Comma 2 3 6 4 2 3 3 3" xfId="23603" xr:uid="{00000000-0005-0000-0000-000053070000}"/>
    <cellStyle name="Comma 2 3 6 4 2 3 4" xfId="33823" xr:uid="{00000000-0005-0000-0000-000054070000}"/>
    <cellStyle name="Comma 2 3 6 4 2 3 5" xfId="18590" xr:uid="{00000000-0005-0000-0000-000055070000}"/>
    <cellStyle name="Comma 2 3 6 4 2 4" xfId="5141" xr:uid="{00000000-0005-0000-0000-000056070000}"/>
    <cellStyle name="Comma 2 3 6 4 2 4 2" xfId="15193" xr:uid="{00000000-0005-0000-0000-000057070000}"/>
    <cellStyle name="Comma 2 3 6 4 2 4 2 2" xfId="45524" xr:uid="{00000000-0005-0000-0000-000058070000}"/>
    <cellStyle name="Comma 2 3 6 4 2 4 2 3" xfId="30291" xr:uid="{00000000-0005-0000-0000-000059070000}"/>
    <cellStyle name="Comma 2 3 6 4 2 4 3" xfId="10173" xr:uid="{00000000-0005-0000-0000-00005A070000}"/>
    <cellStyle name="Comma 2 3 6 4 2 4 3 2" xfId="40507" xr:uid="{00000000-0005-0000-0000-00005B070000}"/>
    <cellStyle name="Comma 2 3 6 4 2 4 3 3" xfId="25274" xr:uid="{00000000-0005-0000-0000-00005C070000}"/>
    <cellStyle name="Comma 2 3 6 4 2 4 4" xfId="35494" xr:uid="{00000000-0005-0000-0000-00005D070000}"/>
    <cellStyle name="Comma 2 3 6 4 2 4 5" xfId="20261" xr:uid="{00000000-0005-0000-0000-00005E070000}"/>
    <cellStyle name="Comma 2 3 6 4 2 5" xfId="11851" xr:uid="{00000000-0005-0000-0000-00005F070000}"/>
    <cellStyle name="Comma 2 3 6 4 2 5 2" xfId="42182" xr:uid="{00000000-0005-0000-0000-000060070000}"/>
    <cellStyle name="Comma 2 3 6 4 2 5 3" xfId="26949" xr:uid="{00000000-0005-0000-0000-000061070000}"/>
    <cellStyle name="Comma 2 3 6 4 2 6" xfId="6830" xr:uid="{00000000-0005-0000-0000-000062070000}"/>
    <cellStyle name="Comma 2 3 6 4 2 6 2" xfId="37165" xr:uid="{00000000-0005-0000-0000-000063070000}"/>
    <cellStyle name="Comma 2 3 6 4 2 6 3" xfId="21932" xr:uid="{00000000-0005-0000-0000-000064070000}"/>
    <cellStyle name="Comma 2 3 6 4 2 7" xfId="32153" xr:uid="{00000000-0005-0000-0000-000065070000}"/>
    <cellStyle name="Comma 2 3 6 4 2 8" xfId="16919" xr:uid="{00000000-0005-0000-0000-000066070000}"/>
    <cellStyle name="Comma 2 3 6 4 3" xfId="2177" xr:uid="{00000000-0005-0000-0000-000067070000}"/>
    <cellStyle name="Comma 2 3 6 4 3 2" xfId="3867" xr:uid="{00000000-0005-0000-0000-000068070000}"/>
    <cellStyle name="Comma 2 3 6 4 3 2 2" xfId="13940" xr:uid="{00000000-0005-0000-0000-000069070000}"/>
    <cellStyle name="Comma 2 3 6 4 3 2 2 2" xfId="44271" xr:uid="{00000000-0005-0000-0000-00006A070000}"/>
    <cellStyle name="Comma 2 3 6 4 3 2 2 3" xfId="29038" xr:uid="{00000000-0005-0000-0000-00006B070000}"/>
    <cellStyle name="Comma 2 3 6 4 3 2 3" xfId="8920" xr:uid="{00000000-0005-0000-0000-00006C070000}"/>
    <cellStyle name="Comma 2 3 6 4 3 2 3 2" xfId="39254" xr:uid="{00000000-0005-0000-0000-00006D070000}"/>
    <cellStyle name="Comma 2 3 6 4 3 2 3 3" xfId="24021" xr:uid="{00000000-0005-0000-0000-00006E070000}"/>
    <cellStyle name="Comma 2 3 6 4 3 2 4" xfId="34241" xr:uid="{00000000-0005-0000-0000-00006F070000}"/>
    <cellStyle name="Comma 2 3 6 4 3 2 5" xfId="19008" xr:uid="{00000000-0005-0000-0000-000070070000}"/>
    <cellStyle name="Comma 2 3 6 4 3 3" xfId="5559" xr:uid="{00000000-0005-0000-0000-000071070000}"/>
    <cellStyle name="Comma 2 3 6 4 3 3 2" xfId="15611" xr:uid="{00000000-0005-0000-0000-000072070000}"/>
    <cellStyle name="Comma 2 3 6 4 3 3 2 2" xfId="45942" xr:uid="{00000000-0005-0000-0000-000073070000}"/>
    <cellStyle name="Comma 2 3 6 4 3 3 2 3" xfId="30709" xr:uid="{00000000-0005-0000-0000-000074070000}"/>
    <cellStyle name="Comma 2 3 6 4 3 3 3" xfId="10591" xr:uid="{00000000-0005-0000-0000-000075070000}"/>
    <cellStyle name="Comma 2 3 6 4 3 3 3 2" xfId="40925" xr:uid="{00000000-0005-0000-0000-000076070000}"/>
    <cellStyle name="Comma 2 3 6 4 3 3 3 3" xfId="25692" xr:uid="{00000000-0005-0000-0000-000077070000}"/>
    <cellStyle name="Comma 2 3 6 4 3 3 4" xfId="35912" xr:uid="{00000000-0005-0000-0000-000078070000}"/>
    <cellStyle name="Comma 2 3 6 4 3 3 5" xfId="20679" xr:uid="{00000000-0005-0000-0000-000079070000}"/>
    <cellStyle name="Comma 2 3 6 4 3 4" xfId="12269" xr:uid="{00000000-0005-0000-0000-00007A070000}"/>
    <cellStyle name="Comma 2 3 6 4 3 4 2" xfId="42600" xr:uid="{00000000-0005-0000-0000-00007B070000}"/>
    <cellStyle name="Comma 2 3 6 4 3 4 3" xfId="27367" xr:uid="{00000000-0005-0000-0000-00007C070000}"/>
    <cellStyle name="Comma 2 3 6 4 3 5" xfId="7248" xr:uid="{00000000-0005-0000-0000-00007D070000}"/>
    <cellStyle name="Comma 2 3 6 4 3 5 2" xfId="37583" xr:uid="{00000000-0005-0000-0000-00007E070000}"/>
    <cellStyle name="Comma 2 3 6 4 3 5 3" xfId="22350" xr:uid="{00000000-0005-0000-0000-00007F070000}"/>
    <cellStyle name="Comma 2 3 6 4 3 6" xfId="32571" xr:uid="{00000000-0005-0000-0000-000080070000}"/>
    <cellStyle name="Comma 2 3 6 4 3 7" xfId="17337" xr:uid="{00000000-0005-0000-0000-000081070000}"/>
    <cellStyle name="Comma 2 3 6 4 4" xfId="3030" xr:uid="{00000000-0005-0000-0000-000082070000}"/>
    <cellStyle name="Comma 2 3 6 4 4 2" xfId="13104" xr:uid="{00000000-0005-0000-0000-000083070000}"/>
    <cellStyle name="Comma 2 3 6 4 4 2 2" xfId="43435" xr:uid="{00000000-0005-0000-0000-000084070000}"/>
    <cellStyle name="Comma 2 3 6 4 4 2 3" xfId="28202" xr:uid="{00000000-0005-0000-0000-000085070000}"/>
    <cellStyle name="Comma 2 3 6 4 4 3" xfId="8084" xr:uid="{00000000-0005-0000-0000-000086070000}"/>
    <cellStyle name="Comma 2 3 6 4 4 3 2" xfId="38418" xr:uid="{00000000-0005-0000-0000-000087070000}"/>
    <cellStyle name="Comma 2 3 6 4 4 3 3" xfId="23185" xr:uid="{00000000-0005-0000-0000-000088070000}"/>
    <cellStyle name="Comma 2 3 6 4 4 4" xfId="33405" xr:uid="{00000000-0005-0000-0000-000089070000}"/>
    <cellStyle name="Comma 2 3 6 4 4 5" xfId="18172" xr:uid="{00000000-0005-0000-0000-00008A070000}"/>
    <cellStyle name="Comma 2 3 6 4 5" xfId="4723" xr:uid="{00000000-0005-0000-0000-00008B070000}"/>
    <cellStyle name="Comma 2 3 6 4 5 2" xfId="14775" xr:uid="{00000000-0005-0000-0000-00008C070000}"/>
    <cellStyle name="Comma 2 3 6 4 5 2 2" xfId="45106" xr:uid="{00000000-0005-0000-0000-00008D070000}"/>
    <cellStyle name="Comma 2 3 6 4 5 2 3" xfId="29873" xr:uid="{00000000-0005-0000-0000-00008E070000}"/>
    <cellStyle name="Comma 2 3 6 4 5 3" xfId="9755" xr:uid="{00000000-0005-0000-0000-00008F070000}"/>
    <cellStyle name="Comma 2 3 6 4 5 3 2" xfId="40089" xr:uid="{00000000-0005-0000-0000-000090070000}"/>
    <cellStyle name="Comma 2 3 6 4 5 3 3" xfId="24856" xr:uid="{00000000-0005-0000-0000-000091070000}"/>
    <cellStyle name="Comma 2 3 6 4 5 4" xfId="35076" xr:uid="{00000000-0005-0000-0000-000092070000}"/>
    <cellStyle name="Comma 2 3 6 4 5 5" xfId="19843" xr:uid="{00000000-0005-0000-0000-000093070000}"/>
    <cellStyle name="Comma 2 3 6 4 6" xfId="11433" xr:uid="{00000000-0005-0000-0000-000094070000}"/>
    <cellStyle name="Comma 2 3 6 4 6 2" xfId="41764" xr:uid="{00000000-0005-0000-0000-000095070000}"/>
    <cellStyle name="Comma 2 3 6 4 6 3" xfId="26531" xr:uid="{00000000-0005-0000-0000-000096070000}"/>
    <cellStyle name="Comma 2 3 6 4 7" xfId="6412" xr:uid="{00000000-0005-0000-0000-000097070000}"/>
    <cellStyle name="Comma 2 3 6 4 7 2" xfId="36747" xr:uid="{00000000-0005-0000-0000-000098070000}"/>
    <cellStyle name="Comma 2 3 6 4 7 3" xfId="21514" xr:uid="{00000000-0005-0000-0000-000099070000}"/>
    <cellStyle name="Comma 2 3 6 4 8" xfId="31735" xr:uid="{00000000-0005-0000-0000-00009A070000}"/>
    <cellStyle name="Comma 2 3 6 4 9" xfId="16501" xr:uid="{00000000-0005-0000-0000-00009B070000}"/>
    <cellStyle name="Comma 2 3 6 5" xfId="1546" xr:uid="{00000000-0005-0000-0000-00009C070000}"/>
    <cellStyle name="Comma 2 3 6 5 2" xfId="2387" xr:uid="{00000000-0005-0000-0000-00009D070000}"/>
    <cellStyle name="Comma 2 3 6 5 2 2" xfId="4077" xr:uid="{00000000-0005-0000-0000-00009E070000}"/>
    <cellStyle name="Comma 2 3 6 5 2 2 2" xfId="14150" xr:uid="{00000000-0005-0000-0000-00009F070000}"/>
    <cellStyle name="Comma 2 3 6 5 2 2 2 2" xfId="44481" xr:uid="{00000000-0005-0000-0000-0000A0070000}"/>
    <cellStyle name="Comma 2 3 6 5 2 2 2 3" xfId="29248" xr:uid="{00000000-0005-0000-0000-0000A1070000}"/>
    <cellStyle name="Comma 2 3 6 5 2 2 3" xfId="9130" xr:uid="{00000000-0005-0000-0000-0000A2070000}"/>
    <cellStyle name="Comma 2 3 6 5 2 2 3 2" xfId="39464" xr:uid="{00000000-0005-0000-0000-0000A3070000}"/>
    <cellStyle name="Comma 2 3 6 5 2 2 3 3" xfId="24231" xr:uid="{00000000-0005-0000-0000-0000A4070000}"/>
    <cellStyle name="Comma 2 3 6 5 2 2 4" xfId="34451" xr:uid="{00000000-0005-0000-0000-0000A5070000}"/>
    <cellStyle name="Comma 2 3 6 5 2 2 5" xfId="19218" xr:uid="{00000000-0005-0000-0000-0000A6070000}"/>
    <cellStyle name="Comma 2 3 6 5 2 3" xfId="5769" xr:uid="{00000000-0005-0000-0000-0000A7070000}"/>
    <cellStyle name="Comma 2 3 6 5 2 3 2" xfId="15821" xr:uid="{00000000-0005-0000-0000-0000A8070000}"/>
    <cellStyle name="Comma 2 3 6 5 2 3 2 2" xfId="46152" xr:uid="{00000000-0005-0000-0000-0000A9070000}"/>
    <cellStyle name="Comma 2 3 6 5 2 3 2 3" xfId="30919" xr:uid="{00000000-0005-0000-0000-0000AA070000}"/>
    <cellStyle name="Comma 2 3 6 5 2 3 3" xfId="10801" xr:uid="{00000000-0005-0000-0000-0000AB070000}"/>
    <cellStyle name="Comma 2 3 6 5 2 3 3 2" xfId="41135" xr:uid="{00000000-0005-0000-0000-0000AC070000}"/>
    <cellStyle name="Comma 2 3 6 5 2 3 3 3" xfId="25902" xr:uid="{00000000-0005-0000-0000-0000AD070000}"/>
    <cellStyle name="Comma 2 3 6 5 2 3 4" xfId="36122" xr:uid="{00000000-0005-0000-0000-0000AE070000}"/>
    <cellStyle name="Comma 2 3 6 5 2 3 5" xfId="20889" xr:uid="{00000000-0005-0000-0000-0000AF070000}"/>
    <cellStyle name="Comma 2 3 6 5 2 4" xfId="12479" xr:uid="{00000000-0005-0000-0000-0000B0070000}"/>
    <cellStyle name="Comma 2 3 6 5 2 4 2" xfId="42810" xr:uid="{00000000-0005-0000-0000-0000B1070000}"/>
    <cellStyle name="Comma 2 3 6 5 2 4 3" xfId="27577" xr:uid="{00000000-0005-0000-0000-0000B2070000}"/>
    <cellStyle name="Comma 2 3 6 5 2 5" xfId="7458" xr:uid="{00000000-0005-0000-0000-0000B3070000}"/>
    <cellStyle name="Comma 2 3 6 5 2 5 2" xfId="37793" xr:uid="{00000000-0005-0000-0000-0000B4070000}"/>
    <cellStyle name="Comma 2 3 6 5 2 5 3" xfId="22560" xr:uid="{00000000-0005-0000-0000-0000B5070000}"/>
    <cellStyle name="Comma 2 3 6 5 2 6" xfId="32781" xr:uid="{00000000-0005-0000-0000-0000B6070000}"/>
    <cellStyle name="Comma 2 3 6 5 2 7" xfId="17547" xr:uid="{00000000-0005-0000-0000-0000B7070000}"/>
    <cellStyle name="Comma 2 3 6 5 3" xfId="3240" xr:uid="{00000000-0005-0000-0000-0000B8070000}"/>
    <cellStyle name="Comma 2 3 6 5 3 2" xfId="13314" xr:uid="{00000000-0005-0000-0000-0000B9070000}"/>
    <cellStyle name="Comma 2 3 6 5 3 2 2" xfId="43645" xr:uid="{00000000-0005-0000-0000-0000BA070000}"/>
    <cellStyle name="Comma 2 3 6 5 3 2 3" xfId="28412" xr:uid="{00000000-0005-0000-0000-0000BB070000}"/>
    <cellStyle name="Comma 2 3 6 5 3 3" xfId="8294" xr:uid="{00000000-0005-0000-0000-0000BC070000}"/>
    <cellStyle name="Comma 2 3 6 5 3 3 2" xfId="38628" xr:uid="{00000000-0005-0000-0000-0000BD070000}"/>
    <cellStyle name="Comma 2 3 6 5 3 3 3" xfId="23395" xr:uid="{00000000-0005-0000-0000-0000BE070000}"/>
    <cellStyle name="Comma 2 3 6 5 3 4" xfId="33615" xr:uid="{00000000-0005-0000-0000-0000BF070000}"/>
    <cellStyle name="Comma 2 3 6 5 3 5" xfId="18382" xr:uid="{00000000-0005-0000-0000-0000C0070000}"/>
    <cellStyle name="Comma 2 3 6 5 4" xfId="4933" xr:uid="{00000000-0005-0000-0000-0000C1070000}"/>
    <cellStyle name="Comma 2 3 6 5 4 2" xfId="14985" xr:uid="{00000000-0005-0000-0000-0000C2070000}"/>
    <cellStyle name="Comma 2 3 6 5 4 2 2" xfId="45316" xr:uid="{00000000-0005-0000-0000-0000C3070000}"/>
    <cellStyle name="Comma 2 3 6 5 4 2 3" xfId="30083" xr:uid="{00000000-0005-0000-0000-0000C4070000}"/>
    <cellStyle name="Comma 2 3 6 5 4 3" xfId="9965" xr:uid="{00000000-0005-0000-0000-0000C5070000}"/>
    <cellStyle name="Comma 2 3 6 5 4 3 2" xfId="40299" xr:uid="{00000000-0005-0000-0000-0000C6070000}"/>
    <cellStyle name="Comma 2 3 6 5 4 3 3" xfId="25066" xr:uid="{00000000-0005-0000-0000-0000C7070000}"/>
    <cellStyle name="Comma 2 3 6 5 4 4" xfId="35286" xr:uid="{00000000-0005-0000-0000-0000C8070000}"/>
    <cellStyle name="Comma 2 3 6 5 4 5" xfId="20053" xr:uid="{00000000-0005-0000-0000-0000C9070000}"/>
    <cellStyle name="Comma 2 3 6 5 5" xfId="11643" xr:uid="{00000000-0005-0000-0000-0000CA070000}"/>
    <cellStyle name="Comma 2 3 6 5 5 2" xfId="41974" xr:uid="{00000000-0005-0000-0000-0000CB070000}"/>
    <cellStyle name="Comma 2 3 6 5 5 3" xfId="26741" xr:uid="{00000000-0005-0000-0000-0000CC070000}"/>
    <cellStyle name="Comma 2 3 6 5 6" xfId="6622" xr:uid="{00000000-0005-0000-0000-0000CD070000}"/>
    <cellStyle name="Comma 2 3 6 5 6 2" xfId="36957" xr:uid="{00000000-0005-0000-0000-0000CE070000}"/>
    <cellStyle name="Comma 2 3 6 5 6 3" xfId="21724" xr:uid="{00000000-0005-0000-0000-0000CF070000}"/>
    <cellStyle name="Comma 2 3 6 5 7" xfId="31945" xr:uid="{00000000-0005-0000-0000-0000D0070000}"/>
    <cellStyle name="Comma 2 3 6 5 8" xfId="16711" xr:uid="{00000000-0005-0000-0000-0000D1070000}"/>
    <cellStyle name="Comma 2 3 6 6" xfId="1967" xr:uid="{00000000-0005-0000-0000-0000D2070000}"/>
    <cellStyle name="Comma 2 3 6 6 2" xfId="3659" xr:uid="{00000000-0005-0000-0000-0000D3070000}"/>
    <cellStyle name="Comma 2 3 6 6 2 2" xfId="13732" xr:uid="{00000000-0005-0000-0000-0000D4070000}"/>
    <cellStyle name="Comma 2 3 6 6 2 2 2" xfId="44063" xr:uid="{00000000-0005-0000-0000-0000D5070000}"/>
    <cellStyle name="Comma 2 3 6 6 2 2 3" xfId="28830" xr:uid="{00000000-0005-0000-0000-0000D6070000}"/>
    <cellStyle name="Comma 2 3 6 6 2 3" xfId="8712" xr:uid="{00000000-0005-0000-0000-0000D7070000}"/>
    <cellStyle name="Comma 2 3 6 6 2 3 2" xfId="39046" xr:uid="{00000000-0005-0000-0000-0000D8070000}"/>
    <cellStyle name="Comma 2 3 6 6 2 3 3" xfId="23813" xr:uid="{00000000-0005-0000-0000-0000D9070000}"/>
    <cellStyle name="Comma 2 3 6 6 2 4" xfId="34033" xr:uid="{00000000-0005-0000-0000-0000DA070000}"/>
    <cellStyle name="Comma 2 3 6 6 2 5" xfId="18800" xr:uid="{00000000-0005-0000-0000-0000DB070000}"/>
    <cellStyle name="Comma 2 3 6 6 3" xfId="5351" xr:uid="{00000000-0005-0000-0000-0000DC070000}"/>
    <cellStyle name="Comma 2 3 6 6 3 2" xfId="15403" xr:uid="{00000000-0005-0000-0000-0000DD070000}"/>
    <cellStyle name="Comma 2 3 6 6 3 2 2" xfId="45734" xr:uid="{00000000-0005-0000-0000-0000DE070000}"/>
    <cellStyle name="Comma 2 3 6 6 3 2 3" xfId="30501" xr:uid="{00000000-0005-0000-0000-0000DF070000}"/>
    <cellStyle name="Comma 2 3 6 6 3 3" xfId="10383" xr:uid="{00000000-0005-0000-0000-0000E0070000}"/>
    <cellStyle name="Comma 2 3 6 6 3 3 2" xfId="40717" xr:uid="{00000000-0005-0000-0000-0000E1070000}"/>
    <cellStyle name="Comma 2 3 6 6 3 3 3" xfId="25484" xr:uid="{00000000-0005-0000-0000-0000E2070000}"/>
    <cellStyle name="Comma 2 3 6 6 3 4" xfId="35704" xr:uid="{00000000-0005-0000-0000-0000E3070000}"/>
    <cellStyle name="Comma 2 3 6 6 3 5" xfId="20471" xr:uid="{00000000-0005-0000-0000-0000E4070000}"/>
    <cellStyle name="Comma 2 3 6 6 4" xfId="12061" xr:uid="{00000000-0005-0000-0000-0000E5070000}"/>
    <cellStyle name="Comma 2 3 6 6 4 2" xfId="42392" xr:uid="{00000000-0005-0000-0000-0000E6070000}"/>
    <cellStyle name="Comma 2 3 6 6 4 3" xfId="27159" xr:uid="{00000000-0005-0000-0000-0000E7070000}"/>
    <cellStyle name="Comma 2 3 6 6 5" xfId="7040" xr:uid="{00000000-0005-0000-0000-0000E8070000}"/>
    <cellStyle name="Comma 2 3 6 6 5 2" xfId="37375" xr:uid="{00000000-0005-0000-0000-0000E9070000}"/>
    <cellStyle name="Comma 2 3 6 6 5 3" xfId="22142" xr:uid="{00000000-0005-0000-0000-0000EA070000}"/>
    <cellStyle name="Comma 2 3 6 6 6" xfId="32363" xr:uid="{00000000-0005-0000-0000-0000EB070000}"/>
    <cellStyle name="Comma 2 3 6 6 7" xfId="17129" xr:uid="{00000000-0005-0000-0000-0000EC070000}"/>
    <cellStyle name="Comma 2 3 6 7" xfId="2816" xr:uid="{00000000-0005-0000-0000-0000ED070000}"/>
    <cellStyle name="Comma 2 3 6 7 2" xfId="12896" xr:uid="{00000000-0005-0000-0000-0000EE070000}"/>
    <cellStyle name="Comma 2 3 6 7 2 2" xfId="43227" xr:uid="{00000000-0005-0000-0000-0000EF070000}"/>
    <cellStyle name="Comma 2 3 6 7 2 3" xfId="27994" xr:uid="{00000000-0005-0000-0000-0000F0070000}"/>
    <cellStyle name="Comma 2 3 6 7 3" xfId="7876" xr:uid="{00000000-0005-0000-0000-0000F1070000}"/>
    <cellStyle name="Comma 2 3 6 7 3 2" xfId="38210" xr:uid="{00000000-0005-0000-0000-0000F2070000}"/>
    <cellStyle name="Comma 2 3 6 7 3 3" xfId="22977" xr:uid="{00000000-0005-0000-0000-0000F3070000}"/>
    <cellStyle name="Comma 2 3 6 7 4" xfId="33197" xr:uid="{00000000-0005-0000-0000-0000F4070000}"/>
    <cellStyle name="Comma 2 3 6 7 5" xfId="17964" xr:uid="{00000000-0005-0000-0000-0000F5070000}"/>
    <cellStyle name="Comma 2 3 6 8" xfId="4511" xr:uid="{00000000-0005-0000-0000-0000F6070000}"/>
    <cellStyle name="Comma 2 3 6 8 2" xfId="14567" xr:uid="{00000000-0005-0000-0000-0000F7070000}"/>
    <cellStyle name="Comma 2 3 6 8 2 2" xfId="44898" xr:uid="{00000000-0005-0000-0000-0000F8070000}"/>
    <cellStyle name="Comma 2 3 6 8 2 3" xfId="29665" xr:uid="{00000000-0005-0000-0000-0000F9070000}"/>
    <cellStyle name="Comma 2 3 6 8 3" xfId="9547" xr:uid="{00000000-0005-0000-0000-0000FA070000}"/>
    <cellStyle name="Comma 2 3 6 8 3 2" xfId="39881" xr:uid="{00000000-0005-0000-0000-0000FB070000}"/>
    <cellStyle name="Comma 2 3 6 8 3 3" xfId="24648" xr:uid="{00000000-0005-0000-0000-0000FC070000}"/>
    <cellStyle name="Comma 2 3 6 8 4" xfId="34868" xr:uid="{00000000-0005-0000-0000-0000FD070000}"/>
    <cellStyle name="Comma 2 3 6 8 5" xfId="19635" xr:uid="{00000000-0005-0000-0000-0000FE070000}"/>
    <cellStyle name="Comma 2 3 6 9" xfId="11223" xr:uid="{00000000-0005-0000-0000-0000FF070000}"/>
    <cellStyle name="Comma 2 3 6 9 2" xfId="41556" xr:uid="{00000000-0005-0000-0000-000000080000}"/>
    <cellStyle name="Comma 2 3 6 9 3" xfId="26323" xr:uid="{00000000-0005-0000-0000-000001080000}"/>
    <cellStyle name="Comma 2 3 7" xfId="669" xr:uid="{00000000-0005-0000-0000-000002080000}"/>
    <cellStyle name="Comma 2 3 8" xfId="663" xr:uid="{00000000-0005-0000-0000-000003080000}"/>
    <cellStyle name="Comma 20" xfId="1264" xr:uid="{00000000-0005-0000-0000-000004080000}"/>
    <cellStyle name="Comma 21" xfId="1321" xr:uid="{00000000-0005-0000-0000-000005080000}"/>
    <cellStyle name="Comma 22" xfId="1323" xr:uid="{00000000-0005-0000-0000-000006080000}"/>
    <cellStyle name="Comma 22 2" xfId="46673" xr:uid="{00000000-0005-0000-0000-000007080000}"/>
    <cellStyle name="Comma 22 3" xfId="46779" xr:uid="{00000000-0005-0000-0000-000008080000}"/>
    <cellStyle name="Comma 23" xfId="1377" xr:uid="{00000000-0005-0000-0000-000009080000}"/>
    <cellStyle name="Comma 24" xfId="1590" xr:uid="{00000000-0005-0000-0000-00000A080000}"/>
    <cellStyle name="Comma 25" xfId="2011" xr:uid="{00000000-0005-0000-0000-00000B080000}"/>
    <cellStyle name="Comma 26" xfId="2801" xr:uid="{00000000-0005-0000-0000-00000C080000}"/>
    <cellStyle name="Comma 27" xfId="2799" xr:uid="{00000000-0005-0000-0000-00000D080000}"/>
    <cellStyle name="Comma 28" xfId="2864" xr:uid="{00000000-0005-0000-0000-00000E080000}"/>
    <cellStyle name="Comma 29" xfId="4487" xr:uid="{00000000-0005-0000-0000-00000F080000}"/>
    <cellStyle name="Comma 3" xfId="47" xr:uid="{00000000-0005-0000-0000-000010080000}"/>
    <cellStyle name="Comma 3 2" xfId="48" xr:uid="{00000000-0005-0000-0000-000011080000}"/>
    <cellStyle name="Comma 30" xfId="4495" xr:uid="{00000000-0005-0000-0000-000012080000}"/>
    <cellStyle name="Comma 31" xfId="4494" xr:uid="{00000000-0005-0000-0000-000013080000}"/>
    <cellStyle name="Comma 32" xfId="4496" xr:uid="{00000000-0005-0000-0000-000014080000}"/>
    <cellStyle name="Comma 33" xfId="4493" xr:uid="{00000000-0005-0000-0000-000015080000}"/>
    <cellStyle name="Comma 34" xfId="4492" xr:uid="{00000000-0005-0000-0000-000016080000}"/>
    <cellStyle name="Comma 35" xfId="4489" xr:uid="{00000000-0005-0000-0000-000017080000}"/>
    <cellStyle name="Comma 36" xfId="4490" xr:uid="{00000000-0005-0000-0000-000018080000}"/>
    <cellStyle name="Comma 37" xfId="4497" xr:uid="{00000000-0005-0000-0000-000019080000}"/>
    <cellStyle name="Comma 38" xfId="4500" xr:uid="{00000000-0005-0000-0000-00001A080000}"/>
    <cellStyle name="Comma 39" xfId="2818" xr:uid="{00000000-0005-0000-0000-00001B080000}"/>
    <cellStyle name="Comma 4" xfId="49" xr:uid="{00000000-0005-0000-0000-00001C080000}"/>
    <cellStyle name="Comma 4 10" xfId="393" xr:uid="{00000000-0005-0000-0000-00001D080000}"/>
    <cellStyle name="Comma 4 11" xfId="31486"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8" xr:uid="{00000000-0005-0000-0000-000028080000}"/>
    <cellStyle name="Comma 41" xfId="4557" xr:uid="{00000000-0005-0000-0000-000029080000}"/>
    <cellStyle name="Comma 42" xfId="6178" xr:uid="{00000000-0005-0000-0000-00002A080000}"/>
    <cellStyle name="Comma 43" xfId="6184" xr:uid="{00000000-0005-0000-0000-00002B080000}"/>
    <cellStyle name="Comma 44" xfId="6183" xr:uid="{00000000-0005-0000-0000-00002C080000}"/>
    <cellStyle name="Comma 45" xfId="6185" xr:uid="{00000000-0005-0000-0000-00002D080000}"/>
    <cellStyle name="Comma 46" xfId="6182" xr:uid="{00000000-0005-0000-0000-00002E080000}"/>
    <cellStyle name="Comma 47" xfId="6181" xr:uid="{00000000-0005-0000-0000-00002F080000}"/>
    <cellStyle name="Comma 48" xfId="11267" xr:uid="{00000000-0005-0000-0000-000030080000}"/>
    <cellStyle name="Comma 49" xfId="16239" xr:uid="{00000000-0005-0000-0000-000031080000}"/>
    <cellStyle name="Comma 5" xfId="50" xr:uid="{00000000-0005-0000-0000-000032080000}"/>
    <cellStyle name="Comma 5 2" xfId="679" xr:uid="{00000000-0005-0000-0000-000033080000}"/>
    <cellStyle name="Comma 5 3" xfId="31487" xr:uid="{00000000-0005-0000-0000-000034080000}"/>
    <cellStyle name="Comma 5 4" xfId="31356" xr:uid="{00000000-0005-0000-0000-000035080000}"/>
    <cellStyle name="Comma 50" xfId="16235" xr:uid="{00000000-0005-0000-0000-000036080000}"/>
    <cellStyle name="Comma 51" xfId="16232" xr:uid="{00000000-0005-0000-0000-000037080000}"/>
    <cellStyle name="Comma 52" xfId="6246" xr:uid="{00000000-0005-0000-0000-000038080000}"/>
    <cellStyle name="Comma 53" xfId="6200" xr:uid="{00000000-0005-0000-0000-000039080000}"/>
    <cellStyle name="Comma 54" xfId="16260" xr:uid="{00000000-0005-0000-0000-00003A080000}"/>
    <cellStyle name="Comma 55" xfId="16269" xr:uid="{00000000-0005-0000-0000-00003B080000}"/>
    <cellStyle name="Comma 56" xfId="16254" xr:uid="{00000000-0005-0000-0000-00003C080000}"/>
    <cellStyle name="Comma 57" xfId="16246" xr:uid="{00000000-0005-0000-0000-00003D080000}"/>
    <cellStyle name="Comma 58" xfId="16278" xr:uid="{00000000-0005-0000-0000-00003E080000}"/>
    <cellStyle name="Comma 59" xfId="16258" xr:uid="{00000000-0005-0000-0000-00003F080000}"/>
    <cellStyle name="Comma 6" xfId="51" xr:uid="{00000000-0005-0000-0000-000040080000}"/>
    <cellStyle name="Comma 6 2" xfId="680" xr:uid="{00000000-0005-0000-0000-000041080000}"/>
    <cellStyle name="Comma 60" xfId="16266" xr:uid="{00000000-0005-0000-0000-000042080000}"/>
    <cellStyle name="Comma 61" xfId="16244" xr:uid="{00000000-0005-0000-0000-000043080000}"/>
    <cellStyle name="Comma 62" xfId="16253" xr:uid="{00000000-0005-0000-0000-000044080000}"/>
    <cellStyle name="Comma 63" xfId="16248" xr:uid="{00000000-0005-0000-0000-000045080000}"/>
    <cellStyle name="Comma 64" xfId="16282" xr:uid="{00000000-0005-0000-0000-000046080000}"/>
    <cellStyle name="Comma 65" xfId="16242" xr:uid="{00000000-0005-0000-0000-000047080000}"/>
    <cellStyle name="Comma 66" xfId="16271" xr:uid="{00000000-0005-0000-0000-000048080000}"/>
    <cellStyle name="Comma 67" xfId="16267" xr:uid="{00000000-0005-0000-0000-000049080000}"/>
    <cellStyle name="Comma 68" xfId="16274" xr:uid="{00000000-0005-0000-0000-00004A080000}"/>
    <cellStyle name="Comma 69" xfId="46569" xr:uid="{00000000-0005-0000-0000-00004B080000}"/>
    <cellStyle name="Comma 7" xfId="52" xr:uid="{00000000-0005-0000-0000-00004C080000}"/>
    <cellStyle name="Comma 7 2" xfId="681" xr:uid="{00000000-0005-0000-0000-00004D080000}"/>
    <cellStyle name="Comma 70" xfId="46563" xr:uid="{00000000-0005-0000-0000-00004E080000}"/>
    <cellStyle name="Comma 71" xfId="46571" xr:uid="{00000000-0005-0000-0000-00004F080000}"/>
    <cellStyle name="Comma 72" xfId="46575" xr:uid="{00000000-0005-0000-0000-000050080000}"/>
    <cellStyle name="Comma 73" xfId="46574" xr:uid="{00000000-0005-0000-0000-000051080000}"/>
    <cellStyle name="Comma 74" xfId="16335" xr:uid="{00000000-0005-0000-0000-000052080000}"/>
    <cellStyle name="Comma 75" xfId="46577" xr:uid="{00000000-0005-0000-0000-000053080000}"/>
    <cellStyle name="Comma 76" xfId="46773" xr:uid="{00000000-0005-0000-0000-000054080000}"/>
    <cellStyle name="Comma 77" xfId="46743" xr:uid="{00000000-0005-0000-0000-000055080000}"/>
    <cellStyle name="Comma 78" xfId="46770" xr:uid="{00000000-0005-0000-0000-000056080000}"/>
    <cellStyle name="Comma 79" xfId="46746" xr:uid="{00000000-0005-0000-0000-000057080000}"/>
    <cellStyle name="Comma 8" xfId="53" xr:uid="{00000000-0005-0000-0000-000058080000}"/>
    <cellStyle name="Comma 80" xfId="46766" xr:uid="{00000000-0005-0000-0000-000059080000}"/>
    <cellStyle name="Comma 81" xfId="46748" xr:uid="{00000000-0005-0000-0000-00005A080000}"/>
    <cellStyle name="Comma 82" xfId="46764" xr:uid="{00000000-0005-0000-0000-00005B080000}"/>
    <cellStyle name="Comma 83" xfId="46751" xr:uid="{00000000-0005-0000-0000-00005C080000}"/>
    <cellStyle name="Comma 84" xfId="46762" xr:uid="{00000000-0005-0000-0000-00005D080000}"/>
    <cellStyle name="Comma 85" xfId="46753" xr:uid="{00000000-0005-0000-0000-00005E080000}"/>
    <cellStyle name="Comma 86" xfId="46760" xr:uid="{00000000-0005-0000-0000-00005F080000}"/>
    <cellStyle name="Comma 87" xfId="46755" xr:uid="{00000000-0005-0000-0000-000060080000}"/>
    <cellStyle name="Comma 88" xfId="46744" xr:uid="{00000000-0005-0000-0000-000061080000}"/>
    <cellStyle name="Comma 89" xfId="46756" xr:uid="{00000000-0005-0000-0000-000062080000}"/>
    <cellStyle name="Comma 9" xfId="54" xr:uid="{00000000-0005-0000-0000-000063080000}"/>
    <cellStyle name="Comma 9 2" xfId="682" xr:uid="{00000000-0005-0000-0000-000064080000}"/>
    <cellStyle name="Comma 90" xfId="46758" xr:uid="{00000000-0005-0000-0000-000065080000}"/>
    <cellStyle name="Comma 91" xfId="46769" xr:uid="{00000000-0005-0000-0000-000066080000}"/>
    <cellStyle name="Comma 92" xfId="46777" xr:uid="{00000000-0005-0000-0000-000067080000}"/>
    <cellStyle name="Comma 93" xfId="46772"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4"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0" xr:uid="{00000000-0005-0000-0000-000086080000}"/>
    <cellStyle name="Currency 16" xfId="46781" xr:uid="{00000000-0005-0000-0000-000087080000}"/>
    <cellStyle name="Currency 17" xfId="46782" xr:uid="{00000000-0005-0000-0000-000088080000}"/>
    <cellStyle name="Currency 18" xfId="46783" xr:uid="{00000000-0005-0000-0000-000089080000}"/>
    <cellStyle name="Currency 19" xfId="46784"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5" xr:uid="{00000000-0005-0000-0000-00008F080000}"/>
    <cellStyle name="Currency 21" xfId="46786" xr:uid="{00000000-0005-0000-0000-000090080000}"/>
    <cellStyle name="Currency 22" xfId="46787" xr:uid="{00000000-0005-0000-0000-000091080000}"/>
    <cellStyle name="Currency 23" xfId="46788"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5"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2"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0" xr:uid="{00000000-0005-0000-0000-0000AB080000}"/>
    <cellStyle name="Currency0 2 3" xfId="506" xr:uid="{00000000-0005-0000-0000-0000AC080000}"/>
    <cellStyle name="Currency0 2 4" xfId="413" xr:uid="{00000000-0005-0000-0000-0000AD080000}"/>
    <cellStyle name="Currency0 2 5" xfId="31451"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5"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6" xr:uid="{00000000-0005-0000-0000-0000D3080000}"/>
    <cellStyle name="Emphasis 2" xfId="46672" xr:uid="{00000000-0005-0000-0000-0000D4080000}"/>
    <cellStyle name="Emphasis 3" xfId="46671" xr:uid="{00000000-0005-0000-0000-0000D5080000}"/>
    <cellStyle name="Explanatory Text 2" xfId="73" xr:uid="{00000000-0005-0000-0000-0000D6080000}"/>
    <cellStyle name="Explanatory Text 2 2" xfId="394" xr:uid="{00000000-0005-0000-0000-0000D7080000}"/>
    <cellStyle name="Explanatory Text 2 2 2" xfId="46632" xr:uid="{00000000-0005-0000-0000-0000D8080000}"/>
    <cellStyle name="Explanatory Text 2 3" xfId="31449" xr:uid="{00000000-0005-0000-0000-0000D9080000}"/>
    <cellStyle name="Explanatory Text 3" xfId="31357" xr:uid="{00000000-0005-0000-0000-0000DA080000}"/>
    <cellStyle name="Explanatory Text 3 2" xfId="46587"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5" xr:uid="{00000000-0005-0000-0000-0000F3080000}"/>
    <cellStyle name="Good 2 3" xfId="31484" xr:uid="{00000000-0005-0000-0000-0000F4080000}"/>
    <cellStyle name="Good 3" xfId="31358" xr:uid="{00000000-0005-0000-0000-0000F5080000}"/>
    <cellStyle name="Good 3 2" xfId="46670"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8" xr:uid="{00000000-0005-0000-0000-0000FB080000}"/>
    <cellStyle name="Header1" xfId="82" xr:uid="{00000000-0005-0000-0000-0000FC080000}"/>
    <cellStyle name="Header1 2" xfId="418" xr:uid="{00000000-0005-0000-0000-0000FD080000}"/>
    <cellStyle name="Header1 3" xfId="31483" xr:uid="{00000000-0005-0000-0000-0000FE080000}"/>
    <cellStyle name="Header2" xfId="83" xr:uid="{00000000-0005-0000-0000-0000FF080000}"/>
    <cellStyle name="Header2 2" xfId="419" xr:uid="{00000000-0005-0000-0000-000000090000}"/>
    <cellStyle name="Header2 3" xfId="31447"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1" xr:uid="{00000000-0005-0000-0000-000005090000}"/>
    <cellStyle name="Heading 1 2 4" xfId="31482"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6" xr:uid="{00000000-0005-0000-0000-00000F090000}"/>
    <cellStyle name="Heading 1 4" xfId="761" xr:uid="{00000000-0005-0000-0000-000010090000}"/>
    <cellStyle name="Heading 1 4 2" xfId="31529" xr:uid="{00000000-0005-0000-0000-000011090000}"/>
    <cellStyle name="Heading 1 4 3" xfId="31359" xr:uid="{00000000-0005-0000-0000-000012090000}"/>
    <cellStyle name="Heading 1 4 4" xfId="46669"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6" xr:uid="{00000000-0005-0000-0000-00001D090000}"/>
    <cellStyle name="Heading 2 2 4" xfId="31445" xr:uid="{00000000-0005-0000-0000-00001E090000}"/>
    <cellStyle name="Heading 2 3" xfId="89" xr:uid="{00000000-0005-0000-0000-00001F090000}"/>
    <cellStyle name="Heading 2 3 2" xfId="421" xr:uid="{00000000-0005-0000-0000-000020090000}"/>
    <cellStyle name="Heading 2 3 3" xfId="31444"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0" xr:uid="{00000000-0005-0000-0000-00002A090000}"/>
    <cellStyle name="Heading 2 5 3" xfId="31360"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5"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3" xr:uid="{00000000-0005-0000-0000-000039090000}"/>
    <cellStyle name="Heading 3 3" xfId="31361" xr:uid="{00000000-0005-0000-0000-00003A090000}"/>
    <cellStyle name="Heading 3 3 2" xfId="46588" xr:uid="{00000000-0005-0000-0000-00003B090000}"/>
    <cellStyle name="Heading 4 2" xfId="91" xr:uid="{00000000-0005-0000-0000-00003C090000}"/>
    <cellStyle name="Heading 4 2 2" xfId="786" xr:uid="{00000000-0005-0000-0000-00003D090000}"/>
    <cellStyle name="Heading 4 2 2 2" xfId="46640"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2" xr:uid="{00000000-0005-0000-0000-000045090000}"/>
    <cellStyle name="Heading 4 3" xfId="31362" xr:uid="{00000000-0005-0000-0000-000046090000}"/>
    <cellStyle name="Heading 4 3 2" xfId="46668"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1" xr:uid="{00000000-0005-0000-0000-000078090000}"/>
    <cellStyle name="Hyperlink" xfId="46809" builtinId="8"/>
    <cellStyle name="Hyperlink 2" xfId="104" xr:uid="{00000000-0005-0000-0000-00007A090000}"/>
    <cellStyle name="Input [yellow]" xfId="105" xr:uid="{00000000-0005-0000-0000-00007B090000}"/>
    <cellStyle name="Input [yellow] 2" xfId="106" xr:uid="{00000000-0005-0000-0000-00007C090000}"/>
    <cellStyle name="Input 10" xfId="16236" xr:uid="{00000000-0005-0000-0000-00007D090000}"/>
    <cellStyle name="Input 11" xfId="46562" xr:uid="{00000000-0005-0000-0000-00007E090000}"/>
    <cellStyle name="Input 2" xfId="107" xr:uid="{00000000-0005-0000-0000-00007F090000}"/>
    <cellStyle name="Input 2 2" xfId="820" xr:uid="{00000000-0005-0000-0000-000080090000}"/>
    <cellStyle name="Input 2 2 2" xfId="46625"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0" xr:uid="{00000000-0005-0000-0000-000088090000}"/>
    <cellStyle name="Input 3" xfId="108" xr:uid="{00000000-0005-0000-0000-000089090000}"/>
    <cellStyle name="Input 3 2" xfId="825" xr:uid="{00000000-0005-0000-0000-00008A090000}"/>
    <cellStyle name="Input 3 2 2" xfId="46735" xr:uid="{00000000-0005-0000-0000-00008B090000}"/>
    <cellStyle name="Input 3 3" xfId="31439" xr:uid="{00000000-0005-0000-0000-00008C090000}"/>
    <cellStyle name="Input 4" xfId="109" xr:uid="{00000000-0005-0000-0000-00008D090000}"/>
    <cellStyle name="Input 4 2" xfId="826" xr:uid="{00000000-0005-0000-0000-00008E090000}"/>
    <cellStyle name="Input 4 3" xfId="31438"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5" xr:uid="{00000000-0005-0000-0000-000095090000}"/>
    <cellStyle name="Input 8" xfId="2798" xr:uid="{00000000-0005-0000-0000-000096090000}"/>
    <cellStyle name="Input 9" xfId="16238" xr:uid="{00000000-0005-0000-0000-000097090000}"/>
    <cellStyle name="Linked Cell 2" xfId="112" xr:uid="{00000000-0005-0000-0000-000098090000}"/>
    <cellStyle name="Linked Cell 2 2" xfId="401" xr:uid="{00000000-0005-0000-0000-000099090000}"/>
    <cellStyle name="Linked Cell 2 2 2" xfId="46634" xr:uid="{00000000-0005-0000-0000-00009A090000}"/>
    <cellStyle name="Linked Cell 2 3" xfId="31437" xr:uid="{00000000-0005-0000-0000-00009B090000}"/>
    <cellStyle name="Linked Cell 3" xfId="31363" xr:uid="{00000000-0005-0000-0000-00009C090000}"/>
    <cellStyle name="Linked Cell 3 2" xfId="46667" xr:uid="{00000000-0005-0000-0000-00009D090000}"/>
    <cellStyle name="Neutral 2" xfId="113" xr:uid="{00000000-0005-0000-0000-00009E090000}"/>
    <cellStyle name="Neutral 2 2" xfId="402" xr:uid="{00000000-0005-0000-0000-00009F090000}"/>
    <cellStyle name="Neutral 2 2 2" xfId="46657" xr:uid="{00000000-0005-0000-0000-0000A0090000}"/>
    <cellStyle name="Neutral 2 3" xfId="31436" xr:uid="{00000000-0005-0000-0000-0000A1090000}"/>
    <cellStyle name="Neutral 3" xfId="31364" xr:uid="{00000000-0005-0000-0000-0000A2090000}"/>
    <cellStyle name="Neutral 3 2" xfId="46666"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5" xr:uid="{00000000-0005-0000-0000-0000B0090000}"/>
    <cellStyle name="Normal 10 5" xfId="46789" xr:uid="{00000000-0005-0000-0000-0000B1090000}"/>
    <cellStyle name="Normal 100" xfId="16233" xr:uid="{00000000-0005-0000-0000-0000B2090000}"/>
    <cellStyle name="Normal 101" xfId="16237" xr:uid="{00000000-0005-0000-0000-0000B3090000}"/>
    <cellStyle name="Normal 102" xfId="11210" xr:uid="{00000000-0005-0000-0000-0000B4090000}"/>
    <cellStyle name="Normal 102 2" xfId="41544" xr:uid="{00000000-0005-0000-0000-0000B5090000}"/>
    <cellStyle name="Normal 102 3" xfId="26311" xr:uid="{00000000-0005-0000-0000-0000B6090000}"/>
    <cellStyle name="Normal 103" xfId="11215" xr:uid="{00000000-0005-0000-0000-0000B7090000}"/>
    <cellStyle name="Normal 103 2" xfId="41548" xr:uid="{00000000-0005-0000-0000-0000B8090000}"/>
    <cellStyle name="Normal 103 3" xfId="26315" xr:uid="{00000000-0005-0000-0000-0000B9090000}"/>
    <cellStyle name="Normal 104" xfId="11213" xr:uid="{00000000-0005-0000-0000-0000BA090000}"/>
    <cellStyle name="Normal 104 2" xfId="41546" xr:uid="{00000000-0005-0000-0000-0000BB090000}"/>
    <cellStyle name="Normal 104 3" xfId="26313" xr:uid="{00000000-0005-0000-0000-0000BC090000}"/>
    <cellStyle name="Normal 105" xfId="11212" xr:uid="{00000000-0005-0000-0000-0000BD090000}"/>
    <cellStyle name="Normal 105 2" xfId="41545" xr:uid="{00000000-0005-0000-0000-0000BE090000}"/>
    <cellStyle name="Normal 105 3" xfId="26312" xr:uid="{00000000-0005-0000-0000-0000BF090000}"/>
    <cellStyle name="Normal 106" xfId="6188" xr:uid="{00000000-0005-0000-0000-0000C0090000}"/>
    <cellStyle name="Normal 107" xfId="6193" xr:uid="{00000000-0005-0000-0000-0000C1090000}"/>
    <cellStyle name="Normal 108" xfId="7873" xr:uid="{00000000-0005-0000-0000-0000C2090000}"/>
    <cellStyle name="Normal 109" xfId="6190" xr:uid="{00000000-0005-0000-0000-0000C3090000}"/>
    <cellStyle name="Normal 11" xfId="124" xr:uid="{00000000-0005-0000-0000-0000C4090000}"/>
    <cellStyle name="Normal 11 2" xfId="31432" xr:uid="{00000000-0005-0000-0000-0000C5090000}"/>
    <cellStyle name="Normal 11 3" xfId="31387" xr:uid="{00000000-0005-0000-0000-0000C6090000}"/>
    <cellStyle name="Normal 11 4" xfId="46790" xr:uid="{00000000-0005-0000-0000-0000C7090000}"/>
    <cellStyle name="Normal 110" xfId="16270" xr:uid="{00000000-0005-0000-0000-0000C8090000}"/>
    <cellStyle name="Normal 111" xfId="16265" xr:uid="{00000000-0005-0000-0000-0000C9090000}"/>
    <cellStyle name="Normal 112" xfId="16252" xr:uid="{00000000-0005-0000-0000-0000CA090000}"/>
    <cellStyle name="Normal 113" xfId="16259" xr:uid="{00000000-0005-0000-0000-0000CB090000}"/>
    <cellStyle name="Normal 114" xfId="16256" xr:uid="{00000000-0005-0000-0000-0000CC090000}"/>
    <cellStyle name="Normal 115" xfId="16272" xr:uid="{00000000-0005-0000-0000-0000CD090000}"/>
    <cellStyle name="Normal 116" xfId="16264" xr:uid="{00000000-0005-0000-0000-0000CE090000}"/>
    <cellStyle name="Normal 117" xfId="16257" xr:uid="{00000000-0005-0000-0000-0000CF090000}"/>
    <cellStyle name="Normal 118" xfId="16262" xr:uid="{00000000-0005-0000-0000-0000D0090000}"/>
    <cellStyle name="Normal 119" xfId="16255" xr:uid="{00000000-0005-0000-0000-0000D1090000}"/>
    <cellStyle name="Normal 12" xfId="125" xr:uid="{00000000-0005-0000-0000-0000D2090000}"/>
    <cellStyle name="Normal 120" xfId="16268" xr:uid="{00000000-0005-0000-0000-0000D3090000}"/>
    <cellStyle name="Normal 121" xfId="16279" xr:uid="{00000000-0005-0000-0000-0000D4090000}"/>
    <cellStyle name="Normal 122" xfId="16275" xr:uid="{00000000-0005-0000-0000-0000D5090000}"/>
    <cellStyle name="Normal 123" xfId="31507" xr:uid="{00000000-0005-0000-0000-0000D6090000}"/>
    <cellStyle name="Normal 124" xfId="31521" xr:uid="{00000000-0005-0000-0000-0000D7090000}"/>
    <cellStyle name="Normal 125" xfId="46565" xr:uid="{00000000-0005-0000-0000-0000D8090000}"/>
    <cellStyle name="Normal 126" xfId="46561" xr:uid="{00000000-0005-0000-0000-0000D9090000}"/>
    <cellStyle name="Normal 127" xfId="46567" xr:uid="{00000000-0005-0000-0000-0000DA090000}"/>
    <cellStyle name="Normal 128" xfId="46568" xr:uid="{00000000-0005-0000-0000-0000DB090000}"/>
    <cellStyle name="Normal 129" xfId="31328" xr:uid="{00000000-0005-0000-0000-0000DC090000}"/>
    <cellStyle name="Normal 129 2" xfId="46738" xr:uid="{00000000-0005-0000-0000-0000DD090000}"/>
    <cellStyle name="Normal 13" xfId="126" xr:uid="{00000000-0005-0000-0000-0000DE090000}"/>
    <cellStyle name="Normal 130" xfId="46576" xr:uid="{00000000-0005-0000-0000-0000DF090000}"/>
    <cellStyle name="Normal 131" xfId="46737" xr:uid="{00000000-0005-0000-0000-0000E0090000}"/>
    <cellStyle name="Normal 132" xfId="46736" xr:uid="{00000000-0005-0000-0000-0000E1090000}"/>
    <cellStyle name="Normal 133" xfId="46741" xr:uid="{00000000-0005-0000-0000-0000E2090000}"/>
    <cellStyle name="Normal 134" xfId="46742" xr:uid="{00000000-0005-0000-0000-0000E3090000}"/>
    <cellStyle name="Normal 135" xfId="46805" xr:uid="{00000000-0005-0000-0000-0000E4090000}"/>
    <cellStyle name="Normal 136" xfId="46806" xr:uid="{00000000-0005-0000-0000-0000E5090000}"/>
    <cellStyle name="Normal 137" xfId="46808" xr:uid="{00000000-0005-0000-0000-0000E6090000}"/>
    <cellStyle name="Normal 138" xfId="46807" xr:uid="{00000000-0005-0000-0000-0000E7090000}"/>
    <cellStyle name="Normal 139" xfId="46810" xr:uid="{00000000-0005-0000-0000-0000E8090000}"/>
    <cellStyle name="Normal 14" xfId="127" xr:uid="{00000000-0005-0000-0000-0000E9090000}"/>
    <cellStyle name="Normal 14 2" xfId="831" xr:uid="{00000000-0005-0000-0000-0000EA090000}"/>
    <cellStyle name="Normal 140" xfId="46811" xr:uid="{00000000-0005-0000-0000-0000EB090000}"/>
    <cellStyle name="Normal 141" xfId="46812" xr:uid="{00000000-0005-0000-0000-0000EC090000}"/>
    <cellStyle name="Normal 142" xfId="46813" xr:uid="{00000000-0005-0000-0000-0000ED090000}"/>
    <cellStyle name="Normal 143" xfId="46814" xr:uid="{00000000-0005-0000-0000-0000EE090000}"/>
    <cellStyle name="Normal 144" xfId="46815" xr:uid="{00000000-0005-0000-0000-0000EF090000}"/>
    <cellStyle name="Normal 145" xfId="46816" xr:uid="{00000000-0005-0000-0000-0000F0090000}"/>
    <cellStyle name="Normal 146" xfId="46817" xr:uid="{00000000-0005-0000-0000-0000F1090000}"/>
    <cellStyle name="Normal 147" xfId="46818" xr:uid="{00000000-0005-0000-0000-0000F2090000}"/>
    <cellStyle name="Normal 148" xfId="46819" xr:uid="{00000000-0005-0000-0000-0000F3090000}"/>
    <cellStyle name="Normal 149" xfId="46820" xr:uid="{00000000-0005-0000-0000-0000F4090000}"/>
    <cellStyle name="Normal 15" xfId="128" xr:uid="{00000000-0005-0000-0000-0000F5090000}"/>
    <cellStyle name="Normal 150" xfId="46821" xr:uid="{00000000-0005-0000-0000-0000F6090000}"/>
    <cellStyle name="Normal 151" xfId="46822" xr:uid="{00000000-0005-0000-0000-0000F7090000}"/>
    <cellStyle name="Normal 152" xfId="46823" xr:uid="{00000000-0005-0000-0000-0000F8090000}"/>
    <cellStyle name="Normal 153" xfId="46824" xr:uid="{00000000-0005-0000-0000-0000F9090000}"/>
    <cellStyle name="Normal 154" xfId="46825" xr:uid="{00000000-0005-0000-0000-0000FA090000}"/>
    <cellStyle name="Normal 155" xfId="46826" xr:uid="{00000000-0005-0000-0000-0000FB090000}"/>
    <cellStyle name="Normal 156" xfId="46827" xr:uid="{00000000-0005-0000-0000-0000FC090000}"/>
    <cellStyle name="Normal 157" xfId="46828" xr:uid="{00000000-0005-0000-0000-0000FD090000}"/>
    <cellStyle name="Normal 158" xfId="46829" xr:uid="{00000000-0005-0000-0000-0000FE090000}"/>
    <cellStyle name="Normal 159" xfId="46830" xr:uid="{00000000-0005-0000-0000-0000FF090000}"/>
    <cellStyle name="Normal 16" xfId="129" xr:uid="{00000000-0005-0000-0000-0000000A0000}"/>
    <cellStyle name="Normal 160" xfId="46831" xr:uid="{00000000-0005-0000-0000-0000010A0000}"/>
    <cellStyle name="Normal 161" xfId="46832" xr:uid="{00000000-0005-0000-0000-0000020A0000}"/>
    <cellStyle name="Normal 162" xfId="46833" xr:uid="{00000000-0005-0000-0000-0000030A0000}"/>
    <cellStyle name="Normal 163" xfId="46842" xr:uid="{00000000-0005-0000-0000-0000040A0000}"/>
    <cellStyle name="Normal 164" xfId="46836" xr:uid="{00000000-0005-0000-0000-0000050A0000}"/>
    <cellStyle name="Normal 165" xfId="46843" xr:uid="{00000000-0005-0000-0000-0000060A0000}"/>
    <cellStyle name="Normal 166" xfId="46844" xr:uid="{00000000-0005-0000-0000-0000070A0000}"/>
    <cellStyle name="Normal 167" xfId="46845" xr:uid="{00000000-0005-0000-0000-0000080A0000}"/>
    <cellStyle name="Normal 168" xfId="46846" xr:uid="{00000000-0005-0000-0000-0000090A0000}"/>
    <cellStyle name="Normal 169" xfId="46847"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8" xr:uid="{00000000-0005-0000-0000-00000E0A0000}"/>
    <cellStyle name="Normal 171" xfId="46849" xr:uid="{00000000-0005-0000-0000-00000F0A0000}"/>
    <cellStyle name="Normal 18" xfId="131" xr:uid="{00000000-0005-0000-0000-0000100A0000}"/>
    <cellStyle name="Normal 18 2" xfId="834" xr:uid="{00000000-0005-0000-0000-0000110A0000}"/>
    <cellStyle name="Normal 18 2 10" xfId="6203" xr:uid="{00000000-0005-0000-0000-0000120A0000}"/>
    <cellStyle name="Normal 18 2 10 2" xfId="36540" xr:uid="{00000000-0005-0000-0000-0000130A0000}"/>
    <cellStyle name="Normal 18 2 10 3" xfId="21307" xr:uid="{00000000-0005-0000-0000-0000140A0000}"/>
    <cellStyle name="Normal 18 2 11" xfId="31531" xr:uid="{00000000-0005-0000-0000-0000150A0000}"/>
    <cellStyle name="Normal 18 2 12" xfId="16292" xr:uid="{00000000-0005-0000-0000-0000160A0000}"/>
    <cellStyle name="Normal 18 2 2" xfId="1167" xr:uid="{00000000-0005-0000-0000-0000170A0000}"/>
    <cellStyle name="Normal 18 2 2 10" xfId="31583" xr:uid="{00000000-0005-0000-0000-0000180A0000}"/>
    <cellStyle name="Normal 18 2 2 11" xfId="16346" xr:uid="{00000000-0005-0000-0000-0000190A0000}"/>
    <cellStyle name="Normal 18 2 2 2" xfId="1275" xr:uid="{00000000-0005-0000-0000-00001A0A0000}"/>
    <cellStyle name="Normal 18 2 2 2 10" xfId="16450" xr:uid="{00000000-0005-0000-0000-00001B0A0000}"/>
    <cellStyle name="Normal 18 2 2 2 2" xfId="1492" xr:uid="{00000000-0005-0000-0000-00001C0A0000}"/>
    <cellStyle name="Normal 18 2 2 2 2 2" xfId="1913" xr:uid="{00000000-0005-0000-0000-00001D0A0000}"/>
    <cellStyle name="Normal 18 2 2 2 2 2 2" xfId="2752" xr:uid="{00000000-0005-0000-0000-00001E0A0000}"/>
    <cellStyle name="Normal 18 2 2 2 2 2 2 2" xfId="4442" xr:uid="{00000000-0005-0000-0000-00001F0A0000}"/>
    <cellStyle name="Normal 18 2 2 2 2 2 2 2 2" xfId="14515" xr:uid="{00000000-0005-0000-0000-0000200A0000}"/>
    <cellStyle name="Normal 18 2 2 2 2 2 2 2 2 2" xfId="44846" xr:uid="{00000000-0005-0000-0000-0000210A0000}"/>
    <cellStyle name="Normal 18 2 2 2 2 2 2 2 2 3" xfId="29613" xr:uid="{00000000-0005-0000-0000-0000220A0000}"/>
    <cellStyle name="Normal 18 2 2 2 2 2 2 2 3" xfId="9495" xr:uid="{00000000-0005-0000-0000-0000230A0000}"/>
    <cellStyle name="Normal 18 2 2 2 2 2 2 2 3 2" xfId="39829" xr:uid="{00000000-0005-0000-0000-0000240A0000}"/>
    <cellStyle name="Normal 18 2 2 2 2 2 2 2 3 3" xfId="24596" xr:uid="{00000000-0005-0000-0000-0000250A0000}"/>
    <cellStyle name="Normal 18 2 2 2 2 2 2 2 4" xfId="34816" xr:uid="{00000000-0005-0000-0000-0000260A0000}"/>
    <cellStyle name="Normal 18 2 2 2 2 2 2 2 5" xfId="19583" xr:uid="{00000000-0005-0000-0000-0000270A0000}"/>
    <cellStyle name="Normal 18 2 2 2 2 2 2 3" xfId="6134" xr:uid="{00000000-0005-0000-0000-0000280A0000}"/>
    <cellStyle name="Normal 18 2 2 2 2 2 2 3 2" xfId="16186" xr:uid="{00000000-0005-0000-0000-0000290A0000}"/>
    <cellStyle name="Normal 18 2 2 2 2 2 2 3 2 2" xfId="46517" xr:uid="{00000000-0005-0000-0000-00002A0A0000}"/>
    <cellStyle name="Normal 18 2 2 2 2 2 2 3 2 3" xfId="31284" xr:uid="{00000000-0005-0000-0000-00002B0A0000}"/>
    <cellStyle name="Normal 18 2 2 2 2 2 2 3 3" xfId="11166" xr:uid="{00000000-0005-0000-0000-00002C0A0000}"/>
    <cellStyle name="Normal 18 2 2 2 2 2 2 3 3 2" xfId="41500" xr:uid="{00000000-0005-0000-0000-00002D0A0000}"/>
    <cellStyle name="Normal 18 2 2 2 2 2 2 3 3 3" xfId="26267" xr:uid="{00000000-0005-0000-0000-00002E0A0000}"/>
    <cellStyle name="Normal 18 2 2 2 2 2 2 3 4" xfId="36487" xr:uid="{00000000-0005-0000-0000-00002F0A0000}"/>
    <cellStyle name="Normal 18 2 2 2 2 2 2 3 5" xfId="21254" xr:uid="{00000000-0005-0000-0000-0000300A0000}"/>
    <cellStyle name="Normal 18 2 2 2 2 2 2 4" xfId="12844" xr:uid="{00000000-0005-0000-0000-0000310A0000}"/>
    <cellStyle name="Normal 18 2 2 2 2 2 2 4 2" xfId="43175" xr:uid="{00000000-0005-0000-0000-0000320A0000}"/>
    <cellStyle name="Normal 18 2 2 2 2 2 2 4 3" xfId="27942" xr:uid="{00000000-0005-0000-0000-0000330A0000}"/>
    <cellStyle name="Normal 18 2 2 2 2 2 2 5" xfId="7823" xr:uid="{00000000-0005-0000-0000-0000340A0000}"/>
    <cellStyle name="Normal 18 2 2 2 2 2 2 5 2" xfId="38158" xr:uid="{00000000-0005-0000-0000-0000350A0000}"/>
    <cellStyle name="Normal 18 2 2 2 2 2 2 5 3" xfId="22925" xr:uid="{00000000-0005-0000-0000-0000360A0000}"/>
    <cellStyle name="Normal 18 2 2 2 2 2 2 6" xfId="33146" xr:uid="{00000000-0005-0000-0000-0000370A0000}"/>
    <cellStyle name="Normal 18 2 2 2 2 2 2 7" xfId="17912" xr:uid="{00000000-0005-0000-0000-0000380A0000}"/>
    <cellStyle name="Normal 18 2 2 2 2 2 3" xfId="3605" xr:uid="{00000000-0005-0000-0000-0000390A0000}"/>
    <cellStyle name="Normal 18 2 2 2 2 2 3 2" xfId="13679" xr:uid="{00000000-0005-0000-0000-00003A0A0000}"/>
    <cellStyle name="Normal 18 2 2 2 2 2 3 2 2" xfId="44010" xr:uid="{00000000-0005-0000-0000-00003B0A0000}"/>
    <cellStyle name="Normal 18 2 2 2 2 2 3 2 3" xfId="28777" xr:uid="{00000000-0005-0000-0000-00003C0A0000}"/>
    <cellStyle name="Normal 18 2 2 2 2 2 3 3" xfId="8659" xr:uid="{00000000-0005-0000-0000-00003D0A0000}"/>
    <cellStyle name="Normal 18 2 2 2 2 2 3 3 2" xfId="38993" xr:uid="{00000000-0005-0000-0000-00003E0A0000}"/>
    <cellStyle name="Normal 18 2 2 2 2 2 3 3 3" xfId="23760" xr:uid="{00000000-0005-0000-0000-00003F0A0000}"/>
    <cellStyle name="Normal 18 2 2 2 2 2 3 4" xfId="33980" xr:uid="{00000000-0005-0000-0000-0000400A0000}"/>
    <cellStyle name="Normal 18 2 2 2 2 2 3 5" xfId="18747" xr:uid="{00000000-0005-0000-0000-0000410A0000}"/>
    <cellStyle name="Normal 18 2 2 2 2 2 4" xfId="5298" xr:uid="{00000000-0005-0000-0000-0000420A0000}"/>
    <cellStyle name="Normal 18 2 2 2 2 2 4 2" xfId="15350" xr:uid="{00000000-0005-0000-0000-0000430A0000}"/>
    <cellStyle name="Normal 18 2 2 2 2 2 4 2 2" xfId="45681" xr:uid="{00000000-0005-0000-0000-0000440A0000}"/>
    <cellStyle name="Normal 18 2 2 2 2 2 4 2 3" xfId="30448" xr:uid="{00000000-0005-0000-0000-0000450A0000}"/>
    <cellStyle name="Normal 18 2 2 2 2 2 4 3" xfId="10330" xr:uid="{00000000-0005-0000-0000-0000460A0000}"/>
    <cellStyle name="Normal 18 2 2 2 2 2 4 3 2" xfId="40664" xr:uid="{00000000-0005-0000-0000-0000470A0000}"/>
    <cellStyle name="Normal 18 2 2 2 2 2 4 3 3" xfId="25431" xr:uid="{00000000-0005-0000-0000-0000480A0000}"/>
    <cellStyle name="Normal 18 2 2 2 2 2 4 4" xfId="35651" xr:uid="{00000000-0005-0000-0000-0000490A0000}"/>
    <cellStyle name="Normal 18 2 2 2 2 2 4 5" xfId="20418" xr:uid="{00000000-0005-0000-0000-00004A0A0000}"/>
    <cellStyle name="Normal 18 2 2 2 2 2 5" xfId="12008" xr:uid="{00000000-0005-0000-0000-00004B0A0000}"/>
    <cellStyle name="Normal 18 2 2 2 2 2 5 2" xfId="42339" xr:uid="{00000000-0005-0000-0000-00004C0A0000}"/>
    <cellStyle name="Normal 18 2 2 2 2 2 5 3" xfId="27106" xr:uid="{00000000-0005-0000-0000-00004D0A0000}"/>
    <cellStyle name="Normal 18 2 2 2 2 2 6" xfId="6987" xr:uid="{00000000-0005-0000-0000-00004E0A0000}"/>
    <cellStyle name="Normal 18 2 2 2 2 2 6 2" xfId="37322" xr:uid="{00000000-0005-0000-0000-00004F0A0000}"/>
    <cellStyle name="Normal 18 2 2 2 2 2 6 3" xfId="22089" xr:uid="{00000000-0005-0000-0000-0000500A0000}"/>
    <cellStyle name="Normal 18 2 2 2 2 2 7" xfId="32310" xr:uid="{00000000-0005-0000-0000-0000510A0000}"/>
    <cellStyle name="Normal 18 2 2 2 2 2 8" xfId="17076" xr:uid="{00000000-0005-0000-0000-0000520A0000}"/>
    <cellStyle name="Normal 18 2 2 2 2 3" xfId="2334" xr:uid="{00000000-0005-0000-0000-0000530A0000}"/>
    <cellStyle name="Normal 18 2 2 2 2 3 2" xfId="4024" xr:uid="{00000000-0005-0000-0000-0000540A0000}"/>
    <cellStyle name="Normal 18 2 2 2 2 3 2 2" xfId="14097" xr:uid="{00000000-0005-0000-0000-0000550A0000}"/>
    <cellStyle name="Normal 18 2 2 2 2 3 2 2 2" xfId="44428" xr:uid="{00000000-0005-0000-0000-0000560A0000}"/>
    <cellStyle name="Normal 18 2 2 2 2 3 2 2 3" xfId="29195" xr:uid="{00000000-0005-0000-0000-0000570A0000}"/>
    <cellStyle name="Normal 18 2 2 2 2 3 2 3" xfId="9077" xr:uid="{00000000-0005-0000-0000-0000580A0000}"/>
    <cellStyle name="Normal 18 2 2 2 2 3 2 3 2" xfId="39411" xr:uid="{00000000-0005-0000-0000-0000590A0000}"/>
    <cellStyle name="Normal 18 2 2 2 2 3 2 3 3" xfId="24178" xr:uid="{00000000-0005-0000-0000-00005A0A0000}"/>
    <cellStyle name="Normal 18 2 2 2 2 3 2 4" xfId="34398" xr:uid="{00000000-0005-0000-0000-00005B0A0000}"/>
    <cellStyle name="Normal 18 2 2 2 2 3 2 5" xfId="19165" xr:uid="{00000000-0005-0000-0000-00005C0A0000}"/>
    <cellStyle name="Normal 18 2 2 2 2 3 3" xfId="5716" xr:uid="{00000000-0005-0000-0000-00005D0A0000}"/>
    <cellStyle name="Normal 18 2 2 2 2 3 3 2" xfId="15768" xr:uid="{00000000-0005-0000-0000-00005E0A0000}"/>
    <cellStyle name="Normal 18 2 2 2 2 3 3 2 2" xfId="46099" xr:uid="{00000000-0005-0000-0000-00005F0A0000}"/>
    <cellStyle name="Normal 18 2 2 2 2 3 3 2 3" xfId="30866" xr:uid="{00000000-0005-0000-0000-0000600A0000}"/>
    <cellStyle name="Normal 18 2 2 2 2 3 3 3" xfId="10748" xr:uid="{00000000-0005-0000-0000-0000610A0000}"/>
    <cellStyle name="Normal 18 2 2 2 2 3 3 3 2" xfId="41082" xr:uid="{00000000-0005-0000-0000-0000620A0000}"/>
    <cellStyle name="Normal 18 2 2 2 2 3 3 3 3" xfId="25849" xr:uid="{00000000-0005-0000-0000-0000630A0000}"/>
    <cellStyle name="Normal 18 2 2 2 2 3 3 4" xfId="36069" xr:uid="{00000000-0005-0000-0000-0000640A0000}"/>
    <cellStyle name="Normal 18 2 2 2 2 3 3 5" xfId="20836" xr:uid="{00000000-0005-0000-0000-0000650A0000}"/>
    <cellStyle name="Normal 18 2 2 2 2 3 4" xfId="12426" xr:uid="{00000000-0005-0000-0000-0000660A0000}"/>
    <cellStyle name="Normal 18 2 2 2 2 3 4 2" xfId="42757" xr:uid="{00000000-0005-0000-0000-0000670A0000}"/>
    <cellStyle name="Normal 18 2 2 2 2 3 4 3" xfId="27524" xr:uid="{00000000-0005-0000-0000-0000680A0000}"/>
    <cellStyle name="Normal 18 2 2 2 2 3 5" xfId="7405" xr:uid="{00000000-0005-0000-0000-0000690A0000}"/>
    <cellStyle name="Normal 18 2 2 2 2 3 5 2" xfId="37740" xr:uid="{00000000-0005-0000-0000-00006A0A0000}"/>
    <cellStyle name="Normal 18 2 2 2 2 3 5 3" xfId="22507" xr:uid="{00000000-0005-0000-0000-00006B0A0000}"/>
    <cellStyle name="Normal 18 2 2 2 2 3 6" xfId="32728" xr:uid="{00000000-0005-0000-0000-00006C0A0000}"/>
    <cellStyle name="Normal 18 2 2 2 2 3 7" xfId="17494" xr:uid="{00000000-0005-0000-0000-00006D0A0000}"/>
    <cellStyle name="Normal 18 2 2 2 2 4" xfId="3187" xr:uid="{00000000-0005-0000-0000-00006E0A0000}"/>
    <cellStyle name="Normal 18 2 2 2 2 4 2" xfId="13261" xr:uid="{00000000-0005-0000-0000-00006F0A0000}"/>
    <cellStyle name="Normal 18 2 2 2 2 4 2 2" xfId="43592" xr:uid="{00000000-0005-0000-0000-0000700A0000}"/>
    <cellStyle name="Normal 18 2 2 2 2 4 2 3" xfId="28359" xr:uid="{00000000-0005-0000-0000-0000710A0000}"/>
    <cellStyle name="Normal 18 2 2 2 2 4 3" xfId="8241" xr:uid="{00000000-0005-0000-0000-0000720A0000}"/>
    <cellStyle name="Normal 18 2 2 2 2 4 3 2" xfId="38575" xr:uid="{00000000-0005-0000-0000-0000730A0000}"/>
    <cellStyle name="Normal 18 2 2 2 2 4 3 3" xfId="23342" xr:uid="{00000000-0005-0000-0000-0000740A0000}"/>
    <cellStyle name="Normal 18 2 2 2 2 4 4" xfId="33562" xr:uid="{00000000-0005-0000-0000-0000750A0000}"/>
    <cellStyle name="Normal 18 2 2 2 2 4 5" xfId="18329" xr:uid="{00000000-0005-0000-0000-0000760A0000}"/>
    <cellStyle name="Normal 18 2 2 2 2 5" xfId="4880" xr:uid="{00000000-0005-0000-0000-0000770A0000}"/>
    <cellStyle name="Normal 18 2 2 2 2 5 2" xfId="14932" xr:uid="{00000000-0005-0000-0000-0000780A0000}"/>
    <cellStyle name="Normal 18 2 2 2 2 5 2 2" xfId="45263" xr:uid="{00000000-0005-0000-0000-0000790A0000}"/>
    <cellStyle name="Normal 18 2 2 2 2 5 2 3" xfId="30030" xr:uid="{00000000-0005-0000-0000-00007A0A0000}"/>
    <cellStyle name="Normal 18 2 2 2 2 5 3" xfId="9912" xr:uid="{00000000-0005-0000-0000-00007B0A0000}"/>
    <cellStyle name="Normal 18 2 2 2 2 5 3 2" xfId="40246" xr:uid="{00000000-0005-0000-0000-00007C0A0000}"/>
    <cellStyle name="Normal 18 2 2 2 2 5 3 3" xfId="25013" xr:uid="{00000000-0005-0000-0000-00007D0A0000}"/>
    <cellStyle name="Normal 18 2 2 2 2 5 4" xfId="35233" xr:uid="{00000000-0005-0000-0000-00007E0A0000}"/>
    <cellStyle name="Normal 18 2 2 2 2 5 5" xfId="20000" xr:uid="{00000000-0005-0000-0000-00007F0A0000}"/>
    <cellStyle name="Normal 18 2 2 2 2 6" xfId="11590" xr:uid="{00000000-0005-0000-0000-0000800A0000}"/>
    <cellStyle name="Normal 18 2 2 2 2 6 2" xfId="41921" xr:uid="{00000000-0005-0000-0000-0000810A0000}"/>
    <cellStyle name="Normal 18 2 2 2 2 6 3" xfId="26688" xr:uid="{00000000-0005-0000-0000-0000820A0000}"/>
    <cellStyle name="Normal 18 2 2 2 2 7" xfId="6569" xr:uid="{00000000-0005-0000-0000-0000830A0000}"/>
    <cellStyle name="Normal 18 2 2 2 2 7 2" xfId="36904" xr:uid="{00000000-0005-0000-0000-0000840A0000}"/>
    <cellStyle name="Normal 18 2 2 2 2 7 3" xfId="21671" xr:uid="{00000000-0005-0000-0000-0000850A0000}"/>
    <cellStyle name="Normal 18 2 2 2 2 8" xfId="31892" xr:uid="{00000000-0005-0000-0000-0000860A0000}"/>
    <cellStyle name="Normal 18 2 2 2 2 9" xfId="16658" xr:uid="{00000000-0005-0000-0000-0000870A0000}"/>
    <cellStyle name="Normal 18 2 2 2 3" xfId="1705" xr:uid="{00000000-0005-0000-0000-0000880A0000}"/>
    <cellStyle name="Normal 18 2 2 2 3 2" xfId="2544" xr:uid="{00000000-0005-0000-0000-0000890A0000}"/>
    <cellStyle name="Normal 18 2 2 2 3 2 2" xfId="4234" xr:uid="{00000000-0005-0000-0000-00008A0A0000}"/>
    <cellStyle name="Normal 18 2 2 2 3 2 2 2" xfId="14307" xr:uid="{00000000-0005-0000-0000-00008B0A0000}"/>
    <cellStyle name="Normal 18 2 2 2 3 2 2 2 2" xfId="44638" xr:uid="{00000000-0005-0000-0000-00008C0A0000}"/>
    <cellStyle name="Normal 18 2 2 2 3 2 2 2 3" xfId="29405" xr:uid="{00000000-0005-0000-0000-00008D0A0000}"/>
    <cellStyle name="Normal 18 2 2 2 3 2 2 3" xfId="9287" xr:uid="{00000000-0005-0000-0000-00008E0A0000}"/>
    <cellStyle name="Normal 18 2 2 2 3 2 2 3 2" xfId="39621" xr:uid="{00000000-0005-0000-0000-00008F0A0000}"/>
    <cellStyle name="Normal 18 2 2 2 3 2 2 3 3" xfId="24388" xr:uid="{00000000-0005-0000-0000-0000900A0000}"/>
    <cellStyle name="Normal 18 2 2 2 3 2 2 4" xfId="34608" xr:uid="{00000000-0005-0000-0000-0000910A0000}"/>
    <cellStyle name="Normal 18 2 2 2 3 2 2 5" xfId="19375" xr:uid="{00000000-0005-0000-0000-0000920A0000}"/>
    <cellStyle name="Normal 18 2 2 2 3 2 3" xfId="5926" xr:uid="{00000000-0005-0000-0000-0000930A0000}"/>
    <cellStyle name="Normal 18 2 2 2 3 2 3 2" xfId="15978" xr:uid="{00000000-0005-0000-0000-0000940A0000}"/>
    <cellStyle name="Normal 18 2 2 2 3 2 3 2 2" xfId="46309" xr:uid="{00000000-0005-0000-0000-0000950A0000}"/>
    <cellStyle name="Normal 18 2 2 2 3 2 3 2 3" xfId="31076" xr:uid="{00000000-0005-0000-0000-0000960A0000}"/>
    <cellStyle name="Normal 18 2 2 2 3 2 3 3" xfId="10958" xr:uid="{00000000-0005-0000-0000-0000970A0000}"/>
    <cellStyle name="Normal 18 2 2 2 3 2 3 3 2" xfId="41292" xr:uid="{00000000-0005-0000-0000-0000980A0000}"/>
    <cellStyle name="Normal 18 2 2 2 3 2 3 3 3" xfId="26059" xr:uid="{00000000-0005-0000-0000-0000990A0000}"/>
    <cellStyle name="Normal 18 2 2 2 3 2 3 4" xfId="36279" xr:uid="{00000000-0005-0000-0000-00009A0A0000}"/>
    <cellStyle name="Normal 18 2 2 2 3 2 3 5" xfId="21046" xr:uid="{00000000-0005-0000-0000-00009B0A0000}"/>
    <cellStyle name="Normal 18 2 2 2 3 2 4" xfId="12636" xr:uid="{00000000-0005-0000-0000-00009C0A0000}"/>
    <cellStyle name="Normal 18 2 2 2 3 2 4 2" xfId="42967" xr:uid="{00000000-0005-0000-0000-00009D0A0000}"/>
    <cellStyle name="Normal 18 2 2 2 3 2 4 3" xfId="27734" xr:uid="{00000000-0005-0000-0000-00009E0A0000}"/>
    <cellStyle name="Normal 18 2 2 2 3 2 5" xfId="7615" xr:uid="{00000000-0005-0000-0000-00009F0A0000}"/>
    <cellStyle name="Normal 18 2 2 2 3 2 5 2" xfId="37950" xr:uid="{00000000-0005-0000-0000-0000A00A0000}"/>
    <cellStyle name="Normal 18 2 2 2 3 2 5 3" xfId="22717" xr:uid="{00000000-0005-0000-0000-0000A10A0000}"/>
    <cellStyle name="Normal 18 2 2 2 3 2 6" xfId="32938" xr:uid="{00000000-0005-0000-0000-0000A20A0000}"/>
    <cellStyle name="Normal 18 2 2 2 3 2 7" xfId="17704" xr:uid="{00000000-0005-0000-0000-0000A30A0000}"/>
    <cellStyle name="Normal 18 2 2 2 3 3" xfId="3397" xr:uid="{00000000-0005-0000-0000-0000A40A0000}"/>
    <cellStyle name="Normal 18 2 2 2 3 3 2" xfId="13471" xr:uid="{00000000-0005-0000-0000-0000A50A0000}"/>
    <cellStyle name="Normal 18 2 2 2 3 3 2 2" xfId="43802" xr:uid="{00000000-0005-0000-0000-0000A60A0000}"/>
    <cellStyle name="Normal 18 2 2 2 3 3 2 3" xfId="28569" xr:uid="{00000000-0005-0000-0000-0000A70A0000}"/>
    <cellStyle name="Normal 18 2 2 2 3 3 3" xfId="8451" xr:uid="{00000000-0005-0000-0000-0000A80A0000}"/>
    <cellStyle name="Normal 18 2 2 2 3 3 3 2" xfId="38785" xr:uid="{00000000-0005-0000-0000-0000A90A0000}"/>
    <cellStyle name="Normal 18 2 2 2 3 3 3 3" xfId="23552" xr:uid="{00000000-0005-0000-0000-0000AA0A0000}"/>
    <cellStyle name="Normal 18 2 2 2 3 3 4" xfId="33772" xr:uid="{00000000-0005-0000-0000-0000AB0A0000}"/>
    <cellStyle name="Normal 18 2 2 2 3 3 5" xfId="18539" xr:uid="{00000000-0005-0000-0000-0000AC0A0000}"/>
    <cellStyle name="Normal 18 2 2 2 3 4" xfId="5090" xr:uid="{00000000-0005-0000-0000-0000AD0A0000}"/>
    <cellStyle name="Normal 18 2 2 2 3 4 2" xfId="15142" xr:uid="{00000000-0005-0000-0000-0000AE0A0000}"/>
    <cellStyle name="Normal 18 2 2 2 3 4 2 2" xfId="45473" xr:uid="{00000000-0005-0000-0000-0000AF0A0000}"/>
    <cellStyle name="Normal 18 2 2 2 3 4 2 3" xfId="30240" xr:uid="{00000000-0005-0000-0000-0000B00A0000}"/>
    <cellStyle name="Normal 18 2 2 2 3 4 3" xfId="10122" xr:uid="{00000000-0005-0000-0000-0000B10A0000}"/>
    <cellStyle name="Normal 18 2 2 2 3 4 3 2" xfId="40456" xr:uid="{00000000-0005-0000-0000-0000B20A0000}"/>
    <cellStyle name="Normal 18 2 2 2 3 4 3 3" xfId="25223" xr:uid="{00000000-0005-0000-0000-0000B30A0000}"/>
    <cellStyle name="Normal 18 2 2 2 3 4 4" xfId="35443" xr:uid="{00000000-0005-0000-0000-0000B40A0000}"/>
    <cellStyle name="Normal 18 2 2 2 3 4 5" xfId="20210" xr:uid="{00000000-0005-0000-0000-0000B50A0000}"/>
    <cellStyle name="Normal 18 2 2 2 3 5" xfId="11800" xr:uid="{00000000-0005-0000-0000-0000B60A0000}"/>
    <cellStyle name="Normal 18 2 2 2 3 5 2" xfId="42131" xr:uid="{00000000-0005-0000-0000-0000B70A0000}"/>
    <cellStyle name="Normal 18 2 2 2 3 5 3" xfId="26898" xr:uid="{00000000-0005-0000-0000-0000B80A0000}"/>
    <cellStyle name="Normal 18 2 2 2 3 6" xfId="6779" xr:uid="{00000000-0005-0000-0000-0000B90A0000}"/>
    <cellStyle name="Normal 18 2 2 2 3 6 2" xfId="37114" xr:uid="{00000000-0005-0000-0000-0000BA0A0000}"/>
    <cellStyle name="Normal 18 2 2 2 3 6 3" xfId="21881" xr:uid="{00000000-0005-0000-0000-0000BB0A0000}"/>
    <cellStyle name="Normal 18 2 2 2 3 7" xfId="32102" xr:uid="{00000000-0005-0000-0000-0000BC0A0000}"/>
    <cellStyle name="Normal 18 2 2 2 3 8" xfId="16868" xr:uid="{00000000-0005-0000-0000-0000BD0A0000}"/>
    <cellStyle name="Normal 18 2 2 2 4" xfId="2126" xr:uid="{00000000-0005-0000-0000-0000BE0A0000}"/>
    <cellStyle name="Normal 18 2 2 2 4 2" xfId="3816" xr:uid="{00000000-0005-0000-0000-0000BF0A0000}"/>
    <cellStyle name="Normal 18 2 2 2 4 2 2" xfId="13889" xr:uid="{00000000-0005-0000-0000-0000C00A0000}"/>
    <cellStyle name="Normal 18 2 2 2 4 2 2 2" xfId="44220" xr:uid="{00000000-0005-0000-0000-0000C10A0000}"/>
    <cellStyle name="Normal 18 2 2 2 4 2 2 3" xfId="28987" xr:uid="{00000000-0005-0000-0000-0000C20A0000}"/>
    <cellStyle name="Normal 18 2 2 2 4 2 3" xfId="8869" xr:uid="{00000000-0005-0000-0000-0000C30A0000}"/>
    <cellStyle name="Normal 18 2 2 2 4 2 3 2" xfId="39203" xr:uid="{00000000-0005-0000-0000-0000C40A0000}"/>
    <cellStyle name="Normal 18 2 2 2 4 2 3 3" xfId="23970" xr:uid="{00000000-0005-0000-0000-0000C50A0000}"/>
    <cellStyle name="Normal 18 2 2 2 4 2 4" xfId="34190" xr:uid="{00000000-0005-0000-0000-0000C60A0000}"/>
    <cellStyle name="Normal 18 2 2 2 4 2 5" xfId="18957" xr:uid="{00000000-0005-0000-0000-0000C70A0000}"/>
    <cellStyle name="Normal 18 2 2 2 4 3" xfId="5508" xr:uid="{00000000-0005-0000-0000-0000C80A0000}"/>
    <cellStyle name="Normal 18 2 2 2 4 3 2" xfId="15560" xr:uid="{00000000-0005-0000-0000-0000C90A0000}"/>
    <cellStyle name="Normal 18 2 2 2 4 3 2 2" xfId="45891" xr:uid="{00000000-0005-0000-0000-0000CA0A0000}"/>
    <cellStyle name="Normal 18 2 2 2 4 3 2 3" xfId="30658" xr:uid="{00000000-0005-0000-0000-0000CB0A0000}"/>
    <cellStyle name="Normal 18 2 2 2 4 3 3" xfId="10540" xr:uid="{00000000-0005-0000-0000-0000CC0A0000}"/>
    <cellStyle name="Normal 18 2 2 2 4 3 3 2" xfId="40874" xr:uid="{00000000-0005-0000-0000-0000CD0A0000}"/>
    <cellStyle name="Normal 18 2 2 2 4 3 3 3" xfId="25641" xr:uid="{00000000-0005-0000-0000-0000CE0A0000}"/>
    <cellStyle name="Normal 18 2 2 2 4 3 4" xfId="35861" xr:uid="{00000000-0005-0000-0000-0000CF0A0000}"/>
    <cellStyle name="Normal 18 2 2 2 4 3 5" xfId="20628" xr:uid="{00000000-0005-0000-0000-0000D00A0000}"/>
    <cellStyle name="Normal 18 2 2 2 4 4" xfId="12218" xr:uid="{00000000-0005-0000-0000-0000D10A0000}"/>
    <cellStyle name="Normal 18 2 2 2 4 4 2" xfId="42549" xr:uid="{00000000-0005-0000-0000-0000D20A0000}"/>
    <cellStyle name="Normal 18 2 2 2 4 4 3" xfId="27316" xr:uid="{00000000-0005-0000-0000-0000D30A0000}"/>
    <cellStyle name="Normal 18 2 2 2 4 5" xfId="7197" xr:uid="{00000000-0005-0000-0000-0000D40A0000}"/>
    <cellStyle name="Normal 18 2 2 2 4 5 2" xfId="37532" xr:uid="{00000000-0005-0000-0000-0000D50A0000}"/>
    <cellStyle name="Normal 18 2 2 2 4 5 3" xfId="22299" xr:uid="{00000000-0005-0000-0000-0000D60A0000}"/>
    <cellStyle name="Normal 18 2 2 2 4 6" xfId="32520" xr:uid="{00000000-0005-0000-0000-0000D70A0000}"/>
    <cellStyle name="Normal 18 2 2 2 4 7" xfId="17286" xr:uid="{00000000-0005-0000-0000-0000D80A0000}"/>
    <cellStyle name="Normal 18 2 2 2 5" xfId="2979" xr:uid="{00000000-0005-0000-0000-0000D90A0000}"/>
    <cellStyle name="Normal 18 2 2 2 5 2" xfId="13053" xr:uid="{00000000-0005-0000-0000-0000DA0A0000}"/>
    <cellStyle name="Normal 18 2 2 2 5 2 2" xfId="43384" xr:uid="{00000000-0005-0000-0000-0000DB0A0000}"/>
    <cellStyle name="Normal 18 2 2 2 5 2 3" xfId="28151" xr:uid="{00000000-0005-0000-0000-0000DC0A0000}"/>
    <cellStyle name="Normal 18 2 2 2 5 3" xfId="8033" xr:uid="{00000000-0005-0000-0000-0000DD0A0000}"/>
    <cellStyle name="Normal 18 2 2 2 5 3 2" xfId="38367" xr:uid="{00000000-0005-0000-0000-0000DE0A0000}"/>
    <cellStyle name="Normal 18 2 2 2 5 3 3" xfId="23134" xr:uid="{00000000-0005-0000-0000-0000DF0A0000}"/>
    <cellStyle name="Normal 18 2 2 2 5 4" xfId="33354" xr:uid="{00000000-0005-0000-0000-0000E00A0000}"/>
    <cellStyle name="Normal 18 2 2 2 5 5" xfId="18121" xr:uid="{00000000-0005-0000-0000-0000E10A0000}"/>
    <cellStyle name="Normal 18 2 2 2 6" xfId="4672" xr:uid="{00000000-0005-0000-0000-0000E20A0000}"/>
    <cellStyle name="Normal 18 2 2 2 6 2" xfId="14724" xr:uid="{00000000-0005-0000-0000-0000E30A0000}"/>
    <cellStyle name="Normal 18 2 2 2 6 2 2" xfId="45055" xr:uid="{00000000-0005-0000-0000-0000E40A0000}"/>
    <cellStyle name="Normal 18 2 2 2 6 2 3" xfId="29822" xr:uid="{00000000-0005-0000-0000-0000E50A0000}"/>
    <cellStyle name="Normal 18 2 2 2 6 3" xfId="9704" xr:uid="{00000000-0005-0000-0000-0000E60A0000}"/>
    <cellStyle name="Normal 18 2 2 2 6 3 2" xfId="40038" xr:uid="{00000000-0005-0000-0000-0000E70A0000}"/>
    <cellStyle name="Normal 18 2 2 2 6 3 3" xfId="24805" xr:uid="{00000000-0005-0000-0000-0000E80A0000}"/>
    <cellStyle name="Normal 18 2 2 2 6 4" xfId="35025" xr:uid="{00000000-0005-0000-0000-0000E90A0000}"/>
    <cellStyle name="Normal 18 2 2 2 6 5" xfId="19792" xr:uid="{00000000-0005-0000-0000-0000EA0A0000}"/>
    <cellStyle name="Normal 18 2 2 2 7" xfId="11382" xr:uid="{00000000-0005-0000-0000-0000EB0A0000}"/>
    <cellStyle name="Normal 18 2 2 2 7 2" xfId="41713" xr:uid="{00000000-0005-0000-0000-0000EC0A0000}"/>
    <cellStyle name="Normal 18 2 2 2 7 3" xfId="26480" xr:uid="{00000000-0005-0000-0000-0000ED0A0000}"/>
    <cellStyle name="Normal 18 2 2 2 8" xfId="6361" xr:uid="{00000000-0005-0000-0000-0000EE0A0000}"/>
    <cellStyle name="Normal 18 2 2 2 8 2" xfId="36696" xr:uid="{00000000-0005-0000-0000-0000EF0A0000}"/>
    <cellStyle name="Normal 18 2 2 2 8 3" xfId="21463" xr:uid="{00000000-0005-0000-0000-0000F00A0000}"/>
    <cellStyle name="Normal 18 2 2 2 9" xfId="31684" xr:uid="{00000000-0005-0000-0000-0000F10A0000}"/>
    <cellStyle name="Normal 18 2 2 3" xfId="1388" xr:uid="{00000000-0005-0000-0000-0000F20A0000}"/>
    <cellStyle name="Normal 18 2 2 3 2" xfId="1809" xr:uid="{00000000-0005-0000-0000-0000F30A0000}"/>
    <cellStyle name="Normal 18 2 2 3 2 2" xfId="2648" xr:uid="{00000000-0005-0000-0000-0000F40A0000}"/>
    <cellStyle name="Normal 18 2 2 3 2 2 2" xfId="4338" xr:uid="{00000000-0005-0000-0000-0000F50A0000}"/>
    <cellStyle name="Normal 18 2 2 3 2 2 2 2" xfId="14411" xr:uid="{00000000-0005-0000-0000-0000F60A0000}"/>
    <cellStyle name="Normal 18 2 2 3 2 2 2 2 2" xfId="44742" xr:uid="{00000000-0005-0000-0000-0000F70A0000}"/>
    <cellStyle name="Normal 18 2 2 3 2 2 2 2 3" xfId="29509" xr:uid="{00000000-0005-0000-0000-0000F80A0000}"/>
    <cellStyle name="Normal 18 2 2 3 2 2 2 3" xfId="9391" xr:uid="{00000000-0005-0000-0000-0000F90A0000}"/>
    <cellStyle name="Normal 18 2 2 3 2 2 2 3 2" xfId="39725" xr:uid="{00000000-0005-0000-0000-0000FA0A0000}"/>
    <cellStyle name="Normal 18 2 2 3 2 2 2 3 3" xfId="24492" xr:uid="{00000000-0005-0000-0000-0000FB0A0000}"/>
    <cellStyle name="Normal 18 2 2 3 2 2 2 4" xfId="34712" xr:uid="{00000000-0005-0000-0000-0000FC0A0000}"/>
    <cellStyle name="Normal 18 2 2 3 2 2 2 5" xfId="19479" xr:uid="{00000000-0005-0000-0000-0000FD0A0000}"/>
    <cellStyle name="Normal 18 2 2 3 2 2 3" xfId="6030" xr:uid="{00000000-0005-0000-0000-0000FE0A0000}"/>
    <cellStyle name="Normal 18 2 2 3 2 2 3 2" xfId="16082" xr:uid="{00000000-0005-0000-0000-0000FF0A0000}"/>
    <cellStyle name="Normal 18 2 2 3 2 2 3 2 2" xfId="46413" xr:uid="{00000000-0005-0000-0000-0000000B0000}"/>
    <cellStyle name="Normal 18 2 2 3 2 2 3 2 3" xfId="31180" xr:uid="{00000000-0005-0000-0000-0000010B0000}"/>
    <cellStyle name="Normal 18 2 2 3 2 2 3 3" xfId="11062" xr:uid="{00000000-0005-0000-0000-0000020B0000}"/>
    <cellStyle name="Normal 18 2 2 3 2 2 3 3 2" xfId="41396" xr:uid="{00000000-0005-0000-0000-0000030B0000}"/>
    <cellStyle name="Normal 18 2 2 3 2 2 3 3 3" xfId="26163" xr:uid="{00000000-0005-0000-0000-0000040B0000}"/>
    <cellStyle name="Normal 18 2 2 3 2 2 3 4" xfId="36383" xr:uid="{00000000-0005-0000-0000-0000050B0000}"/>
    <cellStyle name="Normal 18 2 2 3 2 2 3 5" xfId="21150" xr:uid="{00000000-0005-0000-0000-0000060B0000}"/>
    <cellStyle name="Normal 18 2 2 3 2 2 4" xfId="12740" xr:uid="{00000000-0005-0000-0000-0000070B0000}"/>
    <cellStyle name="Normal 18 2 2 3 2 2 4 2" xfId="43071" xr:uid="{00000000-0005-0000-0000-0000080B0000}"/>
    <cellStyle name="Normal 18 2 2 3 2 2 4 3" xfId="27838" xr:uid="{00000000-0005-0000-0000-0000090B0000}"/>
    <cellStyle name="Normal 18 2 2 3 2 2 5" xfId="7719" xr:uid="{00000000-0005-0000-0000-00000A0B0000}"/>
    <cellStyle name="Normal 18 2 2 3 2 2 5 2" xfId="38054" xr:uid="{00000000-0005-0000-0000-00000B0B0000}"/>
    <cellStyle name="Normal 18 2 2 3 2 2 5 3" xfId="22821" xr:uid="{00000000-0005-0000-0000-00000C0B0000}"/>
    <cellStyle name="Normal 18 2 2 3 2 2 6" xfId="33042" xr:uid="{00000000-0005-0000-0000-00000D0B0000}"/>
    <cellStyle name="Normal 18 2 2 3 2 2 7" xfId="17808" xr:uid="{00000000-0005-0000-0000-00000E0B0000}"/>
    <cellStyle name="Normal 18 2 2 3 2 3" xfId="3501" xr:uid="{00000000-0005-0000-0000-00000F0B0000}"/>
    <cellStyle name="Normal 18 2 2 3 2 3 2" xfId="13575" xr:uid="{00000000-0005-0000-0000-0000100B0000}"/>
    <cellStyle name="Normal 18 2 2 3 2 3 2 2" xfId="43906" xr:uid="{00000000-0005-0000-0000-0000110B0000}"/>
    <cellStyle name="Normal 18 2 2 3 2 3 2 3" xfId="28673" xr:uid="{00000000-0005-0000-0000-0000120B0000}"/>
    <cellStyle name="Normal 18 2 2 3 2 3 3" xfId="8555" xr:uid="{00000000-0005-0000-0000-0000130B0000}"/>
    <cellStyle name="Normal 18 2 2 3 2 3 3 2" xfId="38889" xr:uid="{00000000-0005-0000-0000-0000140B0000}"/>
    <cellStyle name="Normal 18 2 2 3 2 3 3 3" xfId="23656" xr:uid="{00000000-0005-0000-0000-0000150B0000}"/>
    <cellStyle name="Normal 18 2 2 3 2 3 4" xfId="33876" xr:uid="{00000000-0005-0000-0000-0000160B0000}"/>
    <cellStyle name="Normal 18 2 2 3 2 3 5" xfId="18643" xr:uid="{00000000-0005-0000-0000-0000170B0000}"/>
    <cellStyle name="Normal 18 2 2 3 2 4" xfId="5194" xr:uid="{00000000-0005-0000-0000-0000180B0000}"/>
    <cellStyle name="Normal 18 2 2 3 2 4 2" xfId="15246" xr:uid="{00000000-0005-0000-0000-0000190B0000}"/>
    <cellStyle name="Normal 18 2 2 3 2 4 2 2" xfId="45577" xr:uid="{00000000-0005-0000-0000-00001A0B0000}"/>
    <cellStyle name="Normal 18 2 2 3 2 4 2 3" xfId="30344" xr:uid="{00000000-0005-0000-0000-00001B0B0000}"/>
    <cellStyle name="Normal 18 2 2 3 2 4 3" xfId="10226" xr:uid="{00000000-0005-0000-0000-00001C0B0000}"/>
    <cellStyle name="Normal 18 2 2 3 2 4 3 2" xfId="40560" xr:uid="{00000000-0005-0000-0000-00001D0B0000}"/>
    <cellStyle name="Normal 18 2 2 3 2 4 3 3" xfId="25327" xr:uid="{00000000-0005-0000-0000-00001E0B0000}"/>
    <cellStyle name="Normal 18 2 2 3 2 4 4" xfId="35547" xr:uid="{00000000-0005-0000-0000-00001F0B0000}"/>
    <cellStyle name="Normal 18 2 2 3 2 4 5" xfId="20314" xr:uid="{00000000-0005-0000-0000-0000200B0000}"/>
    <cellStyle name="Normal 18 2 2 3 2 5" xfId="11904" xr:uid="{00000000-0005-0000-0000-0000210B0000}"/>
    <cellStyle name="Normal 18 2 2 3 2 5 2" xfId="42235" xr:uid="{00000000-0005-0000-0000-0000220B0000}"/>
    <cellStyle name="Normal 18 2 2 3 2 5 3" xfId="27002" xr:uid="{00000000-0005-0000-0000-0000230B0000}"/>
    <cellStyle name="Normal 18 2 2 3 2 6" xfId="6883" xr:uid="{00000000-0005-0000-0000-0000240B0000}"/>
    <cellStyle name="Normal 18 2 2 3 2 6 2" xfId="37218" xr:uid="{00000000-0005-0000-0000-0000250B0000}"/>
    <cellStyle name="Normal 18 2 2 3 2 6 3" xfId="21985" xr:uid="{00000000-0005-0000-0000-0000260B0000}"/>
    <cellStyle name="Normal 18 2 2 3 2 7" xfId="32206" xr:uid="{00000000-0005-0000-0000-0000270B0000}"/>
    <cellStyle name="Normal 18 2 2 3 2 8" xfId="16972" xr:uid="{00000000-0005-0000-0000-0000280B0000}"/>
    <cellStyle name="Normal 18 2 2 3 3" xfId="2230" xr:uid="{00000000-0005-0000-0000-0000290B0000}"/>
    <cellStyle name="Normal 18 2 2 3 3 2" xfId="3920" xr:uid="{00000000-0005-0000-0000-00002A0B0000}"/>
    <cellStyle name="Normal 18 2 2 3 3 2 2" xfId="13993" xr:uid="{00000000-0005-0000-0000-00002B0B0000}"/>
    <cellStyle name="Normal 18 2 2 3 3 2 2 2" xfId="44324" xr:uid="{00000000-0005-0000-0000-00002C0B0000}"/>
    <cellStyle name="Normal 18 2 2 3 3 2 2 3" xfId="29091" xr:uid="{00000000-0005-0000-0000-00002D0B0000}"/>
    <cellStyle name="Normal 18 2 2 3 3 2 3" xfId="8973" xr:uid="{00000000-0005-0000-0000-00002E0B0000}"/>
    <cellStyle name="Normal 18 2 2 3 3 2 3 2" xfId="39307" xr:uid="{00000000-0005-0000-0000-00002F0B0000}"/>
    <cellStyle name="Normal 18 2 2 3 3 2 3 3" xfId="24074" xr:uid="{00000000-0005-0000-0000-0000300B0000}"/>
    <cellStyle name="Normal 18 2 2 3 3 2 4" xfId="34294" xr:uid="{00000000-0005-0000-0000-0000310B0000}"/>
    <cellStyle name="Normal 18 2 2 3 3 2 5" xfId="19061" xr:uid="{00000000-0005-0000-0000-0000320B0000}"/>
    <cellStyle name="Normal 18 2 2 3 3 3" xfId="5612" xr:uid="{00000000-0005-0000-0000-0000330B0000}"/>
    <cellStyle name="Normal 18 2 2 3 3 3 2" xfId="15664" xr:uid="{00000000-0005-0000-0000-0000340B0000}"/>
    <cellStyle name="Normal 18 2 2 3 3 3 2 2" xfId="45995" xr:uid="{00000000-0005-0000-0000-0000350B0000}"/>
    <cellStyle name="Normal 18 2 2 3 3 3 2 3" xfId="30762" xr:uid="{00000000-0005-0000-0000-0000360B0000}"/>
    <cellStyle name="Normal 18 2 2 3 3 3 3" xfId="10644" xr:uid="{00000000-0005-0000-0000-0000370B0000}"/>
    <cellStyle name="Normal 18 2 2 3 3 3 3 2" xfId="40978" xr:uid="{00000000-0005-0000-0000-0000380B0000}"/>
    <cellStyle name="Normal 18 2 2 3 3 3 3 3" xfId="25745" xr:uid="{00000000-0005-0000-0000-0000390B0000}"/>
    <cellStyle name="Normal 18 2 2 3 3 3 4" xfId="35965" xr:uid="{00000000-0005-0000-0000-00003A0B0000}"/>
    <cellStyle name="Normal 18 2 2 3 3 3 5" xfId="20732" xr:uid="{00000000-0005-0000-0000-00003B0B0000}"/>
    <cellStyle name="Normal 18 2 2 3 3 4" xfId="12322" xr:uid="{00000000-0005-0000-0000-00003C0B0000}"/>
    <cellStyle name="Normal 18 2 2 3 3 4 2" xfId="42653" xr:uid="{00000000-0005-0000-0000-00003D0B0000}"/>
    <cellStyle name="Normal 18 2 2 3 3 4 3" xfId="27420" xr:uid="{00000000-0005-0000-0000-00003E0B0000}"/>
    <cellStyle name="Normal 18 2 2 3 3 5" xfId="7301" xr:uid="{00000000-0005-0000-0000-00003F0B0000}"/>
    <cellStyle name="Normal 18 2 2 3 3 5 2" xfId="37636" xr:uid="{00000000-0005-0000-0000-0000400B0000}"/>
    <cellStyle name="Normal 18 2 2 3 3 5 3" xfId="22403" xr:uid="{00000000-0005-0000-0000-0000410B0000}"/>
    <cellStyle name="Normal 18 2 2 3 3 6" xfId="32624" xr:uid="{00000000-0005-0000-0000-0000420B0000}"/>
    <cellStyle name="Normal 18 2 2 3 3 7" xfId="17390" xr:uid="{00000000-0005-0000-0000-0000430B0000}"/>
    <cellStyle name="Normal 18 2 2 3 4" xfId="3083" xr:uid="{00000000-0005-0000-0000-0000440B0000}"/>
    <cellStyle name="Normal 18 2 2 3 4 2" xfId="13157" xr:uid="{00000000-0005-0000-0000-0000450B0000}"/>
    <cellStyle name="Normal 18 2 2 3 4 2 2" xfId="43488" xr:uid="{00000000-0005-0000-0000-0000460B0000}"/>
    <cellStyle name="Normal 18 2 2 3 4 2 3" xfId="28255" xr:uid="{00000000-0005-0000-0000-0000470B0000}"/>
    <cellStyle name="Normal 18 2 2 3 4 3" xfId="8137" xr:uid="{00000000-0005-0000-0000-0000480B0000}"/>
    <cellStyle name="Normal 18 2 2 3 4 3 2" xfId="38471" xr:uid="{00000000-0005-0000-0000-0000490B0000}"/>
    <cellStyle name="Normal 18 2 2 3 4 3 3" xfId="23238" xr:uid="{00000000-0005-0000-0000-00004A0B0000}"/>
    <cellStyle name="Normal 18 2 2 3 4 4" xfId="33458" xr:uid="{00000000-0005-0000-0000-00004B0B0000}"/>
    <cellStyle name="Normal 18 2 2 3 4 5" xfId="18225" xr:uid="{00000000-0005-0000-0000-00004C0B0000}"/>
    <cellStyle name="Normal 18 2 2 3 5" xfId="4776" xr:uid="{00000000-0005-0000-0000-00004D0B0000}"/>
    <cellStyle name="Normal 18 2 2 3 5 2" xfId="14828" xr:uid="{00000000-0005-0000-0000-00004E0B0000}"/>
    <cellStyle name="Normal 18 2 2 3 5 2 2" xfId="45159" xr:uid="{00000000-0005-0000-0000-00004F0B0000}"/>
    <cellStyle name="Normal 18 2 2 3 5 2 3" xfId="29926" xr:uid="{00000000-0005-0000-0000-0000500B0000}"/>
    <cellStyle name="Normal 18 2 2 3 5 3" xfId="9808" xr:uid="{00000000-0005-0000-0000-0000510B0000}"/>
    <cellStyle name="Normal 18 2 2 3 5 3 2" xfId="40142" xr:uid="{00000000-0005-0000-0000-0000520B0000}"/>
    <cellStyle name="Normal 18 2 2 3 5 3 3" xfId="24909" xr:uid="{00000000-0005-0000-0000-0000530B0000}"/>
    <cellStyle name="Normal 18 2 2 3 5 4" xfId="35129" xr:uid="{00000000-0005-0000-0000-0000540B0000}"/>
    <cellStyle name="Normal 18 2 2 3 5 5" xfId="19896" xr:uid="{00000000-0005-0000-0000-0000550B0000}"/>
    <cellStyle name="Normal 18 2 2 3 6" xfId="11486" xr:uid="{00000000-0005-0000-0000-0000560B0000}"/>
    <cellStyle name="Normal 18 2 2 3 6 2" xfId="41817" xr:uid="{00000000-0005-0000-0000-0000570B0000}"/>
    <cellStyle name="Normal 18 2 2 3 6 3" xfId="26584" xr:uid="{00000000-0005-0000-0000-0000580B0000}"/>
    <cellStyle name="Normal 18 2 2 3 7" xfId="6465" xr:uid="{00000000-0005-0000-0000-0000590B0000}"/>
    <cellStyle name="Normal 18 2 2 3 7 2" xfId="36800" xr:uid="{00000000-0005-0000-0000-00005A0B0000}"/>
    <cellStyle name="Normal 18 2 2 3 7 3" xfId="21567" xr:uid="{00000000-0005-0000-0000-00005B0B0000}"/>
    <cellStyle name="Normal 18 2 2 3 8" xfId="31788" xr:uid="{00000000-0005-0000-0000-00005C0B0000}"/>
    <cellStyle name="Normal 18 2 2 3 9" xfId="16554" xr:uid="{00000000-0005-0000-0000-00005D0B0000}"/>
    <cellStyle name="Normal 18 2 2 4" xfId="1601" xr:uid="{00000000-0005-0000-0000-00005E0B0000}"/>
    <cellStyle name="Normal 18 2 2 4 2" xfId="2440" xr:uid="{00000000-0005-0000-0000-00005F0B0000}"/>
    <cellStyle name="Normal 18 2 2 4 2 2" xfId="4130" xr:uid="{00000000-0005-0000-0000-0000600B0000}"/>
    <cellStyle name="Normal 18 2 2 4 2 2 2" xfId="14203" xr:uid="{00000000-0005-0000-0000-0000610B0000}"/>
    <cellStyle name="Normal 18 2 2 4 2 2 2 2" xfId="44534" xr:uid="{00000000-0005-0000-0000-0000620B0000}"/>
    <cellStyle name="Normal 18 2 2 4 2 2 2 3" xfId="29301" xr:uid="{00000000-0005-0000-0000-0000630B0000}"/>
    <cellStyle name="Normal 18 2 2 4 2 2 3" xfId="9183" xr:uid="{00000000-0005-0000-0000-0000640B0000}"/>
    <cellStyle name="Normal 18 2 2 4 2 2 3 2" xfId="39517" xr:uid="{00000000-0005-0000-0000-0000650B0000}"/>
    <cellStyle name="Normal 18 2 2 4 2 2 3 3" xfId="24284" xr:uid="{00000000-0005-0000-0000-0000660B0000}"/>
    <cellStyle name="Normal 18 2 2 4 2 2 4" xfId="34504" xr:uid="{00000000-0005-0000-0000-0000670B0000}"/>
    <cellStyle name="Normal 18 2 2 4 2 2 5" xfId="19271" xr:uid="{00000000-0005-0000-0000-0000680B0000}"/>
    <cellStyle name="Normal 18 2 2 4 2 3" xfId="5822" xr:uid="{00000000-0005-0000-0000-0000690B0000}"/>
    <cellStyle name="Normal 18 2 2 4 2 3 2" xfId="15874" xr:uid="{00000000-0005-0000-0000-00006A0B0000}"/>
    <cellStyle name="Normal 18 2 2 4 2 3 2 2" xfId="46205" xr:uid="{00000000-0005-0000-0000-00006B0B0000}"/>
    <cellStyle name="Normal 18 2 2 4 2 3 2 3" xfId="30972" xr:uid="{00000000-0005-0000-0000-00006C0B0000}"/>
    <cellStyle name="Normal 18 2 2 4 2 3 3" xfId="10854" xr:uid="{00000000-0005-0000-0000-00006D0B0000}"/>
    <cellStyle name="Normal 18 2 2 4 2 3 3 2" xfId="41188" xr:uid="{00000000-0005-0000-0000-00006E0B0000}"/>
    <cellStyle name="Normal 18 2 2 4 2 3 3 3" xfId="25955" xr:uid="{00000000-0005-0000-0000-00006F0B0000}"/>
    <cellStyle name="Normal 18 2 2 4 2 3 4" xfId="36175" xr:uid="{00000000-0005-0000-0000-0000700B0000}"/>
    <cellStyle name="Normal 18 2 2 4 2 3 5" xfId="20942" xr:uid="{00000000-0005-0000-0000-0000710B0000}"/>
    <cellStyle name="Normal 18 2 2 4 2 4" xfId="12532" xr:uid="{00000000-0005-0000-0000-0000720B0000}"/>
    <cellStyle name="Normal 18 2 2 4 2 4 2" xfId="42863" xr:uid="{00000000-0005-0000-0000-0000730B0000}"/>
    <cellStyle name="Normal 18 2 2 4 2 4 3" xfId="27630" xr:uid="{00000000-0005-0000-0000-0000740B0000}"/>
    <cellStyle name="Normal 18 2 2 4 2 5" xfId="7511" xr:uid="{00000000-0005-0000-0000-0000750B0000}"/>
    <cellStyle name="Normal 18 2 2 4 2 5 2" xfId="37846" xr:uid="{00000000-0005-0000-0000-0000760B0000}"/>
    <cellStyle name="Normal 18 2 2 4 2 5 3" xfId="22613" xr:uid="{00000000-0005-0000-0000-0000770B0000}"/>
    <cellStyle name="Normal 18 2 2 4 2 6" xfId="32834" xr:uid="{00000000-0005-0000-0000-0000780B0000}"/>
    <cellStyle name="Normal 18 2 2 4 2 7" xfId="17600" xr:uid="{00000000-0005-0000-0000-0000790B0000}"/>
    <cellStyle name="Normal 18 2 2 4 3" xfId="3293" xr:uid="{00000000-0005-0000-0000-00007A0B0000}"/>
    <cellStyle name="Normal 18 2 2 4 3 2" xfId="13367" xr:uid="{00000000-0005-0000-0000-00007B0B0000}"/>
    <cellStyle name="Normal 18 2 2 4 3 2 2" xfId="43698" xr:uid="{00000000-0005-0000-0000-00007C0B0000}"/>
    <cellStyle name="Normal 18 2 2 4 3 2 3" xfId="28465" xr:uid="{00000000-0005-0000-0000-00007D0B0000}"/>
    <cellStyle name="Normal 18 2 2 4 3 3" xfId="8347" xr:uid="{00000000-0005-0000-0000-00007E0B0000}"/>
    <cellStyle name="Normal 18 2 2 4 3 3 2" xfId="38681" xr:uid="{00000000-0005-0000-0000-00007F0B0000}"/>
    <cellStyle name="Normal 18 2 2 4 3 3 3" xfId="23448" xr:uid="{00000000-0005-0000-0000-0000800B0000}"/>
    <cellStyle name="Normal 18 2 2 4 3 4" xfId="33668" xr:uid="{00000000-0005-0000-0000-0000810B0000}"/>
    <cellStyle name="Normal 18 2 2 4 3 5" xfId="18435" xr:uid="{00000000-0005-0000-0000-0000820B0000}"/>
    <cellStyle name="Normal 18 2 2 4 4" xfId="4986" xr:uid="{00000000-0005-0000-0000-0000830B0000}"/>
    <cellStyle name="Normal 18 2 2 4 4 2" xfId="15038" xr:uid="{00000000-0005-0000-0000-0000840B0000}"/>
    <cellStyle name="Normal 18 2 2 4 4 2 2" xfId="45369" xr:uid="{00000000-0005-0000-0000-0000850B0000}"/>
    <cellStyle name="Normal 18 2 2 4 4 2 3" xfId="30136" xr:uid="{00000000-0005-0000-0000-0000860B0000}"/>
    <cellStyle name="Normal 18 2 2 4 4 3" xfId="10018" xr:uid="{00000000-0005-0000-0000-0000870B0000}"/>
    <cellStyle name="Normal 18 2 2 4 4 3 2" xfId="40352" xr:uid="{00000000-0005-0000-0000-0000880B0000}"/>
    <cellStyle name="Normal 18 2 2 4 4 3 3" xfId="25119" xr:uid="{00000000-0005-0000-0000-0000890B0000}"/>
    <cellStyle name="Normal 18 2 2 4 4 4" xfId="35339" xr:uid="{00000000-0005-0000-0000-00008A0B0000}"/>
    <cellStyle name="Normal 18 2 2 4 4 5" xfId="20106" xr:uid="{00000000-0005-0000-0000-00008B0B0000}"/>
    <cellStyle name="Normal 18 2 2 4 5" xfId="11696" xr:uid="{00000000-0005-0000-0000-00008C0B0000}"/>
    <cellStyle name="Normal 18 2 2 4 5 2" xfId="42027" xr:uid="{00000000-0005-0000-0000-00008D0B0000}"/>
    <cellStyle name="Normal 18 2 2 4 5 3" xfId="26794" xr:uid="{00000000-0005-0000-0000-00008E0B0000}"/>
    <cellStyle name="Normal 18 2 2 4 6" xfId="6675" xr:uid="{00000000-0005-0000-0000-00008F0B0000}"/>
    <cellStyle name="Normal 18 2 2 4 6 2" xfId="37010" xr:uid="{00000000-0005-0000-0000-0000900B0000}"/>
    <cellStyle name="Normal 18 2 2 4 6 3" xfId="21777" xr:uid="{00000000-0005-0000-0000-0000910B0000}"/>
    <cellStyle name="Normal 18 2 2 4 7" xfId="31998" xr:uid="{00000000-0005-0000-0000-0000920B0000}"/>
    <cellStyle name="Normal 18 2 2 4 8" xfId="16764" xr:uid="{00000000-0005-0000-0000-0000930B0000}"/>
    <cellStyle name="Normal 18 2 2 5" xfId="2022" xr:uid="{00000000-0005-0000-0000-0000940B0000}"/>
    <cellStyle name="Normal 18 2 2 5 2" xfId="3712" xr:uid="{00000000-0005-0000-0000-0000950B0000}"/>
    <cellStyle name="Normal 18 2 2 5 2 2" xfId="13785" xr:uid="{00000000-0005-0000-0000-0000960B0000}"/>
    <cellStyle name="Normal 18 2 2 5 2 2 2" xfId="44116" xr:uid="{00000000-0005-0000-0000-0000970B0000}"/>
    <cellStyle name="Normal 18 2 2 5 2 2 3" xfId="28883" xr:uid="{00000000-0005-0000-0000-0000980B0000}"/>
    <cellStyle name="Normal 18 2 2 5 2 3" xfId="8765" xr:uid="{00000000-0005-0000-0000-0000990B0000}"/>
    <cellStyle name="Normal 18 2 2 5 2 3 2" xfId="39099" xr:uid="{00000000-0005-0000-0000-00009A0B0000}"/>
    <cellStyle name="Normal 18 2 2 5 2 3 3" xfId="23866" xr:uid="{00000000-0005-0000-0000-00009B0B0000}"/>
    <cellStyle name="Normal 18 2 2 5 2 4" xfId="34086" xr:uid="{00000000-0005-0000-0000-00009C0B0000}"/>
    <cellStyle name="Normal 18 2 2 5 2 5" xfId="18853" xr:uid="{00000000-0005-0000-0000-00009D0B0000}"/>
    <cellStyle name="Normal 18 2 2 5 3" xfId="5404" xr:uid="{00000000-0005-0000-0000-00009E0B0000}"/>
    <cellStyle name="Normal 18 2 2 5 3 2" xfId="15456" xr:uid="{00000000-0005-0000-0000-00009F0B0000}"/>
    <cellStyle name="Normal 18 2 2 5 3 2 2" xfId="45787" xr:uid="{00000000-0005-0000-0000-0000A00B0000}"/>
    <cellStyle name="Normal 18 2 2 5 3 2 3" xfId="30554" xr:uid="{00000000-0005-0000-0000-0000A10B0000}"/>
    <cellStyle name="Normal 18 2 2 5 3 3" xfId="10436" xr:uid="{00000000-0005-0000-0000-0000A20B0000}"/>
    <cellStyle name="Normal 18 2 2 5 3 3 2" xfId="40770" xr:uid="{00000000-0005-0000-0000-0000A30B0000}"/>
    <cellStyle name="Normal 18 2 2 5 3 3 3" xfId="25537" xr:uid="{00000000-0005-0000-0000-0000A40B0000}"/>
    <cellStyle name="Normal 18 2 2 5 3 4" xfId="35757" xr:uid="{00000000-0005-0000-0000-0000A50B0000}"/>
    <cellStyle name="Normal 18 2 2 5 3 5" xfId="20524" xr:uid="{00000000-0005-0000-0000-0000A60B0000}"/>
    <cellStyle name="Normal 18 2 2 5 4" xfId="12114" xr:uid="{00000000-0005-0000-0000-0000A70B0000}"/>
    <cellStyle name="Normal 18 2 2 5 4 2" xfId="42445" xr:uid="{00000000-0005-0000-0000-0000A80B0000}"/>
    <cellStyle name="Normal 18 2 2 5 4 3" xfId="27212" xr:uid="{00000000-0005-0000-0000-0000A90B0000}"/>
    <cellStyle name="Normal 18 2 2 5 5" xfId="7093" xr:uid="{00000000-0005-0000-0000-0000AA0B0000}"/>
    <cellStyle name="Normal 18 2 2 5 5 2" xfId="37428" xr:uid="{00000000-0005-0000-0000-0000AB0B0000}"/>
    <cellStyle name="Normal 18 2 2 5 5 3" xfId="22195" xr:uid="{00000000-0005-0000-0000-0000AC0B0000}"/>
    <cellStyle name="Normal 18 2 2 5 6" xfId="32416" xr:uid="{00000000-0005-0000-0000-0000AD0B0000}"/>
    <cellStyle name="Normal 18 2 2 5 7" xfId="17182" xr:uid="{00000000-0005-0000-0000-0000AE0B0000}"/>
    <cellStyle name="Normal 18 2 2 6" xfId="2875" xr:uid="{00000000-0005-0000-0000-0000AF0B0000}"/>
    <cellStyle name="Normal 18 2 2 6 2" xfId="12949" xr:uid="{00000000-0005-0000-0000-0000B00B0000}"/>
    <cellStyle name="Normal 18 2 2 6 2 2" xfId="43280" xr:uid="{00000000-0005-0000-0000-0000B10B0000}"/>
    <cellStyle name="Normal 18 2 2 6 2 3" xfId="28047" xr:uid="{00000000-0005-0000-0000-0000B20B0000}"/>
    <cellStyle name="Normal 18 2 2 6 3" xfId="7929" xr:uid="{00000000-0005-0000-0000-0000B30B0000}"/>
    <cellStyle name="Normal 18 2 2 6 3 2" xfId="38263" xr:uid="{00000000-0005-0000-0000-0000B40B0000}"/>
    <cellStyle name="Normal 18 2 2 6 3 3" xfId="23030" xr:uid="{00000000-0005-0000-0000-0000B50B0000}"/>
    <cellStyle name="Normal 18 2 2 6 4" xfId="33250" xr:uid="{00000000-0005-0000-0000-0000B60B0000}"/>
    <cellStyle name="Normal 18 2 2 6 5" xfId="18017" xr:uid="{00000000-0005-0000-0000-0000B70B0000}"/>
    <cellStyle name="Normal 18 2 2 7" xfId="4568" xr:uid="{00000000-0005-0000-0000-0000B80B0000}"/>
    <cellStyle name="Normal 18 2 2 7 2" xfId="14620" xr:uid="{00000000-0005-0000-0000-0000B90B0000}"/>
    <cellStyle name="Normal 18 2 2 7 2 2" xfId="44951" xr:uid="{00000000-0005-0000-0000-0000BA0B0000}"/>
    <cellStyle name="Normal 18 2 2 7 2 3" xfId="29718" xr:uid="{00000000-0005-0000-0000-0000BB0B0000}"/>
    <cellStyle name="Normal 18 2 2 7 3" xfId="9600" xr:uid="{00000000-0005-0000-0000-0000BC0B0000}"/>
    <cellStyle name="Normal 18 2 2 7 3 2" xfId="39934" xr:uid="{00000000-0005-0000-0000-0000BD0B0000}"/>
    <cellStyle name="Normal 18 2 2 7 3 3" xfId="24701" xr:uid="{00000000-0005-0000-0000-0000BE0B0000}"/>
    <cellStyle name="Normal 18 2 2 7 4" xfId="34921" xr:uid="{00000000-0005-0000-0000-0000BF0B0000}"/>
    <cellStyle name="Normal 18 2 2 7 5" xfId="19688" xr:uid="{00000000-0005-0000-0000-0000C00B0000}"/>
    <cellStyle name="Normal 18 2 2 8" xfId="11278" xr:uid="{00000000-0005-0000-0000-0000C10B0000}"/>
    <cellStyle name="Normal 18 2 2 8 2" xfId="41609" xr:uid="{00000000-0005-0000-0000-0000C20B0000}"/>
    <cellStyle name="Normal 18 2 2 8 3" xfId="26376" xr:uid="{00000000-0005-0000-0000-0000C30B0000}"/>
    <cellStyle name="Normal 18 2 2 9" xfId="6257" xr:uid="{00000000-0005-0000-0000-0000C40B0000}"/>
    <cellStyle name="Normal 18 2 2 9 2" xfId="36592" xr:uid="{00000000-0005-0000-0000-0000C50B0000}"/>
    <cellStyle name="Normal 18 2 2 9 3" xfId="21359" xr:uid="{00000000-0005-0000-0000-0000C60B0000}"/>
    <cellStyle name="Normal 18 2 3" xfId="1221" xr:uid="{00000000-0005-0000-0000-0000C70B0000}"/>
    <cellStyle name="Normal 18 2 3 10" xfId="16398" xr:uid="{00000000-0005-0000-0000-0000C80B0000}"/>
    <cellStyle name="Normal 18 2 3 2" xfId="1440" xr:uid="{00000000-0005-0000-0000-0000C90B0000}"/>
    <cellStyle name="Normal 18 2 3 2 2" xfId="1861" xr:uid="{00000000-0005-0000-0000-0000CA0B0000}"/>
    <cellStyle name="Normal 18 2 3 2 2 2" xfId="2700" xr:uid="{00000000-0005-0000-0000-0000CB0B0000}"/>
    <cellStyle name="Normal 18 2 3 2 2 2 2" xfId="4390" xr:uid="{00000000-0005-0000-0000-0000CC0B0000}"/>
    <cellStyle name="Normal 18 2 3 2 2 2 2 2" xfId="14463" xr:uid="{00000000-0005-0000-0000-0000CD0B0000}"/>
    <cellStyle name="Normal 18 2 3 2 2 2 2 2 2" xfId="44794" xr:uid="{00000000-0005-0000-0000-0000CE0B0000}"/>
    <cellStyle name="Normal 18 2 3 2 2 2 2 2 3" xfId="29561" xr:uid="{00000000-0005-0000-0000-0000CF0B0000}"/>
    <cellStyle name="Normal 18 2 3 2 2 2 2 3" xfId="9443" xr:uid="{00000000-0005-0000-0000-0000D00B0000}"/>
    <cellStyle name="Normal 18 2 3 2 2 2 2 3 2" xfId="39777" xr:uid="{00000000-0005-0000-0000-0000D10B0000}"/>
    <cellStyle name="Normal 18 2 3 2 2 2 2 3 3" xfId="24544" xr:uid="{00000000-0005-0000-0000-0000D20B0000}"/>
    <cellStyle name="Normal 18 2 3 2 2 2 2 4" xfId="34764" xr:uid="{00000000-0005-0000-0000-0000D30B0000}"/>
    <cellStyle name="Normal 18 2 3 2 2 2 2 5" xfId="19531" xr:uid="{00000000-0005-0000-0000-0000D40B0000}"/>
    <cellStyle name="Normal 18 2 3 2 2 2 3" xfId="6082" xr:uid="{00000000-0005-0000-0000-0000D50B0000}"/>
    <cellStyle name="Normal 18 2 3 2 2 2 3 2" xfId="16134" xr:uid="{00000000-0005-0000-0000-0000D60B0000}"/>
    <cellStyle name="Normal 18 2 3 2 2 2 3 2 2" xfId="46465" xr:uid="{00000000-0005-0000-0000-0000D70B0000}"/>
    <cellStyle name="Normal 18 2 3 2 2 2 3 2 3" xfId="31232" xr:uid="{00000000-0005-0000-0000-0000D80B0000}"/>
    <cellStyle name="Normal 18 2 3 2 2 2 3 3" xfId="11114" xr:uid="{00000000-0005-0000-0000-0000D90B0000}"/>
    <cellStyle name="Normal 18 2 3 2 2 2 3 3 2" xfId="41448" xr:uid="{00000000-0005-0000-0000-0000DA0B0000}"/>
    <cellStyle name="Normal 18 2 3 2 2 2 3 3 3" xfId="26215" xr:uid="{00000000-0005-0000-0000-0000DB0B0000}"/>
    <cellStyle name="Normal 18 2 3 2 2 2 3 4" xfId="36435" xr:uid="{00000000-0005-0000-0000-0000DC0B0000}"/>
    <cellStyle name="Normal 18 2 3 2 2 2 3 5" xfId="21202" xr:uid="{00000000-0005-0000-0000-0000DD0B0000}"/>
    <cellStyle name="Normal 18 2 3 2 2 2 4" xfId="12792" xr:uid="{00000000-0005-0000-0000-0000DE0B0000}"/>
    <cellStyle name="Normal 18 2 3 2 2 2 4 2" xfId="43123" xr:uid="{00000000-0005-0000-0000-0000DF0B0000}"/>
    <cellStyle name="Normal 18 2 3 2 2 2 4 3" xfId="27890" xr:uid="{00000000-0005-0000-0000-0000E00B0000}"/>
    <cellStyle name="Normal 18 2 3 2 2 2 5" xfId="7771" xr:uid="{00000000-0005-0000-0000-0000E10B0000}"/>
    <cellStyle name="Normal 18 2 3 2 2 2 5 2" xfId="38106" xr:uid="{00000000-0005-0000-0000-0000E20B0000}"/>
    <cellStyle name="Normal 18 2 3 2 2 2 5 3" xfId="22873" xr:uid="{00000000-0005-0000-0000-0000E30B0000}"/>
    <cellStyle name="Normal 18 2 3 2 2 2 6" xfId="33094" xr:uid="{00000000-0005-0000-0000-0000E40B0000}"/>
    <cellStyle name="Normal 18 2 3 2 2 2 7" xfId="17860" xr:uid="{00000000-0005-0000-0000-0000E50B0000}"/>
    <cellStyle name="Normal 18 2 3 2 2 3" xfId="3553" xr:uid="{00000000-0005-0000-0000-0000E60B0000}"/>
    <cellStyle name="Normal 18 2 3 2 2 3 2" xfId="13627" xr:uid="{00000000-0005-0000-0000-0000E70B0000}"/>
    <cellStyle name="Normal 18 2 3 2 2 3 2 2" xfId="43958" xr:uid="{00000000-0005-0000-0000-0000E80B0000}"/>
    <cellStyle name="Normal 18 2 3 2 2 3 2 3" xfId="28725" xr:uid="{00000000-0005-0000-0000-0000E90B0000}"/>
    <cellStyle name="Normal 18 2 3 2 2 3 3" xfId="8607" xr:uid="{00000000-0005-0000-0000-0000EA0B0000}"/>
    <cellStyle name="Normal 18 2 3 2 2 3 3 2" xfId="38941" xr:uid="{00000000-0005-0000-0000-0000EB0B0000}"/>
    <cellStyle name="Normal 18 2 3 2 2 3 3 3" xfId="23708" xr:uid="{00000000-0005-0000-0000-0000EC0B0000}"/>
    <cellStyle name="Normal 18 2 3 2 2 3 4" xfId="33928" xr:uid="{00000000-0005-0000-0000-0000ED0B0000}"/>
    <cellStyle name="Normal 18 2 3 2 2 3 5" xfId="18695" xr:uid="{00000000-0005-0000-0000-0000EE0B0000}"/>
    <cellStyle name="Normal 18 2 3 2 2 4" xfId="5246" xr:uid="{00000000-0005-0000-0000-0000EF0B0000}"/>
    <cellStyle name="Normal 18 2 3 2 2 4 2" xfId="15298" xr:uid="{00000000-0005-0000-0000-0000F00B0000}"/>
    <cellStyle name="Normal 18 2 3 2 2 4 2 2" xfId="45629" xr:uid="{00000000-0005-0000-0000-0000F10B0000}"/>
    <cellStyle name="Normal 18 2 3 2 2 4 2 3" xfId="30396" xr:uid="{00000000-0005-0000-0000-0000F20B0000}"/>
    <cellStyle name="Normal 18 2 3 2 2 4 3" xfId="10278" xr:uid="{00000000-0005-0000-0000-0000F30B0000}"/>
    <cellStyle name="Normal 18 2 3 2 2 4 3 2" xfId="40612" xr:uid="{00000000-0005-0000-0000-0000F40B0000}"/>
    <cellStyle name="Normal 18 2 3 2 2 4 3 3" xfId="25379" xr:uid="{00000000-0005-0000-0000-0000F50B0000}"/>
    <cellStyle name="Normal 18 2 3 2 2 4 4" xfId="35599" xr:uid="{00000000-0005-0000-0000-0000F60B0000}"/>
    <cellStyle name="Normal 18 2 3 2 2 4 5" xfId="20366" xr:uid="{00000000-0005-0000-0000-0000F70B0000}"/>
    <cellStyle name="Normal 18 2 3 2 2 5" xfId="11956" xr:uid="{00000000-0005-0000-0000-0000F80B0000}"/>
    <cellStyle name="Normal 18 2 3 2 2 5 2" xfId="42287" xr:uid="{00000000-0005-0000-0000-0000F90B0000}"/>
    <cellStyle name="Normal 18 2 3 2 2 5 3" xfId="27054" xr:uid="{00000000-0005-0000-0000-0000FA0B0000}"/>
    <cellStyle name="Normal 18 2 3 2 2 6" xfId="6935" xr:uid="{00000000-0005-0000-0000-0000FB0B0000}"/>
    <cellStyle name="Normal 18 2 3 2 2 6 2" xfId="37270" xr:uid="{00000000-0005-0000-0000-0000FC0B0000}"/>
    <cellStyle name="Normal 18 2 3 2 2 6 3" xfId="22037" xr:uid="{00000000-0005-0000-0000-0000FD0B0000}"/>
    <cellStyle name="Normal 18 2 3 2 2 7" xfId="32258" xr:uid="{00000000-0005-0000-0000-0000FE0B0000}"/>
    <cellStyle name="Normal 18 2 3 2 2 8" xfId="17024" xr:uid="{00000000-0005-0000-0000-0000FF0B0000}"/>
    <cellStyle name="Normal 18 2 3 2 3" xfId="2282" xr:uid="{00000000-0005-0000-0000-0000000C0000}"/>
    <cellStyle name="Normal 18 2 3 2 3 2" xfId="3972" xr:uid="{00000000-0005-0000-0000-0000010C0000}"/>
    <cellStyle name="Normal 18 2 3 2 3 2 2" xfId="14045" xr:uid="{00000000-0005-0000-0000-0000020C0000}"/>
    <cellStyle name="Normal 18 2 3 2 3 2 2 2" xfId="44376" xr:uid="{00000000-0005-0000-0000-0000030C0000}"/>
    <cellStyle name="Normal 18 2 3 2 3 2 2 3" xfId="29143" xr:uid="{00000000-0005-0000-0000-0000040C0000}"/>
    <cellStyle name="Normal 18 2 3 2 3 2 3" xfId="9025" xr:uid="{00000000-0005-0000-0000-0000050C0000}"/>
    <cellStyle name="Normal 18 2 3 2 3 2 3 2" xfId="39359" xr:uid="{00000000-0005-0000-0000-0000060C0000}"/>
    <cellStyle name="Normal 18 2 3 2 3 2 3 3" xfId="24126" xr:uid="{00000000-0005-0000-0000-0000070C0000}"/>
    <cellStyle name="Normal 18 2 3 2 3 2 4" xfId="34346" xr:uid="{00000000-0005-0000-0000-0000080C0000}"/>
    <cellStyle name="Normal 18 2 3 2 3 2 5" xfId="19113" xr:uid="{00000000-0005-0000-0000-0000090C0000}"/>
    <cellStyle name="Normal 18 2 3 2 3 3" xfId="5664" xr:uid="{00000000-0005-0000-0000-00000A0C0000}"/>
    <cellStyle name="Normal 18 2 3 2 3 3 2" xfId="15716" xr:uid="{00000000-0005-0000-0000-00000B0C0000}"/>
    <cellStyle name="Normal 18 2 3 2 3 3 2 2" xfId="46047" xr:uid="{00000000-0005-0000-0000-00000C0C0000}"/>
    <cellStyle name="Normal 18 2 3 2 3 3 2 3" xfId="30814" xr:uid="{00000000-0005-0000-0000-00000D0C0000}"/>
    <cellStyle name="Normal 18 2 3 2 3 3 3" xfId="10696" xr:uid="{00000000-0005-0000-0000-00000E0C0000}"/>
    <cellStyle name="Normal 18 2 3 2 3 3 3 2" xfId="41030" xr:uid="{00000000-0005-0000-0000-00000F0C0000}"/>
    <cellStyle name="Normal 18 2 3 2 3 3 3 3" xfId="25797" xr:uid="{00000000-0005-0000-0000-0000100C0000}"/>
    <cellStyle name="Normal 18 2 3 2 3 3 4" xfId="36017" xr:uid="{00000000-0005-0000-0000-0000110C0000}"/>
    <cellStyle name="Normal 18 2 3 2 3 3 5" xfId="20784" xr:uid="{00000000-0005-0000-0000-0000120C0000}"/>
    <cellStyle name="Normal 18 2 3 2 3 4" xfId="12374" xr:uid="{00000000-0005-0000-0000-0000130C0000}"/>
    <cellStyle name="Normal 18 2 3 2 3 4 2" xfId="42705" xr:uid="{00000000-0005-0000-0000-0000140C0000}"/>
    <cellStyle name="Normal 18 2 3 2 3 4 3" xfId="27472" xr:uid="{00000000-0005-0000-0000-0000150C0000}"/>
    <cellStyle name="Normal 18 2 3 2 3 5" xfId="7353" xr:uid="{00000000-0005-0000-0000-0000160C0000}"/>
    <cellStyle name="Normal 18 2 3 2 3 5 2" xfId="37688" xr:uid="{00000000-0005-0000-0000-0000170C0000}"/>
    <cellStyle name="Normal 18 2 3 2 3 5 3" xfId="22455" xr:uid="{00000000-0005-0000-0000-0000180C0000}"/>
    <cellStyle name="Normal 18 2 3 2 3 6" xfId="32676" xr:uid="{00000000-0005-0000-0000-0000190C0000}"/>
    <cellStyle name="Normal 18 2 3 2 3 7" xfId="17442" xr:uid="{00000000-0005-0000-0000-00001A0C0000}"/>
    <cellStyle name="Normal 18 2 3 2 4" xfId="3135" xr:uid="{00000000-0005-0000-0000-00001B0C0000}"/>
    <cellStyle name="Normal 18 2 3 2 4 2" xfId="13209" xr:uid="{00000000-0005-0000-0000-00001C0C0000}"/>
    <cellStyle name="Normal 18 2 3 2 4 2 2" xfId="43540" xr:uid="{00000000-0005-0000-0000-00001D0C0000}"/>
    <cellStyle name="Normal 18 2 3 2 4 2 3" xfId="28307" xr:uid="{00000000-0005-0000-0000-00001E0C0000}"/>
    <cellStyle name="Normal 18 2 3 2 4 3" xfId="8189" xr:uid="{00000000-0005-0000-0000-00001F0C0000}"/>
    <cellStyle name="Normal 18 2 3 2 4 3 2" xfId="38523" xr:uid="{00000000-0005-0000-0000-0000200C0000}"/>
    <cellStyle name="Normal 18 2 3 2 4 3 3" xfId="23290" xr:uid="{00000000-0005-0000-0000-0000210C0000}"/>
    <cellStyle name="Normal 18 2 3 2 4 4" xfId="33510" xr:uid="{00000000-0005-0000-0000-0000220C0000}"/>
    <cellStyle name="Normal 18 2 3 2 4 5" xfId="18277" xr:uid="{00000000-0005-0000-0000-0000230C0000}"/>
    <cellStyle name="Normal 18 2 3 2 5" xfId="4828" xr:uid="{00000000-0005-0000-0000-0000240C0000}"/>
    <cellStyle name="Normal 18 2 3 2 5 2" xfId="14880" xr:uid="{00000000-0005-0000-0000-0000250C0000}"/>
    <cellStyle name="Normal 18 2 3 2 5 2 2" xfId="45211" xr:uid="{00000000-0005-0000-0000-0000260C0000}"/>
    <cellStyle name="Normal 18 2 3 2 5 2 3" xfId="29978" xr:uid="{00000000-0005-0000-0000-0000270C0000}"/>
    <cellStyle name="Normal 18 2 3 2 5 3" xfId="9860" xr:uid="{00000000-0005-0000-0000-0000280C0000}"/>
    <cellStyle name="Normal 18 2 3 2 5 3 2" xfId="40194" xr:uid="{00000000-0005-0000-0000-0000290C0000}"/>
    <cellStyle name="Normal 18 2 3 2 5 3 3" xfId="24961" xr:uid="{00000000-0005-0000-0000-00002A0C0000}"/>
    <cellStyle name="Normal 18 2 3 2 5 4" xfId="35181" xr:uid="{00000000-0005-0000-0000-00002B0C0000}"/>
    <cellStyle name="Normal 18 2 3 2 5 5" xfId="19948" xr:uid="{00000000-0005-0000-0000-00002C0C0000}"/>
    <cellStyle name="Normal 18 2 3 2 6" xfId="11538" xr:uid="{00000000-0005-0000-0000-00002D0C0000}"/>
    <cellStyle name="Normal 18 2 3 2 6 2" xfId="41869" xr:uid="{00000000-0005-0000-0000-00002E0C0000}"/>
    <cellStyle name="Normal 18 2 3 2 6 3" xfId="26636" xr:uid="{00000000-0005-0000-0000-00002F0C0000}"/>
    <cellStyle name="Normal 18 2 3 2 7" xfId="6517" xr:uid="{00000000-0005-0000-0000-0000300C0000}"/>
    <cellStyle name="Normal 18 2 3 2 7 2" xfId="36852" xr:uid="{00000000-0005-0000-0000-0000310C0000}"/>
    <cellStyle name="Normal 18 2 3 2 7 3" xfId="21619" xr:uid="{00000000-0005-0000-0000-0000320C0000}"/>
    <cellStyle name="Normal 18 2 3 2 8" xfId="31840" xr:uid="{00000000-0005-0000-0000-0000330C0000}"/>
    <cellStyle name="Normal 18 2 3 2 9" xfId="16606" xr:uid="{00000000-0005-0000-0000-0000340C0000}"/>
    <cellStyle name="Normal 18 2 3 3" xfId="1653" xr:uid="{00000000-0005-0000-0000-0000350C0000}"/>
    <cellStyle name="Normal 18 2 3 3 2" xfId="2492" xr:uid="{00000000-0005-0000-0000-0000360C0000}"/>
    <cellStyle name="Normal 18 2 3 3 2 2" xfId="4182" xr:uid="{00000000-0005-0000-0000-0000370C0000}"/>
    <cellStyle name="Normal 18 2 3 3 2 2 2" xfId="14255" xr:uid="{00000000-0005-0000-0000-0000380C0000}"/>
    <cellStyle name="Normal 18 2 3 3 2 2 2 2" xfId="44586" xr:uid="{00000000-0005-0000-0000-0000390C0000}"/>
    <cellStyle name="Normal 18 2 3 3 2 2 2 3" xfId="29353" xr:uid="{00000000-0005-0000-0000-00003A0C0000}"/>
    <cellStyle name="Normal 18 2 3 3 2 2 3" xfId="9235" xr:uid="{00000000-0005-0000-0000-00003B0C0000}"/>
    <cellStyle name="Normal 18 2 3 3 2 2 3 2" xfId="39569" xr:uid="{00000000-0005-0000-0000-00003C0C0000}"/>
    <cellStyle name="Normal 18 2 3 3 2 2 3 3" xfId="24336" xr:uid="{00000000-0005-0000-0000-00003D0C0000}"/>
    <cellStyle name="Normal 18 2 3 3 2 2 4" xfId="34556" xr:uid="{00000000-0005-0000-0000-00003E0C0000}"/>
    <cellStyle name="Normal 18 2 3 3 2 2 5" xfId="19323" xr:uid="{00000000-0005-0000-0000-00003F0C0000}"/>
    <cellStyle name="Normal 18 2 3 3 2 3" xfId="5874" xr:uid="{00000000-0005-0000-0000-0000400C0000}"/>
    <cellStyle name="Normal 18 2 3 3 2 3 2" xfId="15926" xr:uid="{00000000-0005-0000-0000-0000410C0000}"/>
    <cellStyle name="Normal 18 2 3 3 2 3 2 2" xfId="46257" xr:uid="{00000000-0005-0000-0000-0000420C0000}"/>
    <cellStyle name="Normal 18 2 3 3 2 3 2 3" xfId="31024" xr:uid="{00000000-0005-0000-0000-0000430C0000}"/>
    <cellStyle name="Normal 18 2 3 3 2 3 3" xfId="10906" xr:uid="{00000000-0005-0000-0000-0000440C0000}"/>
    <cellStyle name="Normal 18 2 3 3 2 3 3 2" xfId="41240" xr:uid="{00000000-0005-0000-0000-0000450C0000}"/>
    <cellStyle name="Normal 18 2 3 3 2 3 3 3" xfId="26007" xr:uid="{00000000-0005-0000-0000-0000460C0000}"/>
    <cellStyle name="Normal 18 2 3 3 2 3 4" xfId="36227" xr:uid="{00000000-0005-0000-0000-0000470C0000}"/>
    <cellStyle name="Normal 18 2 3 3 2 3 5" xfId="20994" xr:uid="{00000000-0005-0000-0000-0000480C0000}"/>
    <cellStyle name="Normal 18 2 3 3 2 4" xfId="12584" xr:uid="{00000000-0005-0000-0000-0000490C0000}"/>
    <cellStyle name="Normal 18 2 3 3 2 4 2" xfId="42915" xr:uid="{00000000-0005-0000-0000-00004A0C0000}"/>
    <cellStyle name="Normal 18 2 3 3 2 4 3" xfId="27682" xr:uid="{00000000-0005-0000-0000-00004B0C0000}"/>
    <cellStyle name="Normal 18 2 3 3 2 5" xfId="7563" xr:uid="{00000000-0005-0000-0000-00004C0C0000}"/>
    <cellStyle name="Normal 18 2 3 3 2 5 2" xfId="37898" xr:uid="{00000000-0005-0000-0000-00004D0C0000}"/>
    <cellStyle name="Normal 18 2 3 3 2 5 3" xfId="22665" xr:uid="{00000000-0005-0000-0000-00004E0C0000}"/>
    <cellStyle name="Normal 18 2 3 3 2 6" xfId="32886" xr:uid="{00000000-0005-0000-0000-00004F0C0000}"/>
    <cellStyle name="Normal 18 2 3 3 2 7" xfId="17652" xr:uid="{00000000-0005-0000-0000-0000500C0000}"/>
    <cellStyle name="Normal 18 2 3 3 3" xfId="3345" xr:uid="{00000000-0005-0000-0000-0000510C0000}"/>
    <cellStyle name="Normal 18 2 3 3 3 2" xfId="13419" xr:uid="{00000000-0005-0000-0000-0000520C0000}"/>
    <cellStyle name="Normal 18 2 3 3 3 2 2" xfId="43750" xr:uid="{00000000-0005-0000-0000-0000530C0000}"/>
    <cellStyle name="Normal 18 2 3 3 3 2 3" xfId="28517" xr:uid="{00000000-0005-0000-0000-0000540C0000}"/>
    <cellStyle name="Normal 18 2 3 3 3 3" xfId="8399" xr:uid="{00000000-0005-0000-0000-0000550C0000}"/>
    <cellStyle name="Normal 18 2 3 3 3 3 2" xfId="38733" xr:uid="{00000000-0005-0000-0000-0000560C0000}"/>
    <cellStyle name="Normal 18 2 3 3 3 3 3" xfId="23500" xr:uid="{00000000-0005-0000-0000-0000570C0000}"/>
    <cellStyle name="Normal 18 2 3 3 3 4" xfId="33720" xr:uid="{00000000-0005-0000-0000-0000580C0000}"/>
    <cellStyle name="Normal 18 2 3 3 3 5" xfId="18487" xr:uid="{00000000-0005-0000-0000-0000590C0000}"/>
    <cellStyle name="Normal 18 2 3 3 4" xfId="5038" xr:uid="{00000000-0005-0000-0000-00005A0C0000}"/>
    <cellStyle name="Normal 18 2 3 3 4 2" xfId="15090" xr:uid="{00000000-0005-0000-0000-00005B0C0000}"/>
    <cellStyle name="Normal 18 2 3 3 4 2 2" xfId="45421" xr:uid="{00000000-0005-0000-0000-00005C0C0000}"/>
    <cellStyle name="Normal 18 2 3 3 4 2 3" xfId="30188" xr:uid="{00000000-0005-0000-0000-00005D0C0000}"/>
    <cellStyle name="Normal 18 2 3 3 4 3" xfId="10070" xr:uid="{00000000-0005-0000-0000-00005E0C0000}"/>
    <cellStyle name="Normal 18 2 3 3 4 3 2" xfId="40404" xr:uid="{00000000-0005-0000-0000-00005F0C0000}"/>
    <cellStyle name="Normal 18 2 3 3 4 3 3" xfId="25171" xr:uid="{00000000-0005-0000-0000-0000600C0000}"/>
    <cellStyle name="Normal 18 2 3 3 4 4" xfId="35391" xr:uid="{00000000-0005-0000-0000-0000610C0000}"/>
    <cellStyle name="Normal 18 2 3 3 4 5" xfId="20158" xr:uid="{00000000-0005-0000-0000-0000620C0000}"/>
    <cellStyle name="Normal 18 2 3 3 5" xfId="11748" xr:uid="{00000000-0005-0000-0000-0000630C0000}"/>
    <cellStyle name="Normal 18 2 3 3 5 2" xfId="42079" xr:uid="{00000000-0005-0000-0000-0000640C0000}"/>
    <cellStyle name="Normal 18 2 3 3 5 3" xfId="26846" xr:uid="{00000000-0005-0000-0000-0000650C0000}"/>
    <cellStyle name="Normal 18 2 3 3 6" xfId="6727" xr:uid="{00000000-0005-0000-0000-0000660C0000}"/>
    <cellStyle name="Normal 18 2 3 3 6 2" xfId="37062" xr:uid="{00000000-0005-0000-0000-0000670C0000}"/>
    <cellStyle name="Normal 18 2 3 3 6 3" xfId="21829" xr:uid="{00000000-0005-0000-0000-0000680C0000}"/>
    <cellStyle name="Normal 18 2 3 3 7" xfId="32050" xr:uid="{00000000-0005-0000-0000-0000690C0000}"/>
    <cellStyle name="Normal 18 2 3 3 8" xfId="16816" xr:uid="{00000000-0005-0000-0000-00006A0C0000}"/>
    <cellStyle name="Normal 18 2 3 4" xfId="2074" xr:uid="{00000000-0005-0000-0000-00006B0C0000}"/>
    <cellStyle name="Normal 18 2 3 4 2" xfId="3764" xr:uid="{00000000-0005-0000-0000-00006C0C0000}"/>
    <cellStyle name="Normal 18 2 3 4 2 2" xfId="13837" xr:uid="{00000000-0005-0000-0000-00006D0C0000}"/>
    <cellStyle name="Normal 18 2 3 4 2 2 2" xfId="44168" xr:uid="{00000000-0005-0000-0000-00006E0C0000}"/>
    <cellStyle name="Normal 18 2 3 4 2 2 3" xfId="28935" xr:uid="{00000000-0005-0000-0000-00006F0C0000}"/>
    <cellStyle name="Normal 18 2 3 4 2 3" xfId="8817" xr:uid="{00000000-0005-0000-0000-0000700C0000}"/>
    <cellStyle name="Normal 18 2 3 4 2 3 2" xfId="39151" xr:uid="{00000000-0005-0000-0000-0000710C0000}"/>
    <cellStyle name="Normal 18 2 3 4 2 3 3" xfId="23918" xr:uid="{00000000-0005-0000-0000-0000720C0000}"/>
    <cellStyle name="Normal 18 2 3 4 2 4" xfId="34138" xr:uid="{00000000-0005-0000-0000-0000730C0000}"/>
    <cellStyle name="Normal 18 2 3 4 2 5" xfId="18905" xr:uid="{00000000-0005-0000-0000-0000740C0000}"/>
    <cellStyle name="Normal 18 2 3 4 3" xfId="5456" xr:uid="{00000000-0005-0000-0000-0000750C0000}"/>
    <cellStyle name="Normal 18 2 3 4 3 2" xfId="15508" xr:uid="{00000000-0005-0000-0000-0000760C0000}"/>
    <cellStyle name="Normal 18 2 3 4 3 2 2" xfId="45839" xr:uid="{00000000-0005-0000-0000-0000770C0000}"/>
    <cellStyle name="Normal 18 2 3 4 3 2 3" xfId="30606" xr:uid="{00000000-0005-0000-0000-0000780C0000}"/>
    <cellStyle name="Normal 18 2 3 4 3 3" xfId="10488" xr:uid="{00000000-0005-0000-0000-0000790C0000}"/>
    <cellStyle name="Normal 18 2 3 4 3 3 2" xfId="40822" xr:uid="{00000000-0005-0000-0000-00007A0C0000}"/>
    <cellStyle name="Normal 18 2 3 4 3 3 3" xfId="25589" xr:uid="{00000000-0005-0000-0000-00007B0C0000}"/>
    <cellStyle name="Normal 18 2 3 4 3 4" xfId="35809" xr:uid="{00000000-0005-0000-0000-00007C0C0000}"/>
    <cellStyle name="Normal 18 2 3 4 3 5" xfId="20576" xr:uid="{00000000-0005-0000-0000-00007D0C0000}"/>
    <cellStyle name="Normal 18 2 3 4 4" xfId="12166" xr:uid="{00000000-0005-0000-0000-00007E0C0000}"/>
    <cellStyle name="Normal 18 2 3 4 4 2" xfId="42497" xr:uid="{00000000-0005-0000-0000-00007F0C0000}"/>
    <cellStyle name="Normal 18 2 3 4 4 3" xfId="27264" xr:uid="{00000000-0005-0000-0000-0000800C0000}"/>
    <cellStyle name="Normal 18 2 3 4 5" xfId="7145" xr:uid="{00000000-0005-0000-0000-0000810C0000}"/>
    <cellStyle name="Normal 18 2 3 4 5 2" xfId="37480" xr:uid="{00000000-0005-0000-0000-0000820C0000}"/>
    <cellStyle name="Normal 18 2 3 4 5 3" xfId="22247" xr:uid="{00000000-0005-0000-0000-0000830C0000}"/>
    <cellStyle name="Normal 18 2 3 4 6" xfId="32468" xr:uid="{00000000-0005-0000-0000-0000840C0000}"/>
    <cellStyle name="Normal 18 2 3 4 7" xfId="17234" xr:uid="{00000000-0005-0000-0000-0000850C0000}"/>
    <cellStyle name="Normal 18 2 3 5" xfId="2927" xr:uid="{00000000-0005-0000-0000-0000860C0000}"/>
    <cellStyle name="Normal 18 2 3 5 2" xfId="13001" xr:uid="{00000000-0005-0000-0000-0000870C0000}"/>
    <cellStyle name="Normal 18 2 3 5 2 2" xfId="43332" xr:uid="{00000000-0005-0000-0000-0000880C0000}"/>
    <cellStyle name="Normal 18 2 3 5 2 3" xfId="28099" xr:uid="{00000000-0005-0000-0000-0000890C0000}"/>
    <cellStyle name="Normal 18 2 3 5 3" xfId="7981" xr:uid="{00000000-0005-0000-0000-00008A0C0000}"/>
    <cellStyle name="Normal 18 2 3 5 3 2" xfId="38315" xr:uid="{00000000-0005-0000-0000-00008B0C0000}"/>
    <cellStyle name="Normal 18 2 3 5 3 3" xfId="23082" xr:uid="{00000000-0005-0000-0000-00008C0C0000}"/>
    <cellStyle name="Normal 18 2 3 5 4" xfId="33302" xr:uid="{00000000-0005-0000-0000-00008D0C0000}"/>
    <cellStyle name="Normal 18 2 3 5 5" xfId="18069" xr:uid="{00000000-0005-0000-0000-00008E0C0000}"/>
    <cellStyle name="Normal 18 2 3 6" xfId="4620" xr:uid="{00000000-0005-0000-0000-00008F0C0000}"/>
    <cellStyle name="Normal 18 2 3 6 2" xfId="14672" xr:uid="{00000000-0005-0000-0000-0000900C0000}"/>
    <cellStyle name="Normal 18 2 3 6 2 2" xfId="45003" xr:uid="{00000000-0005-0000-0000-0000910C0000}"/>
    <cellStyle name="Normal 18 2 3 6 2 3" xfId="29770" xr:uid="{00000000-0005-0000-0000-0000920C0000}"/>
    <cellStyle name="Normal 18 2 3 6 3" xfId="9652" xr:uid="{00000000-0005-0000-0000-0000930C0000}"/>
    <cellStyle name="Normal 18 2 3 6 3 2" xfId="39986" xr:uid="{00000000-0005-0000-0000-0000940C0000}"/>
    <cellStyle name="Normal 18 2 3 6 3 3" xfId="24753" xr:uid="{00000000-0005-0000-0000-0000950C0000}"/>
    <cellStyle name="Normal 18 2 3 6 4" xfId="34973" xr:uid="{00000000-0005-0000-0000-0000960C0000}"/>
    <cellStyle name="Normal 18 2 3 6 5" xfId="19740" xr:uid="{00000000-0005-0000-0000-0000970C0000}"/>
    <cellStyle name="Normal 18 2 3 7" xfId="11330" xr:uid="{00000000-0005-0000-0000-0000980C0000}"/>
    <cellStyle name="Normal 18 2 3 7 2" xfId="41661" xr:uid="{00000000-0005-0000-0000-0000990C0000}"/>
    <cellStyle name="Normal 18 2 3 7 3" xfId="26428" xr:uid="{00000000-0005-0000-0000-00009A0C0000}"/>
    <cellStyle name="Normal 18 2 3 8" xfId="6309" xr:uid="{00000000-0005-0000-0000-00009B0C0000}"/>
    <cellStyle name="Normal 18 2 3 8 2" xfId="36644" xr:uid="{00000000-0005-0000-0000-00009C0C0000}"/>
    <cellStyle name="Normal 18 2 3 8 3" xfId="21411" xr:uid="{00000000-0005-0000-0000-00009D0C0000}"/>
    <cellStyle name="Normal 18 2 3 9" xfId="31633" xr:uid="{00000000-0005-0000-0000-00009E0C0000}"/>
    <cellStyle name="Normal 18 2 4" xfId="1334" xr:uid="{00000000-0005-0000-0000-00009F0C0000}"/>
    <cellStyle name="Normal 18 2 4 2" xfId="1757" xr:uid="{00000000-0005-0000-0000-0000A00C0000}"/>
    <cellStyle name="Normal 18 2 4 2 2" xfId="2596" xr:uid="{00000000-0005-0000-0000-0000A10C0000}"/>
    <cellStyle name="Normal 18 2 4 2 2 2" xfId="4286" xr:uid="{00000000-0005-0000-0000-0000A20C0000}"/>
    <cellStyle name="Normal 18 2 4 2 2 2 2" xfId="14359" xr:uid="{00000000-0005-0000-0000-0000A30C0000}"/>
    <cellStyle name="Normal 18 2 4 2 2 2 2 2" xfId="44690" xr:uid="{00000000-0005-0000-0000-0000A40C0000}"/>
    <cellStyle name="Normal 18 2 4 2 2 2 2 3" xfId="29457" xr:uid="{00000000-0005-0000-0000-0000A50C0000}"/>
    <cellStyle name="Normal 18 2 4 2 2 2 3" xfId="9339" xr:uid="{00000000-0005-0000-0000-0000A60C0000}"/>
    <cellStyle name="Normal 18 2 4 2 2 2 3 2" xfId="39673" xr:uid="{00000000-0005-0000-0000-0000A70C0000}"/>
    <cellStyle name="Normal 18 2 4 2 2 2 3 3" xfId="24440" xr:uid="{00000000-0005-0000-0000-0000A80C0000}"/>
    <cellStyle name="Normal 18 2 4 2 2 2 4" xfId="34660" xr:uid="{00000000-0005-0000-0000-0000A90C0000}"/>
    <cellStyle name="Normal 18 2 4 2 2 2 5" xfId="19427" xr:uid="{00000000-0005-0000-0000-0000AA0C0000}"/>
    <cellStyle name="Normal 18 2 4 2 2 3" xfId="5978" xr:uid="{00000000-0005-0000-0000-0000AB0C0000}"/>
    <cellStyle name="Normal 18 2 4 2 2 3 2" xfId="16030" xr:uid="{00000000-0005-0000-0000-0000AC0C0000}"/>
    <cellStyle name="Normal 18 2 4 2 2 3 2 2" xfId="46361" xr:uid="{00000000-0005-0000-0000-0000AD0C0000}"/>
    <cellStyle name="Normal 18 2 4 2 2 3 2 3" xfId="31128" xr:uid="{00000000-0005-0000-0000-0000AE0C0000}"/>
    <cellStyle name="Normal 18 2 4 2 2 3 3" xfId="11010" xr:uid="{00000000-0005-0000-0000-0000AF0C0000}"/>
    <cellStyle name="Normal 18 2 4 2 2 3 3 2" xfId="41344" xr:uid="{00000000-0005-0000-0000-0000B00C0000}"/>
    <cellStyle name="Normal 18 2 4 2 2 3 3 3" xfId="26111" xr:uid="{00000000-0005-0000-0000-0000B10C0000}"/>
    <cellStyle name="Normal 18 2 4 2 2 3 4" xfId="36331" xr:uid="{00000000-0005-0000-0000-0000B20C0000}"/>
    <cellStyle name="Normal 18 2 4 2 2 3 5" xfId="21098" xr:uid="{00000000-0005-0000-0000-0000B30C0000}"/>
    <cellStyle name="Normal 18 2 4 2 2 4" xfId="12688" xr:uid="{00000000-0005-0000-0000-0000B40C0000}"/>
    <cellStyle name="Normal 18 2 4 2 2 4 2" xfId="43019" xr:uid="{00000000-0005-0000-0000-0000B50C0000}"/>
    <cellStyle name="Normal 18 2 4 2 2 4 3" xfId="27786" xr:uid="{00000000-0005-0000-0000-0000B60C0000}"/>
    <cellStyle name="Normal 18 2 4 2 2 5" xfId="7667" xr:uid="{00000000-0005-0000-0000-0000B70C0000}"/>
    <cellStyle name="Normal 18 2 4 2 2 5 2" xfId="38002" xr:uid="{00000000-0005-0000-0000-0000B80C0000}"/>
    <cellStyle name="Normal 18 2 4 2 2 5 3" xfId="22769" xr:uid="{00000000-0005-0000-0000-0000B90C0000}"/>
    <cellStyle name="Normal 18 2 4 2 2 6" xfId="32990" xr:uid="{00000000-0005-0000-0000-0000BA0C0000}"/>
    <cellStyle name="Normal 18 2 4 2 2 7" xfId="17756" xr:uid="{00000000-0005-0000-0000-0000BB0C0000}"/>
    <cellStyle name="Normal 18 2 4 2 3" xfId="3449" xr:uid="{00000000-0005-0000-0000-0000BC0C0000}"/>
    <cellStyle name="Normal 18 2 4 2 3 2" xfId="13523" xr:uid="{00000000-0005-0000-0000-0000BD0C0000}"/>
    <cellStyle name="Normal 18 2 4 2 3 2 2" xfId="43854" xr:uid="{00000000-0005-0000-0000-0000BE0C0000}"/>
    <cellStyle name="Normal 18 2 4 2 3 2 3" xfId="28621" xr:uid="{00000000-0005-0000-0000-0000BF0C0000}"/>
    <cellStyle name="Normal 18 2 4 2 3 3" xfId="8503" xr:uid="{00000000-0005-0000-0000-0000C00C0000}"/>
    <cellStyle name="Normal 18 2 4 2 3 3 2" xfId="38837" xr:uid="{00000000-0005-0000-0000-0000C10C0000}"/>
    <cellStyle name="Normal 18 2 4 2 3 3 3" xfId="23604" xr:uid="{00000000-0005-0000-0000-0000C20C0000}"/>
    <cellStyle name="Normal 18 2 4 2 3 4" xfId="33824" xr:uid="{00000000-0005-0000-0000-0000C30C0000}"/>
    <cellStyle name="Normal 18 2 4 2 3 5" xfId="18591" xr:uid="{00000000-0005-0000-0000-0000C40C0000}"/>
    <cellStyle name="Normal 18 2 4 2 4" xfId="5142" xr:uid="{00000000-0005-0000-0000-0000C50C0000}"/>
    <cellStyle name="Normal 18 2 4 2 4 2" xfId="15194" xr:uid="{00000000-0005-0000-0000-0000C60C0000}"/>
    <cellStyle name="Normal 18 2 4 2 4 2 2" xfId="45525" xr:uid="{00000000-0005-0000-0000-0000C70C0000}"/>
    <cellStyle name="Normal 18 2 4 2 4 2 3" xfId="30292" xr:uid="{00000000-0005-0000-0000-0000C80C0000}"/>
    <cellStyle name="Normal 18 2 4 2 4 3" xfId="10174" xr:uid="{00000000-0005-0000-0000-0000C90C0000}"/>
    <cellStyle name="Normal 18 2 4 2 4 3 2" xfId="40508" xr:uid="{00000000-0005-0000-0000-0000CA0C0000}"/>
    <cellStyle name="Normal 18 2 4 2 4 3 3" xfId="25275" xr:uid="{00000000-0005-0000-0000-0000CB0C0000}"/>
    <cellStyle name="Normal 18 2 4 2 4 4" xfId="35495" xr:uid="{00000000-0005-0000-0000-0000CC0C0000}"/>
    <cellStyle name="Normal 18 2 4 2 4 5" xfId="20262" xr:uid="{00000000-0005-0000-0000-0000CD0C0000}"/>
    <cellStyle name="Normal 18 2 4 2 5" xfId="11852" xr:uid="{00000000-0005-0000-0000-0000CE0C0000}"/>
    <cellStyle name="Normal 18 2 4 2 5 2" xfId="42183" xr:uid="{00000000-0005-0000-0000-0000CF0C0000}"/>
    <cellStyle name="Normal 18 2 4 2 5 3" xfId="26950" xr:uid="{00000000-0005-0000-0000-0000D00C0000}"/>
    <cellStyle name="Normal 18 2 4 2 6" xfId="6831" xr:uid="{00000000-0005-0000-0000-0000D10C0000}"/>
    <cellStyle name="Normal 18 2 4 2 6 2" xfId="37166" xr:uid="{00000000-0005-0000-0000-0000D20C0000}"/>
    <cellStyle name="Normal 18 2 4 2 6 3" xfId="21933" xr:uid="{00000000-0005-0000-0000-0000D30C0000}"/>
    <cellStyle name="Normal 18 2 4 2 7" xfId="32154" xr:uid="{00000000-0005-0000-0000-0000D40C0000}"/>
    <cellStyle name="Normal 18 2 4 2 8" xfId="16920" xr:uid="{00000000-0005-0000-0000-0000D50C0000}"/>
    <cellStyle name="Normal 18 2 4 3" xfId="2178" xr:uid="{00000000-0005-0000-0000-0000D60C0000}"/>
    <cellStyle name="Normal 18 2 4 3 2" xfId="3868" xr:uid="{00000000-0005-0000-0000-0000D70C0000}"/>
    <cellStyle name="Normal 18 2 4 3 2 2" xfId="13941" xr:uid="{00000000-0005-0000-0000-0000D80C0000}"/>
    <cellStyle name="Normal 18 2 4 3 2 2 2" xfId="44272" xr:uid="{00000000-0005-0000-0000-0000D90C0000}"/>
    <cellStyle name="Normal 18 2 4 3 2 2 3" xfId="29039" xr:uid="{00000000-0005-0000-0000-0000DA0C0000}"/>
    <cellStyle name="Normal 18 2 4 3 2 3" xfId="8921" xr:uid="{00000000-0005-0000-0000-0000DB0C0000}"/>
    <cellStyle name="Normal 18 2 4 3 2 3 2" xfId="39255" xr:uid="{00000000-0005-0000-0000-0000DC0C0000}"/>
    <cellStyle name="Normal 18 2 4 3 2 3 3" xfId="24022" xr:uid="{00000000-0005-0000-0000-0000DD0C0000}"/>
    <cellStyle name="Normal 18 2 4 3 2 4" xfId="34242" xr:uid="{00000000-0005-0000-0000-0000DE0C0000}"/>
    <cellStyle name="Normal 18 2 4 3 2 5" xfId="19009" xr:uid="{00000000-0005-0000-0000-0000DF0C0000}"/>
    <cellStyle name="Normal 18 2 4 3 3" xfId="5560" xr:uid="{00000000-0005-0000-0000-0000E00C0000}"/>
    <cellStyle name="Normal 18 2 4 3 3 2" xfId="15612" xr:uid="{00000000-0005-0000-0000-0000E10C0000}"/>
    <cellStyle name="Normal 18 2 4 3 3 2 2" xfId="45943" xr:uid="{00000000-0005-0000-0000-0000E20C0000}"/>
    <cellStyle name="Normal 18 2 4 3 3 2 3" xfId="30710" xr:uid="{00000000-0005-0000-0000-0000E30C0000}"/>
    <cellStyle name="Normal 18 2 4 3 3 3" xfId="10592" xr:uid="{00000000-0005-0000-0000-0000E40C0000}"/>
    <cellStyle name="Normal 18 2 4 3 3 3 2" xfId="40926" xr:uid="{00000000-0005-0000-0000-0000E50C0000}"/>
    <cellStyle name="Normal 18 2 4 3 3 3 3" xfId="25693" xr:uid="{00000000-0005-0000-0000-0000E60C0000}"/>
    <cellStyle name="Normal 18 2 4 3 3 4" xfId="35913" xr:uid="{00000000-0005-0000-0000-0000E70C0000}"/>
    <cellStyle name="Normal 18 2 4 3 3 5" xfId="20680" xr:uid="{00000000-0005-0000-0000-0000E80C0000}"/>
    <cellStyle name="Normal 18 2 4 3 4" xfId="12270" xr:uid="{00000000-0005-0000-0000-0000E90C0000}"/>
    <cellStyle name="Normal 18 2 4 3 4 2" xfId="42601" xr:uid="{00000000-0005-0000-0000-0000EA0C0000}"/>
    <cellStyle name="Normal 18 2 4 3 4 3" xfId="27368" xr:uid="{00000000-0005-0000-0000-0000EB0C0000}"/>
    <cellStyle name="Normal 18 2 4 3 5" xfId="7249" xr:uid="{00000000-0005-0000-0000-0000EC0C0000}"/>
    <cellStyle name="Normal 18 2 4 3 5 2" xfId="37584" xr:uid="{00000000-0005-0000-0000-0000ED0C0000}"/>
    <cellStyle name="Normal 18 2 4 3 5 3" xfId="22351" xr:uid="{00000000-0005-0000-0000-0000EE0C0000}"/>
    <cellStyle name="Normal 18 2 4 3 6" xfId="32572" xr:uid="{00000000-0005-0000-0000-0000EF0C0000}"/>
    <cellStyle name="Normal 18 2 4 3 7" xfId="17338" xr:uid="{00000000-0005-0000-0000-0000F00C0000}"/>
    <cellStyle name="Normal 18 2 4 4" xfId="3031" xr:uid="{00000000-0005-0000-0000-0000F10C0000}"/>
    <cellStyle name="Normal 18 2 4 4 2" xfId="13105" xr:uid="{00000000-0005-0000-0000-0000F20C0000}"/>
    <cellStyle name="Normal 18 2 4 4 2 2" xfId="43436" xr:uid="{00000000-0005-0000-0000-0000F30C0000}"/>
    <cellStyle name="Normal 18 2 4 4 2 3" xfId="28203" xr:uid="{00000000-0005-0000-0000-0000F40C0000}"/>
    <cellStyle name="Normal 18 2 4 4 3" xfId="8085" xr:uid="{00000000-0005-0000-0000-0000F50C0000}"/>
    <cellStyle name="Normal 18 2 4 4 3 2" xfId="38419" xr:uid="{00000000-0005-0000-0000-0000F60C0000}"/>
    <cellStyle name="Normal 18 2 4 4 3 3" xfId="23186" xr:uid="{00000000-0005-0000-0000-0000F70C0000}"/>
    <cellStyle name="Normal 18 2 4 4 4" xfId="33406" xr:uid="{00000000-0005-0000-0000-0000F80C0000}"/>
    <cellStyle name="Normal 18 2 4 4 5" xfId="18173" xr:uid="{00000000-0005-0000-0000-0000F90C0000}"/>
    <cellStyle name="Normal 18 2 4 5" xfId="4724" xr:uid="{00000000-0005-0000-0000-0000FA0C0000}"/>
    <cellStyle name="Normal 18 2 4 5 2" xfId="14776" xr:uid="{00000000-0005-0000-0000-0000FB0C0000}"/>
    <cellStyle name="Normal 18 2 4 5 2 2" xfId="45107" xr:uid="{00000000-0005-0000-0000-0000FC0C0000}"/>
    <cellStyle name="Normal 18 2 4 5 2 3" xfId="29874" xr:uid="{00000000-0005-0000-0000-0000FD0C0000}"/>
    <cellStyle name="Normal 18 2 4 5 3" xfId="9756" xr:uid="{00000000-0005-0000-0000-0000FE0C0000}"/>
    <cellStyle name="Normal 18 2 4 5 3 2" xfId="40090" xr:uid="{00000000-0005-0000-0000-0000FF0C0000}"/>
    <cellStyle name="Normal 18 2 4 5 3 3" xfId="24857" xr:uid="{00000000-0005-0000-0000-0000000D0000}"/>
    <cellStyle name="Normal 18 2 4 5 4" xfId="35077" xr:uid="{00000000-0005-0000-0000-0000010D0000}"/>
    <cellStyle name="Normal 18 2 4 5 5" xfId="19844" xr:uid="{00000000-0005-0000-0000-0000020D0000}"/>
    <cellStyle name="Normal 18 2 4 6" xfId="11434" xr:uid="{00000000-0005-0000-0000-0000030D0000}"/>
    <cellStyle name="Normal 18 2 4 6 2" xfId="41765" xr:uid="{00000000-0005-0000-0000-0000040D0000}"/>
    <cellStyle name="Normal 18 2 4 6 3" xfId="26532" xr:uid="{00000000-0005-0000-0000-0000050D0000}"/>
    <cellStyle name="Normal 18 2 4 7" xfId="6413" xr:uid="{00000000-0005-0000-0000-0000060D0000}"/>
    <cellStyle name="Normal 18 2 4 7 2" xfId="36748" xr:uid="{00000000-0005-0000-0000-0000070D0000}"/>
    <cellStyle name="Normal 18 2 4 7 3" xfId="21515" xr:uid="{00000000-0005-0000-0000-0000080D0000}"/>
    <cellStyle name="Normal 18 2 4 8" xfId="31736" xr:uid="{00000000-0005-0000-0000-0000090D0000}"/>
    <cellStyle name="Normal 18 2 4 9" xfId="16502" xr:uid="{00000000-0005-0000-0000-00000A0D0000}"/>
    <cellStyle name="Normal 18 2 5" xfId="1547" xr:uid="{00000000-0005-0000-0000-00000B0D0000}"/>
    <cellStyle name="Normal 18 2 5 2" xfId="2388" xr:uid="{00000000-0005-0000-0000-00000C0D0000}"/>
    <cellStyle name="Normal 18 2 5 2 2" xfId="4078" xr:uid="{00000000-0005-0000-0000-00000D0D0000}"/>
    <cellStyle name="Normal 18 2 5 2 2 2" xfId="14151" xr:uid="{00000000-0005-0000-0000-00000E0D0000}"/>
    <cellStyle name="Normal 18 2 5 2 2 2 2" xfId="44482" xr:uid="{00000000-0005-0000-0000-00000F0D0000}"/>
    <cellStyle name="Normal 18 2 5 2 2 2 3" xfId="29249" xr:uid="{00000000-0005-0000-0000-0000100D0000}"/>
    <cellStyle name="Normal 18 2 5 2 2 3" xfId="9131" xr:uid="{00000000-0005-0000-0000-0000110D0000}"/>
    <cellStyle name="Normal 18 2 5 2 2 3 2" xfId="39465" xr:uid="{00000000-0005-0000-0000-0000120D0000}"/>
    <cellStyle name="Normal 18 2 5 2 2 3 3" xfId="24232" xr:uid="{00000000-0005-0000-0000-0000130D0000}"/>
    <cellStyle name="Normal 18 2 5 2 2 4" xfId="34452" xr:uid="{00000000-0005-0000-0000-0000140D0000}"/>
    <cellStyle name="Normal 18 2 5 2 2 5" xfId="19219" xr:uid="{00000000-0005-0000-0000-0000150D0000}"/>
    <cellStyle name="Normal 18 2 5 2 3" xfId="5770" xr:uid="{00000000-0005-0000-0000-0000160D0000}"/>
    <cellStyle name="Normal 18 2 5 2 3 2" xfId="15822" xr:uid="{00000000-0005-0000-0000-0000170D0000}"/>
    <cellStyle name="Normal 18 2 5 2 3 2 2" xfId="46153" xr:uid="{00000000-0005-0000-0000-0000180D0000}"/>
    <cellStyle name="Normal 18 2 5 2 3 2 3" xfId="30920" xr:uid="{00000000-0005-0000-0000-0000190D0000}"/>
    <cellStyle name="Normal 18 2 5 2 3 3" xfId="10802" xr:uid="{00000000-0005-0000-0000-00001A0D0000}"/>
    <cellStyle name="Normal 18 2 5 2 3 3 2" xfId="41136" xr:uid="{00000000-0005-0000-0000-00001B0D0000}"/>
    <cellStyle name="Normal 18 2 5 2 3 3 3" xfId="25903" xr:uid="{00000000-0005-0000-0000-00001C0D0000}"/>
    <cellStyle name="Normal 18 2 5 2 3 4" xfId="36123" xr:uid="{00000000-0005-0000-0000-00001D0D0000}"/>
    <cellStyle name="Normal 18 2 5 2 3 5" xfId="20890" xr:uid="{00000000-0005-0000-0000-00001E0D0000}"/>
    <cellStyle name="Normal 18 2 5 2 4" xfId="12480" xr:uid="{00000000-0005-0000-0000-00001F0D0000}"/>
    <cellStyle name="Normal 18 2 5 2 4 2" xfId="42811" xr:uid="{00000000-0005-0000-0000-0000200D0000}"/>
    <cellStyle name="Normal 18 2 5 2 4 3" xfId="27578" xr:uid="{00000000-0005-0000-0000-0000210D0000}"/>
    <cellStyle name="Normal 18 2 5 2 5" xfId="7459" xr:uid="{00000000-0005-0000-0000-0000220D0000}"/>
    <cellStyle name="Normal 18 2 5 2 5 2" xfId="37794" xr:uid="{00000000-0005-0000-0000-0000230D0000}"/>
    <cellStyle name="Normal 18 2 5 2 5 3" xfId="22561" xr:uid="{00000000-0005-0000-0000-0000240D0000}"/>
    <cellStyle name="Normal 18 2 5 2 6" xfId="32782" xr:uid="{00000000-0005-0000-0000-0000250D0000}"/>
    <cellStyle name="Normal 18 2 5 2 7" xfId="17548" xr:uid="{00000000-0005-0000-0000-0000260D0000}"/>
    <cellStyle name="Normal 18 2 5 3" xfId="3241" xr:uid="{00000000-0005-0000-0000-0000270D0000}"/>
    <cellStyle name="Normal 18 2 5 3 2" xfId="13315" xr:uid="{00000000-0005-0000-0000-0000280D0000}"/>
    <cellStyle name="Normal 18 2 5 3 2 2" xfId="43646" xr:uid="{00000000-0005-0000-0000-0000290D0000}"/>
    <cellStyle name="Normal 18 2 5 3 2 3" xfId="28413" xr:uid="{00000000-0005-0000-0000-00002A0D0000}"/>
    <cellStyle name="Normal 18 2 5 3 3" xfId="8295" xr:uid="{00000000-0005-0000-0000-00002B0D0000}"/>
    <cellStyle name="Normal 18 2 5 3 3 2" xfId="38629" xr:uid="{00000000-0005-0000-0000-00002C0D0000}"/>
    <cellStyle name="Normal 18 2 5 3 3 3" xfId="23396" xr:uid="{00000000-0005-0000-0000-00002D0D0000}"/>
    <cellStyle name="Normal 18 2 5 3 4" xfId="33616" xr:uid="{00000000-0005-0000-0000-00002E0D0000}"/>
    <cellStyle name="Normal 18 2 5 3 5" xfId="18383" xr:uid="{00000000-0005-0000-0000-00002F0D0000}"/>
    <cellStyle name="Normal 18 2 5 4" xfId="4934" xr:uid="{00000000-0005-0000-0000-0000300D0000}"/>
    <cellStyle name="Normal 18 2 5 4 2" xfId="14986" xr:uid="{00000000-0005-0000-0000-0000310D0000}"/>
    <cellStyle name="Normal 18 2 5 4 2 2" xfId="45317" xr:uid="{00000000-0005-0000-0000-0000320D0000}"/>
    <cellStyle name="Normal 18 2 5 4 2 3" xfId="30084" xr:uid="{00000000-0005-0000-0000-0000330D0000}"/>
    <cellStyle name="Normal 18 2 5 4 3" xfId="9966" xr:uid="{00000000-0005-0000-0000-0000340D0000}"/>
    <cellStyle name="Normal 18 2 5 4 3 2" xfId="40300" xr:uid="{00000000-0005-0000-0000-0000350D0000}"/>
    <cellStyle name="Normal 18 2 5 4 3 3" xfId="25067" xr:uid="{00000000-0005-0000-0000-0000360D0000}"/>
    <cellStyle name="Normal 18 2 5 4 4" xfId="35287" xr:uid="{00000000-0005-0000-0000-0000370D0000}"/>
    <cellStyle name="Normal 18 2 5 4 5" xfId="20054" xr:uid="{00000000-0005-0000-0000-0000380D0000}"/>
    <cellStyle name="Normal 18 2 5 5" xfId="11644" xr:uid="{00000000-0005-0000-0000-0000390D0000}"/>
    <cellStyle name="Normal 18 2 5 5 2" xfId="41975" xr:uid="{00000000-0005-0000-0000-00003A0D0000}"/>
    <cellStyle name="Normal 18 2 5 5 3" xfId="26742" xr:uid="{00000000-0005-0000-0000-00003B0D0000}"/>
    <cellStyle name="Normal 18 2 5 6" xfId="6623" xr:uid="{00000000-0005-0000-0000-00003C0D0000}"/>
    <cellStyle name="Normal 18 2 5 6 2" xfId="36958" xr:uid="{00000000-0005-0000-0000-00003D0D0000}"/>
    <cellStyle name="Normal 18 2 5 6 3" xfId="21725" xr:uid="{00000000-0005-0000-0000-00003E0D0000}"/>
    <cellStyle name="Normal 18 2 5 7" xfId="31946" xr:uid="{00000000-0005-0000-0000-00003F0D0000}"/>
    <cellStyle name="Normal 18 2 5 8" xfId="16712" xr:uid="{00000000-0005-0000-0000-0000400D0000}"/>
    <cellStyle name="Normal 18 2 6" xfId="1968" xr:uid="{00000000-0005-0000-0000-0000410D0000}"/>
    <cellStyle name="Normal 18 2 6 2" xfId="3660" xr:uid="{00000000-0005-0000-0000-0000420D0000}"/>
    <cellStyle name="Normal 18 2 6 2 2" xfId="13733" xr:uid="{00000000-0005-0000-0000-0000430D0000}"/>
    <cellStyle name="Normal 18 2 6 2 2 2" xfId="44064" xr:uid="{00000000-0005-0000-0000-0000440D0000}"/>
    <cellStyle name="Normal 18 2 6 2 2 3" xfId="28831" xr:uid="{00000000-0005-0000-0000-0000450D0000}"/>
    <cellStyle name="Normal 18 2 6 2 3" xfId="8713" xr:uid="{00000000-0005-0000-0000-0000460D0000}"/>
    <cellStyle name="Normal 18 2 6 2 3 2" xfId="39047" xr:uid="{00000000-0005-0000-0000-0000470D0000}"/>
    <cellStyle name="Normal 18 2 6 2 3 3" xfId="23814" xr:uid="{00000000-0005-0000-0000-0000480D0000}"/>
    <cellStyle name="Normal 18 2 6 2 4" xfId="34034" xr:uid="{00000000-0005-0000-0000-0000490D0000}"/>
    <cellStyle name="Normal 18 2 6 2 5" xfId="18801" xr:uid="{00000000-0005-0000-0000-00004A0D0000}"/>
    <cellStyle name="Normal 18 2 6 3" xfId="5352" xr:uid="{00000000-0005-0000-0000-00004B0D0000}"/>
    <cellStyle name="Normal 18 2 6 3 2" xfId="15404" xr:uid="{00000000-0005-0000-0000-00004C0D0000}"/>
    <cellStyle name="Normal 18 2 6 3 2 2" xfId="45735" xr:uid="{00000000-0005-0000-0000-00004D0D0000}"/>
    <cellStyle name="Normal 18 2 6 3 2 3" xfId="30502" xr:uid="{00000000-0005-0000-0000-00004E0D0000}"/>
    <cellStyle name="Normal 18 2 6 3 3" xfId="10384" xr:uid="{00000000-0005-0000-0000-00004F0D0000}"/>
    <cellStyle name="Normal 18 2 6 3 3 2" xfId="40718" xr:uid="{00000000-0005-0000-0000-0000500D0000}"/>
    <cellStyle name="Normal 18 2 6 3 3 3" xfId="25485" xr:uid="{00000000-0005-0000-0000-0000510D0000}"/>
    <cellStyle name="Normal 18 2 6 3 4" xfId="35705" xr:uid="{00000000-0005-0000-0000-0000520D0000}"/>
    <cellStyle name="Normal 18 2 6 3 5" xfId="20472" xr:uid="{00000000-0005-0000-0000-0000530D0000}"/>
    <cellStyle name="Normal 18 2 6 4" xfId="12062" xr:uid="{00000000-0005-0000-0000-0000540D0000}"/>
    <cellStyle name="Normal 18 2 6 4 2" xfId="42393" xr:uid="{00000000-0005-0000-0000-0000550D0000}"/>
    <cellStyle name="Normal 18 2 6 4 3" xfId="27160" xr:uid="{00000000-0005-0000-0000-0000560D0000}"/>
    <cellStyle name="Normal 18 2 6 5" xfId="7041" xr:uid="{00000000-0005-0000-0000-0000570D0000}"/>
    <cellStyle name="Normal 18 2 6 5 2" xfId="37376" xr:uid="{00000000-0005-0000-0000-0000580D0000}"/>
    <cellStyle name="Normal 18 2 6 5 3" xfId="22143" xr:uid="{00000000-0005-0000-0000-0000590D0000}"/>
    <cellStyle name="Normal 18 2 6 6" xfId="32364" xr:uid="{00000000-0005-0000-0000-00005A0D0000}"/>
    <cellStyle name="Normal 18 2 6 7" xfId="17130" xr:uid="{00000000-0005-0000-0000-00005B0D0000}"/>
    <cellStyle name="Normal 18 2 7" xfId="2819" xr:uid="{00000000-0005-0000-0000-00005C0D0000}"/>
    <cellStyle name="Normal 18 2 7 2" xfId="12897" xr:uid="{00000000-0005-0000-0000-00005D0D0000}"/>
    <cellStyle name="Normal 18 2 7 2 2" xfId="43228" xr:uid="{00000000-0005-0000-0000-00005E0D0000}"/>
    <cellStyle name="Normal 18 2 7 2 3" xfId="27995" xr:uid="{00000000-0005-0000-0000-00005F0D0000}"/>
    <cellStyle name="Normal 18 2 7 3" xfId="7877" xr:uid="{00000000-0005-0000-0000-0000600D0000}"/>
    <cellStyle name="Normal 18 2 7 3 2" xfId="38211" xr:uid="{00000000-0005-0000-0000-0000610D0000}"/>
    <cellStyle name="Normal 18 2 7 3 3" xfId="22978" xr:uid="{00000000-0005-0000-0000-0000620D0000}"/>
    <cellStyle name="Normal 18 2 7 4" xfId="33198" xr:uid="{00000000-0005-0000-0000-0000630D0000}"/>
    <cellStyle name="Normal 18 2 7 5" xfId="17965" xr:uid="{00000000-0005-0000-0000-0000640D0000}"/>
    <cellStyle name="Normal 18 2 8" xfId="4513" xr:uid="{00000000-0005-0000-0000-0000650D0000}"/>
    <cellStyle name="Normal 18 2 8 2" xfId="14568" xr:uid="{00000000-0005-0000-0000-0000660D0000}"/>
    <cellStyle name="Normal 18 2 8 2 2" xfId="44899" xr:uid="{00000000-0005-0000-0000-0000670D0000}"/>
    <cellStyle name="Normal 18 2 8 2 3" xfId="29666" xr:uid="{00000000-0005-0000-0000-0000680D0000}"/>
    <cellStyle name="Normal 18 2 8 3" xfId="9548" xr:uid="{00000000-0005-0000-0000-0000690D0000}"/>
    <cellStyle name="Normal 18 2 8 3 2" xfId="39882" xr:uid="{00000000-0005-0000-0000-00006A0D0000}"/>
    <cellStyle name="Normal 18 2 8 3 3" xfId="24649" xr:uid="{00000000-0005-0000-0000-00006B0D0000}"/>
    <cellStyle name="Normal 18 2 8 4" xfId="34869" xr:uid="{00000000-0005-0000-0000-00006C0D0000}"/>
    <cellStyle name="Normal 18 2 8 5" xfId="19636" xr:uid="{00000000-0005-0000-0000-00006D0D0000}"/>
    <cellStyle name="Normal 18 2 9" xfId="11224" xr:uid="{00000000-0005-0000-0000-00006E0D0000}"/>
    <cellStyle name="Normal 18 2 9 2" xfId="41557" xr:uid="{00000000-0005-0000-0000-00006F0D0000}"/>
    <cellStyle name="Normal 18 2 9 3" xfId="26324" xr:uid="{00000000-0005-0000-0000-0000700D0000}"/>
    <cellStyle name="Normal 19" xfId="132" xr:uid="{00000000-0005-0000-0000-0000710D0000}"/>
    <cellStyle name="Normal 19 2" xfId="835" xr:uid="{00000000-0005-0000-0000-0000720D0000}"/>
    <cellStyle name="Normal 19 2 10" xfId="6204" xr:uid="{00000000-0005-0000-0000-0000730D0000}"/>
    <cellStyle name="Normal 19 2 10 2" xfId="36541" xr:uid="{00000000-0005-0000-0000-0000740D0000}"/>
    <cellStyle name="Normal 19 2 10 3" xfId="21308" xr:uid="{00000000-0005-0000-0000-0000750D0000}"/>
    <cellStyle name="Normal 19 2 11" xfId="31532" xr:uid="{00000000-0005-0000-0000-0000760D0000}"/>
    <cellStyle name="Normal 19 2 12" xfId="16293" xr:uid="{00000000-0005-0000-0000-0000770D0000}"/>
    <cellStyle name="Normal 19 2 2" xfId="1168" xr:uid="{00000000-0005-0000-0000-0000780D0000}"/>
    <cellStyle name="Normal 19 2 2 10" xfId="31584" xr:uid="{00000000-0005-0000-0000-0000790D0000}"/>
    <cellStyle name="Normal 19 2 2 11" xfId="16347" xr:uid="{00000000-0005-0000-0000-00007A0D0000}"/>
    <cellStyle name="Normal 19 2 2 2" xfId="1276" xr:uid="{00000000-0005-0000-0000-00007B0D0000}"/>
    <cellStyle name="Normal 19 2 2 2 10" xfId="16451" xr:uid="{00000000-0005-0000-0000-00007C0D0000}"/>
    <cellStyle name="Normal 19 2 2 2 2" xfId="1493" xr:uid="{00000000-0005-0000-0000-00007D0D0000}"/>
    <cellStyle name="Normal 19 2 2 2 2 2" xfId="1914" xr:uid="{00000000-0005-0000-0000-00007E0D0000}"/>
    <cellStyle name="Normal 19 2 2 2 2 2 2" xfId="2753" xr:uid="{00000000-0005-0000-0000-00007F0D0000}"/>
    <cellStyle name="Normal 19 2 2 2 2 2 2 2" xfId="4443" xr:uid="{00000000-0005-0000-0000-0000800D0000}"/>
    <cellStyle name="Normal 19 2 2 2 2 2 2 2 2" xfId="14516" xr:uid="{00000000-0005-0000-0000-0000810D0000}"/>
    <cellStyle name="Normal 19 2 2 2 2 2 2 2 2 2" xfId="44847" xr:uid="{00000000-0005-0000-0000-0000820D0000}"/>
    <cellStyle name="Normal 19 2 2 2 2 2 2 2 2 3" xfId="29614" xr:uid="{00000000-0005-0000-0000-0000830D0000}"/>
    <cellStyle name="Normal 19 2 2 2 2 2 2 2 3" xfId="9496" xr:uid="{00000000-0005-0000-0000-0000840D0000}"/>
    <cellStyle name="Normal 19 2 2 2 2 2 2 2 3 2" xfId="39830" xr:uid="{00000000-0005-0000-0000-0000850D0000}"/>
    <cellStyle name="Normal 19 2 2 2 2 2 2 2 3 3" xfId="24597" xr:uid="{00000000-0005-0000-0000-0000860D0000}"/>
    <cellStyle name="Normal 19 2 2 2 2 2 2 2 4" xfId="34817" xr:uid="{00000000-0005-0000-0000-0000870D0000}"/>
    <cellStyle name="Normal 19 2 2 2 2 2 2 2 5" xfId="19584" xr:uid="{00000000-0005-0000-0000-0000880D0000}"/>
    <cellStyle name="Normal 19 2 2 2 2 2 2 3" xfId="6135" xr:uid="{00000000-0005-0000-0000-0000890D0000}"/>
    <cellStyle name="Normal 19 2 2 2 2 2 2 3 2" xfId="16187" xr:uid="{00000000-0005-0000-0000-00008A0D0000}"/>
    <cellStyle name="Normal 19 2 2 2 2 2 2 3 2 2" xfId="46518" xr:uid="{00000000-0005-0000-0000-00008B0D0000}"/>
    <cellStyle name="Normal 19 2 2 2 2 2 2 3 2 3" xfId="31285" xr:uid="{00000000-0005-0000-0000-00008C0D0000}"/>
    <cellStyle name="Normal 19 2 2 2 2 2 2 3 3" xfId="11167" xr:uid="{00000000-0005-0000-0000-00008D0D0000}"/>
    <cellStyle name="Normal 19 2 2 2 2 2 2 3 3 2" xfId="41501" xr:uid="{00000000-0005-0000-0000-00008E0D0000}"/>
    <cellStyle name="Normal 19 2 2 2 2 2 2 3 3 3" xfId="26268" xr:uid="{00000000-0005-0000-0000-00008F0D0000}"/>
    <cellStyle name="Normal 19 2 2 2 2 2 2 3 4" xfId="36488" xr:uid="{00000000-0005-0000-0000-0000900D0000}"/>
    <cellStyle name="Normal 19 2 2 2 2 2 2 3 5" xfId="21255" xr:uid="{00000000-0005-0000-0000-0000910D0000}"/>
    <cellStyle name="Normal 19 2 2 2 2 2 2 4" xfId="12845" xr:uid="{00000000-0005-0000-0000-0000920D0000}"/>
    <cellStyle name="Normal 19 2 2 2 2 2 2 4 2" xfId="43176" xr:uid="{00000000-0005-0000-0000-0000930D0000}"/>
    <cellStyle name="Normal 19 2 2 2 2 2 2 4 3" xfId="27943" xr:uid="{00000000-0005-0000-0000-0000940D0000}"/>
    <cellStyle name="Normal 19 2 2 2 2 2 2 5" xfId="7824" xr:uid="{00000000-0005-0000-0000-0000950D0000}"/>
    <cellStyle name="Normal 19 2 2 2 2 2 2 5 2" xfId="38159" xr:uid="{00000000-0005-0000-0000-0000960D0000}"/>
    <cellStyle name="Normal 19 2 2 2 2 2 2 5 3" xfId="22926" xr:uid="{00000000-0005-0000-0000-0000970D0000}"/>
    <cellStyle name="Normal 19 2 2 2 2 2 2 6" xfId="33147" xr:uid="{00000000-0005-0000-0000-0000980D0000}"/>
    <cellStyle name="Normal 19 2 2 2 2 2 2 7" xfId="17913" xr:uid="{00000000-0005-0000-0000-0000990D0000}"/>
    <cellStyle name="Normal 19 2 2 2 2 2 3" xfId="3606" xr:uid="{00000000-0005-0000-0000-00009A0D0000}"/>
    <cellStyle name="Normal 19 2 2 2 2 2 3 2" xfId="13680" xr:uid="{00000000-0005-0000-0000-00009B0D0000}"/>
    <cellStyle name="Normal 19 2 2 2 2 2 3 2 2" xfId="44011" xr:uid="{00000000-0005-0000-0000-00009C0D0000}"/>
    <cellStyle name="Normal 19 2 2 2 2 2 3 2 3" xfId="28778" xr:uid="{00000000-0005-0000-0000-00009D0D0000}"/>
    <cellStyle name="Normal 19 2 2 2 2 2 3 3" xfId="8660" xr:uid="{00000000-0005-0000-0000-00009E0D0000}"/>
    <cellStyle name="Normal 19 2 2 2 2 2 3 3 2" xfId="38994" xr:uid="{00000000-0005-0000-0000-00009F0D0000}"/>
    <cellStyle name="Normal 19 2 2 2 2 2 3 3 3" xfId="23761" xr:uid="{00000000-0005-0000-0000-0000A00D0000}"/>
    <cellStyle name="Normal 19 2 2 2 2 2 3 4" xfId="33981" xr:uid="{00000000-0005-0000-0000-0000A10D0000}"/>
    <cellStyle name="Normal 19 2 2 2 2 2 3 5" xfId="18748" xr:uid="{00000000-0005-0000-0000-0000A20D0000}"/>
    <cellStyle name="Normal 19 2 2 2 2 2 4" xfId="5299" xr:uid="{00000000-0005-0000-0000-0000A30D0000}"/>
    <cellStyle name="Normal 19 2 2 2 2 2 4 2" xfId="15351" xr:uid="{00000000-0005-0000-0000-0000A40D0000}"/>
    <cellStyle name="Normal 19 2 2 2 2 2 4 2 2" xfId="45682" xr:uid="{00000000-0005-0000-0000-0000A50D0000}"/>
    <cellStyle name="Normal 19 2 2 2 2 2 4 2 3" xfId="30449" xr:uid="{00000000-0005-0000-0000-0000A60D0000}"/>
    <cellStyle name="Normal 19 2 2 2 2 2 4 3" xfId="10331" xr:uid="{00000000-0005-0000-0000-0000A70D0000}"/>
    <cellStyle name="Normal 19 2 2 2 2 2 4 3 2" xfId="40665" xr:uid="{00000000-0005-0000-0000-0000A80D0000}"/>
    <cellStyle name="Normal 19 2 2 2 2 2 4 3 3" xfId="25432" xr:uid="{00000000-0005-0000-0000-0000A90D0000}"/>
    <cellStyle name="Normal 19 2 2 2 2 2 4 4" xfId="35652" xr:uid="{00000000-0005-0000-0000-0000AA0D0000}"/>
    <cellStyle name="Normal 19 2 2 2 2 2 4 5" xfId="20419" xr:uid="{00000000-0005-0000-0000-0000AB0D0000}"/>
    <cellStyle name="Normal 19 2 2 2 2 2 5" xfId="12009" xr:uid="{00000000-0005-0000-0000-0000AC0D0000}"/>
    <cellStyle name="Normal 19 2 2 2 2 2 5 2" xfId="42340" xr:uid="{00000000-0005-0000-0000-0000AD0D0000}"/>
    <cellStyle name="Normal 19 2 2 2 2 2 5 3" xfId="27107" xr:uid="{00000000-0005-0000-0000-0000AE0D0000}"/>
    <cellStyle name="Normal 19 2 2 2 2 2 6" xfId="6988" xr:uid="{00000000-0005-0000-0000-0000AF0D0000}"/>
    <cellStyle name="Normal 19 2 2 2 2 2 6 2" xfId="37323" xr:uid="{00000000-0005-0000-0000-0000B00D0000}"/>
    <cellStyle name="Normal 19 2 2 2 2 2 6 3" xfId="22090" xr:uid="{00000000-0005-0000-0000-0000B10D0000}"/>
    <cellStyle name="Normal 19 2 2 2 2 2 7" xfId="32311" xr:uid="{00000000-0005-0000-0000-0000B20D0000}"/>
    <cellStyle name="Normal 19 2 2 2 2 2 8" xfId="17077" xr:uid="{00000000-0005-0000-0000-0000B30D0000}"/>
    <cellStyle name="Normal 19 2 2 2 2 3" xfId="2335" xr:uid="{00000000-0005-0000-0000-0000B40D0000}"/>
    <cellStyle name="Normal 19 2 2 2 2 3 2" xfId="4025" xr:uid="{00000000-0005-0000-0000-0000B50D0000}"/>
    <cellStyle name="Normal 19 2 2 2 2 3 2 2" xfId="14098" xr:uid="{00000000-0005-0000-0000-0000B60D0000}"/>
    <cellStyle name="Normal 19 2 2 2 2 3 2 2 2" xfId="44429" xr:uid="{00000000-0005-0000-0000-0000B70D0000}"/>
    <cellStyle name="Normal 19 2 2 2 2 3 2 2 3" xfId="29196" xr:uid="{00000000-0005-0000-0000-0000B80D0000}"/>
    <cellStyle name="Normal 19 2 2 2 2 3 2 3" xfId="9078" xr:uid="{00000000-0005-0000-0000-0000B90D0000}"/>
    <cellStyle name="Normal 19 2 2 2 2 3 2 3 2" xfId="39412" xr:uid="{00000000-0005-0000-0000-0000BA0D0000}"/>
    <cellStyle name="Normal 19 2 2 2 2 3 2 3 3" xfId="24179" xr:uid="{00000000-0005-0000-0000-0000BB0D0000}"/>
    <cellStyle name="Normal 19 2 2 2 2 3 2 4" xfId="34399" xr:uid="{00000000-0005-0000-0000-0000BC0D0000}"/>
    <cellStyle name="Normal 19 2 2 2 2 3 2 5" xfId="19166" xr:uid="{00000000-0005-0000-0000-0000BD0D0000}"/>
    <cellStyle name="Normal 19 2 2 2 2 3 3" xfId="5717" xr:uid="{00000000-0005-0000-0000-0000BE0D0000}"/>
    <cellStyle name="Normal 19 2 2 2 2 3 3 2" xfId="15769" xr:uid="{00000000-0005-0000-0000-0000BF0D0000}"/>
    <cellStyle name="Normal 19 2 2 2 2 3 3 2 2" xfId="46100" xr:uid="{00000000-0005-0000-0000-0000C00D0000}"/>
    <cellStyle name="Normal 19 2 2 2 2 3 3 2 3" xfId="30867" xr:uid="{00000000-0005-0000-0000-0000C10D0000}"/>
    <cellStyle name="Normal 19 2 2 2 2 3 3 3" xfId="10749" xr:uid="{00000000-0005-0000-0000-0000C20D0000}"/>
    <cellStyle name="Normal 19 2 2 2 2 3 3 3 2" xfId="41083" xr:uid="{00000000-0005-0000-0000-0000C30D0000}"/>
    <cellStyle name="Normal 19 2 2 2 2 3 3 3 3" xfId="25850" xr:uid="{00000000-0005-0000-0000-0000C40D0000}"/>
    <cellStyle name="Normal 19 2 2 2 2 3 3 4" xfId="36070" xr:uid="{00000000-0005-0000-0000-0000C50D0000}"/>
    <cellStyle name="Normal 19 2 2 2 2 3 3 5" xfId="20837" xr:uid="{00000000-0005-0000-0000-0000C60D0000}"/>
    <cellStyle name="Normal 19 2 2 2 2 3 4" xfId="12427" xr:uid="{00000000-0005-0000-0000-0000C70D0000}"/>
    <cellStyle name="Normal 19 2 2 2 2 3 4 2" xfId="42758" xr:uid="{00000000-0005-0000-0000-0000C80D0000}"/>
    <cellStyle name="Normal 19 2 2 2 2 3 4 3" xfId="27525" xr:uid="{00000000-0005-0000-0000-0000C90D0000}"/>
    <cellStyle name="Normal 19 2 2 2 2 3 5" xfId="7406" xr:uid="{00000000-0005-0000-0000-0000CA0D0000}"/>
    <cellStyle name="Normal 19 2 2 2 2 3 5 2" xfId="37741" xr:uid="{00000000-0005-0000-0000-0000CB0D0000}"/>
    <cellStyle name="Normal 19 2 2 2 2 3 5 3" xfId="22508" xr:uid="{00000000-0005-0000-0000-0000CC0D0000}"/>
    <cellStyle name="Normal 19 2 2 2 2 3 6" xfId="32729" xr:uid="{00000000-0005-0000-0000-0000CD0D0000}"/>
    <cellStyle name="Normal 19 2 2 2 2 3 7" xfId="17495" xr:uid="{00000000-0005-0000-0000-0000CE0D0000}"/>
    <cellStyle name="Normal 19 2 2 2 2 4" xfId="3188" xr:uid="{00000000-0005-0000-0000-0000CF0D0000}"/>
    <cellStyle name="Normal 19 2 2 2 2 4 2" xfId="13262" xr:uid="{00000000-0005-0000-0000-0000D00D0000}"/>
    <cellStyle name="Normal 19 2 2 2 2 4 2 2" xfId="43593" xr:uid="{00000000-0005-0000-0000-0000D10D0000}"/>
    <cellStyle name="Normal 19 2 2 2 2 4 2 3" xfId="28360" xr:uid="{00000000-0005-0000-0000-0000D20D0000}"/>
    <cellStyle name="Normal 19 2 2 2 2 4 3" xfId="8242" xr:uid="{00000000-0005-0000-0000-0000D30D0000}"/>
    <cellStyle name="Normal 19 2 2 2 2 4 3 2" xfId="38576" xr:uid="{00000000-0005-0000-0000-0000D40D0000}"/>
    <cellStyle name="Normal 19 2 2 2 2 4 3 3" xfId="23343" xr:uid="{00000000-0005-0000-0000-0000D50D0000}"/>
    <cellStyle name="Normal 19 2 2 2 2 4 4" xfId="33563" xr:uid="{00000000-0005-0000-0000-0000D60D0000}"/>
    <cellStyle name="Normal 19 2 2 2 2 4 5" xfId="18330" xr:uid="{00000000-0005-0000-0000-0000D70D0000}"/>
    <cellStyle name="Normal 19 2 2 2 2 5" xfId="4881" xr:uid="{00000000-0005-0000-0000-0000D80D0000}"/>
    <cellStyle name="Normal 19 2 2 2 2 5 2" xfId="14933" xr:uid="{00000000-0005-0000-0000-0000D90D0000}"/>
    <cellStyle name="Normal 19 2 2 2 2 5 2 2" xfId="45264" xr:uid="{00000000-0005-0000-0000-0000DA0D0000}"/>
    <cellStyle name="Normal 19 2 2 2 2 5 2 3" xfId="30031" xr:uid="{00000000-0005-0000-0000-0000DB0D0000}"/>
    <cellStyle name="Normal 19 2 2 2 2 5 3" xfId="9913" xr:uid="{00000000-0005-0000-0000-0000DC0D0000}"/>
    <cellStyle name="Normal 19 2 2 2 2 5 3 2" xfId="40247" xr:uid="{00000000-0005-0000-0000-0000DD0D0000}"/>
    <cellStyle name="Normal 19 2 2 2 2 5 3 3" xfId="25014" xr:uid="{00000000-0005-0000-0000-0000DE0D0000}"/>
    <cellStyle name="Normal 19 2 2 2 2 5 4" xfId="35234" xr:uid="{00000000-0005-0000-0000-0000DF0D0000}"/>
    <cellStyle name="Normal 19 2 2 2 2 5 5" xfId="20001" xr:uid="{00000000-0005-0000-0000-0000E00D0000}"/>
    <cellStyle name="Normal 19 2 2 2 2 6" xfId="11591" xr:uid="{00000000-0005-0000-0000-0000E10D0000}"/>
    <cellStyle name="Normal 19 2 2 2 2 6 2" xfId="41922" xr:uid="{00000000-0005-0000-0000-0000E20D0000}"/>
    <cellStyle name="Normal 19 2 2 2 2 6 3" xfId="26689" xr:uid="{00000000-0005-0000-0000-0000E30D0000}"/>
    <cellStyle name="Normal 19 2 2 2 2 7" xfId="6570" xr:uid="{00000000-0005-0000-0000-0000E40D0000}"/>
    <cellStyle name="Normal 19 2 2 2 2 7 2" xfId="36905" xr:uid="{00000000-0005-0000-0000-0000E50D0000}"/>
    <cellStyle name="Normal 19 2 2 2 2 7 3" xfId="21672" xr:uid="{00000000-0005-0000-0000-0000E60D0000}"/>
    <cellStyle name="Normal 19 2 2 2 2 8" xfId="31893" xr:uid="{00000000-0005-0000-0000-0000E70D0000}"/>
    <cellStyle name="Normal 19 2 2 2 2 9" xfId="16659" xr:uid="{00000000-0005-0000-0000-0000E80D0000}"/>
    <cellStyle name="Normal 19 2 2 2 3" xfId="1706" xr:uid="{00000000-0005-0000-0000-0000E90D0000}"/>
    <cellStyle name="Normal 19 2 2 2 3 2" xfId="2545" xr:uid="{00000000-0005-0000-0000-0000EA0D0000}"/>
    <cellStyle name="Normal 19 2 2 2 3 2 2" xfId="4235" xr:uid="{00000000-0005-0000-0000-0000EB0D0000}"/>
    <cellStyle name="Normal 19 2 2 2 3 2 2 2" xfId="14308" xr:uid="{00000000-0005-0000-0000-0000EC0D0000}"/>
    <cellStyle name="Normal 19 2 2 2 3 2 2 2 2" xfId="44639" xr:uid="{00000000-0005-0000-0000-0000ED0D0000}"/>
    <cellStyle name="Normal 19 2 2 2 3 2 2 2 3" xfId="29406" xr:uid="{00000000-0005-0000-0000-0000EE0D0000}"/>
    <cellStyle name="Normal 19 2 2 2 3 2 2 3" xfId="9288" xr:uid="{00000000-0005-0000-0000-0000EF0D0000}"/>
    <cellStyle name="Normal 19 2 2 2 3 2 2 3 2" xfId="39622" xr:uid="{00000000-0005-0000-0000-0000F00D0000}"/>
    <cellStyle name="Normal 19 2 2 2 3 2 2 3 3" xfId="24389" xr:uid="{00000000-0005-0000-0000-0000F10D0000}"/>
    <cellStyle name="Normal 19 2 2 2 3 2 2 4" xfId="34609" xr:uid="{00000000-0005-0000-0000-0000F20D0000}"/>
    <cellStyle name="Normal 19 2 2 2 3 2 2 5" xfId="19376" xr:uid="{00000000-0005-0000-0000-0000F30D0000}"/>
    <cellStyle name="Normal 19 2 2 2 3 2 3" xfId="5927" xr:uid="{00000000-0005-0000-0000-0000F40D0000}"/>
    <cellStyle name="Normal 19 2 2 2 3 2 3 2" xfId="15979" xr:uid="{00000000-0005-0000-0000-0000F50D0000}"/>
    <cellStyle name="Normal 19 2 2 2 3 2 3 2 2" xfId="46310" xr:uid="{00000000-0005-0000-0000-0000F60D0000}"/>
    <cellStyle name="Normal 19 2 2 2 3 2 3 2 3" xfId="31077" xr:uid="{00000000-0005-0000-0000-0000F70D0000}"/>
    <cellStyle name="Normal 19 2 2 2 3 2 3 3" xfId="10959" xr:uid="{00000000-0005-0000-0000-0000F80D0000}"/>
    <cellStyle name="Normal 19 2 2 2 3 2 3 3 2" xfId="41293" xr:uid="{00000000-0005-0000-0000-0000F90D0000}"/>
    <cellStyle name="Normal 19 2 2 2 3 2 3 3 3" xfId="26060" xr:uid="{00000000-0005-0000-0000-0000FA0D0000}"/>
    <cellStyle name="Normal 19 2 2 2 3 2 3 4" xfId="36280" xr:uid="{00000000-0005-0000-0000-0000FB0D0000}"/>
    <cellStyle name="Normal 19 2 2 2 3 2 3 5" xfId="21047" xr:uid="{00000000-0005-0000-0000-0000FC0D0000}"/>
    <cellStyle name="Normal 19 2 2 2 3 2 4" xfId="12637" xr:uid="{00000000-0005-0000-0000-0000FD0D0000}"/>
    <cellStyle name="Normal 19 2 2 2 3 2 4 2" xfId="42968" xr:uid="{00000000-0005-0000-0000-0000FE0D0000}"/>
    <cellStyle name="Normal 19 2 2 2 3 2 4 3" xfId="27735" xr:uid="{00000000-0005-0000-0000-0000FF0D0000}"/>
    <cellStyle name="Normal 19 2 2 2 3 2 5" xfId="7616" xr:uid="{00000000-0005-0000-0000-0000000E0000}"/>
    <cellStyle name="Normal 19 2 2 2 3 2 5 2" xfId="37951" xr:uid="{00000000-0005-0000-0000-0000010E0000}"/>
    <cellStyle name="Normal 19 2 2 2 3 2 5 3" xfId="22718" xr:uid="{00000000-0005-0000-0000-0000020E0000}"/>
    <cellStyle name="Normal 19 2 2 2 3 2 6" xfId="32939" xr:uid="{00000000-0005-0000-0000-0000030E0000}"/>
    <cellStyle name="Normal 19 2 2 2 3 2 7" xfId="17705" xr:uid="{00000000-0005-0000-0000-0000040E0000}"/>
    <cellStyle name="Normal 19 2 2 2 3 3" xfId="3398" xr:uid="{00000000-0005-0000-0000-0000050E0000}"/>
    <cellStyle name="Normal 19 2 2 2 3 3 2" xfId="13472" xr:uid="{00000000-0005-0000-0000-0000060E0000}"/>
    <cellStyle name="Normal 19 2 2 2 3 3 2 2" xfId="43803" xr:uid="{00000000-0005-0000-0000-0000070E0000}"/>
    <cellStyle name="Normal 19 2 2 2 3 3 2 3" xfId="28570" xr:uid="{00000000-0005-0000-0000-0000080E0000}"/>
    <cellStyle name="Normal 19 2 2 2 3 3 3" xfId="8452" xr:uid="{00000000-0005-0000-0000-0000090E0000}"/>
    <cellStyle name="Normal 19 2 2 2 3 3 3 2" xfId="38786" xr:uid="{00000000-0005-0000-0000-00000A0E0000}"/>
    <cellStyle name="Normal 19 2 2 2 3 3 3 3" xfId="23553" xr:uid="{00000000-0005-0000-0000-00000B0E0000}"/>
    <cellStyle name="Normal 19 2 2 2 3 3 4" xfId="33773" xr:uid="{00000000-0005-0000-0000-00000C0E0000}"/>
    <cellStyle name="Normal 19 2 2 2 3 3 5" xfId="18540" xr:uid="{00000000-0005-0000-0000-00000D0E0000}"/>
    <cellStyle name="Normal 19 2 2 2 3 4" xfId="5091" xr:uid="{00000000-0005-0000-0000-00000E0E0000}"/>
    <cellStyle name="Normal 19 2 2 2 3 4 2" xfId="15143" xr:uid="{00000000-0005-0000-0000-00000F0E0000}"/>
    <cellStyle name="Normal 19 2 2 2 3 4 2 2" xfId="45474" xr:uid="{00000000-0005-0000-0000-0000100E0000}"/>
    <cellStyle name="Normal 19 2 2 2 3 4 2 3" xfId="30241" xr:uid="{00000000-0005-0000-0000-0000110E0000}"/>
    <cellStyle name="Normal 19 2 2 2 3 4 3" xfId="10123" xr:uid="{00000000-0005-0000-0000-0000120E0000}"/>
    <cellStyle name="Normal 19 2 2 2 3 4 3 2" xfId="40457" xr:uid="{00000000-0005-0000-0000-0000130E0000}"/>
    <cellStyle name="Normal 19 2 2 2 3 4 3 3" xfId="25224" xr:uid="{00000000-0005-0000-0000-0000140E0000}"/>
    <cellStyle name="Normal 19 2 2 2 3 4 4" xfId="35444" xr:uid="{00000000-0005-0000-0000-0000150E0000}"/>
    <cellStyle name="Normal 19 2 2 2 3 4 5" xfId="20211" xr:uid="{00000000-0005-0000-0000-0000160E0000}"/>
    <cellStyle name="Normal 19 2 2 2 3 5" xfId="11801" xr:uid="{00000000-0005-0000-0000-0000170E0000}"/>
    <cellStyle name="Normal 19 2 2 2 3 5 2" xfId="42132" xr:uid="{00000000-0005-0000-0000-0000180E0000}"/>
    <cellStyle name="Normal 19 2 2 2 3 5 3" xfId="26899" xr:uid="{00000000-0005-0000-0000-0000190E0000}"/>
    <cellStyle name="Normal 19 2 2 2 3 6" xfId="6780" xr:uid="{00000000-0005-0000-0000-00001A0E0000}"/>
    <cellStyle name="Normal 19 2 2 2 3 6 2" xfId="37115" xr:uid="{00000000-0005-0000-0000-00001B0E0000}"/>
    <cellStyle name="Normal 19 2 2 2 3 6 3" xfId="21882" xr:uid="{00000000-0005-0000-0000-00001C0E0000}"/>
    <cellStyle name="Normal 19 2 2 2 3 7" xfId="32103" xr:uid="{00000000-0005-0000-0000-00001D0E0000}"/>
    <cellStyle name="Normal 19 2 2 2 3 8" xfId="16869" xr:uid="{00000000-0005-0000-0000-00001E0E0000}"/>
    <cellStyle name="Normal 19 2 2 2 4" xfId="2127" xr:uid="{00000000-0005-0000-0000-00001F0E0000}"/>
    <cellStyle name="Normal 19 2 2 2 4 2" xfId="3817" xr:uid="{00000000-0005-0000-0000-0000200E0000}"/>
    <cellStyle name="Normal 19 2 2 2 4 2 2" xfId="13890" xr:uid="{00000000-0005-0000-0000-0000210E0000}"/>
    <cellStyle name="Normal 19 2 2 2 4 2 2 2" xfId="44221" xr:uid="{00000000-0005-0000-0000-0000220E0000}"/>
    <cellStyle name="Normal 19 2 2 2 4 2 2 3" xfId="28988" xr:uid="{00000000-0005-0000-0000-0000230E0000}"/>
    <cellStyle name="Normal 19 2 2 2 4 2 3" xfId="8870" xr:uid="{00000000-0005-0000-0000-0000240E0000}"/>
    <cellStyle name="Normal 19 2 2 2 4 2 3 2" xfId="39204" xr:uid="{00000000-0005-0000-0000-0000250E0000}"/>
    <cellStyle name="Normal 19 2 2 2 4 2 3 3" xfId="23971" xr:uid="{00000000-0005-0000-0000-0000260E0000}"/>
    <cellStyle name="Normal 19 2 2 2 4 2 4" xfId="34191" xr:uid="{00000000-0005-0000-0000-0000270E0000}"/>
    <cellStyle name="Normal 19 2 2 2 4 2 5" xfId="18958" xr:uid="{00000000-0005-0000-0000-0000280E0000}"/>
    <cellStyle name="Normal 19 2 2 2 4 3" xfId="5509" xr:uid="{00000000-0005-0000-0000-0000290E0000}"/>
    <cellStyle name="Normal 19 2 2 2 4 3 2" xfId="15561" xr:uid="{00000000-0005-0000-0000-00002A0E0000}"/>
    <cellStyle name="Normal 19 2 2 2 4 3 2 2" xfId="45892" xr:uid="{00000000-0005-0000-0000-00002B0E0000}"/>
    <cellStyle name="Normal 19 2 2 2 4 3 2 3" xfId="30659" xr:uid="{00000000-0005-0000-0000-00002C0E0000}"/>
    <cellStyle name="Normal 19 2 2 2 4 3 3" xfId="10541" xr:uid="{00000000-0005-0000-0000-00002D0E0000}"/>
    <cellStyle name="Normal 19 2 2 2 4 3 3 2" xfId="40875" xr:uid="{00000000-0005-0000-0000-00002E0E0000}"/>
    <cellStyle name="Normal 19 2 2 2 4 3 3 3" xfId="25642" xr:uid="{00000000-0005-0000-0000-00002F0E0000}"/>
    <cellStyle name="Normal 19 2 2 2 4 3 4" xfId="35862" xr:uid="{00000000-0005-0000-0000-0000300E0000}"/>
    <cellStyle name="Normal 19 2 2 2 4 3 5" xfId="20629" xr:uid="{00000000-0005-0000-0000-0000310E0000}"/>
    <cellStyle name="Normal 19 2 2 2 4 4" xfId="12219" xr:uid="{00000000-0005-0000-0000-0000320E0000}"/>
    <cellStyle name="Normal 19 2 2 2 4 4 2" xfId="42550" xr:uid="{00000000-0005-0000-0000-0000330E0000}"/>
    <cellStyle name="Normal 19 2 2 2 4 4 3" xfId="27317" xr:uid="{00000000-0005-0000-0000-0000340E0000}"/>
    <cellStyle name="Normal 19 2 2 2 4 5" xfId="7198" xr:uid="{00000000-0005-0000-0000-0000350E0000}"/>
    <cellStyle name="Normal 19 2 2 2 4 5 2" xfId="37533" xr:uid="{00000000-0005-0000-0000-0000360E0000}"/>
    <cellStyle name="Normal 19 2 2 2 4 5 3" xfId="22300" xr:uid="{00000000-0005-0000-0000-0000370E0000}"/>
    <cellStyle name="Normal 19 2 2 2 4 6" xfId="32521" xr:uid="{00000000-0005-0000-0000-0000380E0000}"/>
    <cellStyle name="Normal 19 2 2 2 4 7" xfId="17287" xr:uid="{00000000-0005-0000-0000-0000390E0000}"/>
    <cellStyle name="Normal 19 2 2 2 5" xfId="2980" xr:uid="{00000000-0005-0000-0000-00003A0E0000}"/>
    <cellStyle name="Normal 19 2 2 2 5 2" xfId="13054" xr:uid="{00000000-0005-0000-0000-00003B0E0000}"/>
    <cellStyle name="Normal 19 2 2 2 5 2 2" xfId="43385" xr:uid="{00000000-0005-0000-0000-00003C0E0000}"/>
    <cellStyle name="Normal 19 2 2 2 5 2 3" xfId="28152" xr:uid="{00000000-0005-0000-0000-00003D0E0000}"/>
    <cellStyle name="Normal 19 2 2 2 5 3" xfId="8034" xr:uid="{00000000-0005-0000-0000-00003E0E0000}"/>
    <cellStyle name="Normal 19 2 2 2 5 3 2" xfId="38368" xr:uid="{00000000-0005-0000-0000-00003F0E0000}"/>
    <cellStyle name="Normal 19 2 2 2 5 3 3" xfId="23135" xr:uid="{00000000-0005-0000-0000-0000400E0000}"/>
    <cellStyle name="Normal 19 2 2 2 5 4" xfId="33355" xr:uid="{00000000-0005-0000-0000-0000410E0000}"/>
    <cellStyle name="Normal 19 2 2 2 5 5" xfId="18122" xr:uid="{00000000-0005-0000-0000-0000420E0000}"/>
    <cellStyle name="Normal 19 2 2 2 6" xfId="4673" xr:uid="{00000000-0005-0000-0000-0000430E0000}"/>
    <cellStyle name="Normal 19 2 2 2 6 2" xfId="14725" xr:uid="{00000000-0005-0000-0000-0000440E0000}"/>
    <cellStyle name="Normal 19 2 2 2 6 2 2" xfId="45056" xr:uid="{00000000-0005-0000-0000-0000450E0000}"/>
    <cellStyle name="Normal 19 2 2 2 6 2 3" xfId="29823" xr:uid="{00000000-0005-0000-0000-0000460E0000}"/>
    <cellStyle name="Normal 19 2 2 2 6 3" xfId="9705" xr:uid="{00000000-0005-0000-0000-0000470E0000}"/>
    <cellStyle name="Normal 19 2 2 2 6 3 2" xfId="40039" xr:uid="{00000000-0005-0000-0000-0000480E0000}"/>
    <cellStyle name="Normal 19 2 2 2 6 3 3" xfId="24806" xr:uid="{00000000-0005-0000-0000-0000490E0000}"/>
    <cellStyle name="Normal 19 2 2 2 6 4" xfId="35026" xr:uid="{00000000-0005-0000-0000-00004A0E0000}"/>
    <cellStyle name="Normal 19 2 2 2 6 5" xfId="19793" xr:uid="{00000000-0005-0000-0000-00004B0E0000}"/>
    <cellStyle name="Normal 19 2 2 2 7" xfId="11383" xr:uid="{00000000-0005-0000-0000-00004C0E0000}"/>
    <cellStyle name="Normal 19 2 2 2 7 2" xfId="41714" xr:uid="{00000000-0005-0000-0000-00004D0E0000}"/>
    <cellStyle name="Normal 19 2 2 2 7 3" xfId="26481" xr:uid="{00000000-0005-0000-0000-00004E0E0000}"/>
    <cellStyle name="Normal 19 2 2 2 8" xfId="6362" xr:uid="{00000000-0005-0000-0000-00004F0E0000}"/>
    <cellStyle name="Normal 19 2 2 2 8 2" xfId="36697" xr:uid="{00000000-0005-0000-0000-0000500E0000}"/>
    <cellStyle name="Normal 19 2 2 2 8 3" xfId="21464" xr:uid="{00000000-0005-0000-0000-0000510E0000}"/>
    <cellStyle name="Normal 19 2 2 2 9" xfId="31685" xr:uid="{00000000-0005-0000-0000-0000520E0000}"/>
    <cellStyle name="Normal 19 2 2 3" xfId="1389" xr:uid="{00000000-0005-0000-0000-0000530E0000}"/>
    <cellStyle name="Normal 19 2 2 3 2" xfId="1810" xr:uid="{00000000-0005-0000-0000-0000540E0000}"/>
    <cellStyle name="Normal 19 2 2 3 2 2" xfId="2649" xr:uid="{00000000-0005-0000-0000-0000550E0000}"/>
    <cellStyle name="Normal 19 2 2 3 2 2 2" xfId="4339" xr:uid="{00000000-0005-0000-0000-0000560E0000}"/>
    <cellStyle name="Normal 19 2 2 3 2 2 2 2" xfId="14412" xr:uid="{00000000-0005-0000-0000-0000570E0000}"/>
    <cellStyle name="Normal 19 2 2 3 2 2 2 2 2" xfId="44743" xr:uid="{00000000-0005-0000-0000-0000580E0000}"/>
    <cellStyle name="Normal 19 2 2 3 2 2 2 2 3" xfId="29510" xr:uid="{00000000-0005-0000-0000-0000590E0000}"/>
    <cellStyle name="Normal 19 2 2 3 2 2 2 3" xfId="9392" xr:uid="{00000000-0005-0000-0000-00005A0E0000}"/>
    <cellStyle name="Normal 19 2 2 3 2 2 2 3 2" xfId="39726" xr:uid="{00000000-0005-0000-0000-00005B0E0000}"/>
    <cellStyle name="Normal 19 2 2 3 2 2 2 3 3" xfId="24493" xr:uid="{00000000-0005-0000-0000-00005C0E0000}"/>
    <cellStyle name="Normal 19 2 2 3 2 2 2 4" xfId="34713" xr:uid="{00000000-0005-0000-0000-00005D0E0000}"/>
    <cellStyle name="Normal 19 2 2 3 2 2 2 5" xfId="19480" xr:uid="{00000000-0005-0000-0000-00005E0E0000}"/>
    <cellStyle name="Normal 19 2 2 3 2 2 3" xfId="6031" xr:uid="{00000000-0005-0000-0000-00005F0E0000}"/>
    <cellStyle name="Normal 19 2 2 3 2 2 3 2" xfId="16083" xr:uid="{00000000-0005-0000-0000-0000600E0000}"/>
    <cellStyle name="Normal 19 2 2 3 2 2 3 2 2" xfId="46414" xr:uid="{00000000-0005-0000-0000-0000610E0000}"/>
    <cellStyle name="Normal 19 2 2 3 2 2 3 2 3" xfId="31181" xr:uid="{00000000-0005-0000-0000-0000620E0000}"/>
    <cellStyle name="Normal 19 2 2 3 2 2 3 3" xfId="11063" xr:uid="{00000000-0005-0000-0000-0000630E0000}"/>
    <cellStyle name="Normal 19 2 2 3 2 2 3 3 2" xfId="41397" xr:uid="{00000000-0005-0000-0000-0000640E0000}"/>
    <cellStyle name="Normal 19 2 2 3 2 2 3 3 3" xfId="26164" xr:uid="{00000000-0005-0000-0000-0000650E0000}"/>
    <cellStyle name="Normal 19 2 2 3 2 2 3 4" xfId="36384" xr:uid="{00000000-0005-0000-0000-0000660E0000}"/>
    <cellStyle name="Normal 19 2 2 3 2 2 3 5" xfId="21151" xr:uid="{00000000-0005-0000-0000-0000670E0000}"/>
    <cellStyle name="Normal 19 2 2 3 2 2 4" xfId="12741" xr:uid="{00000000-0005-0000-0000-0000680E0000}"/>
    <cellStyle name="Normal 19 2 2 3 2 2 4 2" xfId="43072" xr:uid="{00000000-0005-0000-0000-0000690E0000}"/>
    <cellStyle name="Normal 19 2 2 3 2 2 4 3" xfId="27839" xr:uid="{00000000-0005-0000-0000-00006A0E0000}"/>
    <cellStyle name="Normal 19 2 2 3 2 2 5" xfId="7720" xr:uid="{00000000-0005-0000-0000-00006B0E0000}"/>
    <cellStyle name="Normal 19 2 2 3 2 2 5 2" xfId="38055" xr:uid="{00000000-0005-0000-0000-00006C0E0000}"/>
    <cellStyle name="Normal 19 2 2 3 2 2 5 3" xfId="22822" xr:uid="{00000000-0005-0000-0000-00006D0E0000}"/>
    <cellStyle name="Normal 19 2 2 3 2 2 6" xfId="33043" xr:uid="{00000000-0005-0000-0000-00006E0E0000}"/>
    <cellStyle name="Normal 19 2 2 3 2 2 7" xfId="17809" xr:uid="{00000000-0005-0000-0000-00006F0E0000}"/>
    <cellStyle name="Normal 19 2 2 3 2 3" xfId="3502" xr:uid="{00000000-0005-0000-0000-0000700E0000}"/>
    <cellStyle name="Normal 19 2 2 3 2 3 2" xfId="13576" xr:uid="{00000000-0005-0000-0000-0000710E0000}"/>
    <cellStyle name="Normal 19 2 2 3 2 3 2 2" xfId="43907" xr:uid="{00000000-0005-0000-0000-0000720E0000}"/>
    <cellStyle name="Normal 19 2 2 3 2 3 2 3" xfId="28674" xr:uid="{00000000-0005-0000-0000-0000730E0000}"/>
    <cellStyle name="Normal 19 2 2 3 2 3 3" xfId="8556" xr:uid="{00000000-0005-0000-0000-0000740E0000}"/>
    <cellStyle name="Normal 19 2 2 3 2 3 3 2" xfId="38890" xr:uid="{00000000-0005-0000-0000-0000750E0000}"/>
    <cellStyle name="Normal 19 2 2 3 2 3 3 3" xfId="23657" xr:uid="{00000000-0005-0000-0000-0000760E0000}"/>
    <cellStyle name="Normal 19 2 2 3 2 3 4" xfId="33877" xr:uid="{00000000-0005-0000-0000-0000770E0000}"/>
    <cellStyle name="Normal 19 2 2 3 2 3 5" xfId="18644" xr:uid="{00000000-0005-0000-0000-0000780E0000}"/>
    <cellStyle name="Normal 19 2 2 3 2 4" xfId="5195" xr:uid="{00000000-0005-0000-0000-0000790E0000}"/>
    <cellStyle name="Normal 19 2 2 3 2 4 2" xfId="15247" xr:uid="{00000000-0005-0000-0000-00007A0E0000}"/>
    <cellStyle name="Normal 19 2 2 3 2 4 2 2" xfId="45578" xr:uid="{00000000-0005-0000-0000-00007B0E0000}"/>
    <cellStyle name="Normal 19 2 2 3 2 4 2 3" xfId="30345" xr:uid="{00000000-0005-0000-0000-00007C0E0000}"/>
    <cellStyle name="Normal 19 2 2 3 2 4 3" xfId="10227" xr:uid="{00000000-0005-0000-0000-00007D0E0000}"/>
    <cellStyle name="Normal 19 2 2 3 2 4 3 2" xfId="40561" xr:uid="{00000000-0005-0000-0000-00007E0E0000}"/>
    <cellStyle name="Normal 19 2 2 3 2 4 3 3" xfId="25328" xr:uid="{00000000-0005-0000-0000-00007F0E0000}"/>
    <cellStyle name="Normal 19 2 2 3 2 4 4" xfId="35548" xr:uid="{00000000-0005-0000-0000-0000800E0000}"/>
    <cellStyle name="Normal 19 2 2 3 2 4 5" xfId="20315" xr:uid="{00000000-0005-0000-0000-0000810E0000}"/>
    <cellStyle name="Normal 19 2 2 3 2 5" xfId="11905" xr:uid="{00000000-0005-0000-0000-0000820E0000}"/>
    <cellStyle name="Normal 19 2 2 3 2 5 2" xfId="42236" xr:uid="{00000000-0005-0000-0000-0000830E0000}"/>
    <cellStyle name="Normal 19 2 2 3 2 5 3" xfId="27003" xr:uid="{00000000-0005-0000-0000-0000840E0000}"/>
    <cellStyle name="Normal 19 2 2 3 2 6" xfId="6884" xr:uid="{00000000-0005-0000-0000-0000850E0000}"/>
    <cellStyle name="Normal 19 2 2 3 2 6 2" xfId="37219" xr:uid="{00000000-0005-0000-0000-0000860E0000}"/>
    <cellStyle name="Normal 19 2 2 3 2 6 3" xfId="21986" xr:uid="{00000000-0005-0000-0000-0000870E0000}"/>
    <cellStyle name="Normal 19 2 2 3 2 7" xfId="32207" xr:uid="{00000000-0005-0000-0000-0000880E0000}"/>
    <cellStyle name="Normal 19 2 2 3 2 8" xfId="16973" xr:uid="{00000000-0005-0000-0000-0000890E0000}"/>
    <cellStyle name="Normal 19 2 2 3 3" xfId="2231" xr:uid="{00000000-0005-0000-0000-00008A0E0000}"/>
    <cellStyle name="Normal 19 2 2 3 3 2" xfId="3921" xr:uid="{00000000-0005-0000-0000-00008B0E0000}"/>
    <cellStyle name="Normal 19 2 2 3 3 2 2" xfId="13994" xr:uid="{00000000-0005-0000-0000-00008C0E0000}"/>
    <cellStyle name="Normal 19 2 2 3 3 2 2 2" xfId="44325" xr:uid="{00000000-0005-0000-0000-00008D0E0000}"/>
    <cellStyle name="Normal 19 2 2 3 3 2 2 3" xfId="29092" xr:uid="{00000000-0005-0000-0000-00008E0E0000}"/>
    <cellStyle name="Normal 19 2 2 3 3 2 3" xfId="8974" xr:uid="{00000000-0005-0000-0000-00008F0E0000}"/>
    <cellStyle name="Normal 19 2 2 3 3 2 3 2" xfId="39308" xr:uid="{00000000-0005-0000-0000-0000900E0000}"/>
    <cellStyle name="Normal 19 2 2 3 3 2 3 3" xfId="24075" xr:uid="{00000000-0005-0000-0000-0000910E0000}"/>
    <cellStyle name="Normal 19 2 2 3 3 2 4" xfId="34295" xr:uid="{00000000-0005-0000-0000-0000920E0000}"/>
    <cellStyle name="Normal 19 2 2 3 3 2 5" xfId="19062" xr:uid="{00000000-0005-0000-0000-0000930E0000}"/>
    <cellStyle name="Normal 19 2 2 3 3 3" xfId="5613" xr:uid="{00000000-0005-0000-0000-0000940E0000}"/>
    <cellStyle name="Normal 19 2 2 3 3 3 2" xfId="15665" xr:uid="{00000000-0005-0000-0000-0000950E0000}"/>
    <cellStyle name="Normal 19 2 2 3 3 3 2 2" xfId="45996" xr:uid="{00000000-0005-0000-0000-0000960E0000}"/>
    <cellStyle name="Normal 19 2 2 3 3 3 2 3" xfId="30763" xr:uid="{00000000-0005-0000-0000-0000970E0000}"/>
    <cellStyle name="Normal 19 2 2 3 3 3 3" xfId="10645" xr:uid="{00000000-0005-0000-0000-0000980E0000}"/>
    <cellStyle name="Normal 19 2 2 3 3 3 3 2" xfId="40979" xr:uid="{00000000-0005-0000-0000-0000990E0000}"/>
    <cellStyle name="Normal 19 2 2 3 3 3 3 3" xfId="25746" xr:uid="{00000000-0005-0000-0000-00009A0E0000}"/>
    <cellStyle name="Normal 19 2 2 3 3 3 4" xfId="35966" xr:uid="{00000000-0005-0000-0000-00009B0E0000}"/>
    <cellStyle name="Normal 19 2 2 3 3 3 5" xfId="20733" xr:uid="{00000000-0005-0000-0000-00009C0E0000}"/>
    <cellStyle name="Normal 19 2 2 3 3 4" xfId="12323" xr:uid="{00000000-0005-0000-0000-00009D0E0000}"/>
    <cellStyle name="Normal 19 2 2 3 3 4 2" xfId="42654" xr:uid="{00000000-0005-0000-0000-00009E0E0000}"/>
    <cellStyle name="Normal 19 2 2 3 3 4 3" xfId="27421" xr:uid="{00000000-0005-0000-0000-00009F0E0000}"/>
    <cellStyle name="Normal 19 2 2 3 3 5" xfId="7302" xr:uid="{00000000-0005-0000-0000-0000A00E0000}"/>
    <cellStyle name="Normal 19 2 2 3 3 5 2" xfId="37637" xr:uid="{00000000-0005-0000-0000-0000A10E0000}"/>
    <cellStyle name="Normal 19 2 2 3 3 5 3" xfId="22404" xr:uid="{00000000-0005-0000-0000-0000A20E0000}"/>
    <cellStyle name="Normal 19 2 2 3 3 6" xfId="32625" xr:uid="{00000000-0005-0000-0000-0000A30E0000}"/>
    <cellStyle name="Normal 19 2 2 3 3 7" xfId="17391" xr:uid="{00000000-0005-0000-0000-0000A40E0000}"/>
    <cellStyle name="Normal 19 2 2 3 4" xfId="3084" xr:uid="{00000000-0005-0000-0000-0000A50E0000}"/>
    <cellStyle name="Normal 19 2 2 3 4 2" xfId="13158" xr:uid="{00000000-0005-0000-0000-0000A60E0000}"/>
    <cellStyle name="Normal 19 2 2 3 4 2 2" xfId="43489" xr:uid="{00000000-0005-0000-0000-0000A70E0000}"/>
    <cellStyle name="Normal 19 2 2 3 4 2 3" xfId="28256" xr:uid="{00000000-0005-0000-0000-0000A80E0000}"/>
    <cellStyle name="Normal 19 2 2 3 4 3" xfId="8138" xr:uid="{00000000-0005-0000-0000-0000A90E0000}"/>
    <cellStyle name="Normal 19 2 2 3 4 3 2" xfId="38472" xr:uid="{00000000-0005-0000-0000-0000AA0E0000}"/>
    <cellStyle name="Normal 19 2 2 3 4 3 3" xfId="23239" xr:uid="{00000000-0005-0000-0000-0000AB0E0000}"/>
    <cellStyle name="Normal 19 2 2 3 4 4" xfId="33459" xr:uid="{00000000-0005-0000-0000-0000AC0E0000}"/>
    <cellStyle name="Normal 19 2 2 3 4 5" xfId="18226" xr:uid="{00000000-0005-0000-0000-0000AD0E0000}"/>
    <cellStyle name="Normal 19 2 2 3 5" xfId="4777" xr:uid="{00000000-0005-0000-0000-0000AE0E0000}"/>
    <cellStyle name="Normal 19 2 2 3 5 2" xfId="14829" xr:uid="{00000000-0005-0000-0000-0000AF0E0000}"/>
    <cellStyle name="Normal 19 2 2 3 5 2 2" xfId="45160" xr:uid="{00000000-0005-0000-0000-0000B00E0000}"/>
    <cellStyle name="Normal 19 2 2 3 5 2 3" xfId="29927" xr:uid="{00000000-0005-0000-0000-0000B10E0000}"/>
    <cellStyle name="Normal 19 2 2 3 5 3" xfId="9809" xr:uid="{00000000-0005-0000-0000-0000B20E0000}"/>
    <cellStyle name="Normal 19 2 2 3 5 3 2" xfId="40143" xr:uid="{00000000-0005-0000-0000-0000B30E0000}"/>
    <cellStyle name="Normal 19 2 2 3 5 3 3" xfId="24910" xr:uid="{00000000-0005-0000-0000-0000B40E0000}"/>
    <cellStyle name="Normal 19 2 2 3 5 4" xfId="35130" xr:uid="{00000000-0005-0000-0000-0000B50E0000}"/>
    <cellStyle name="Normal 19 2 2 3 5 5" xfId="19897" xr:uid="{00000000-0005-0000-0000-0000B60E0000}"/>
    <cellStyle name="Normal 19 2 2 3 6" xfId="11487" xr:uid="{00000000-0005-0000-0000-0000B70E0000}"/>
    <cellStyle name="Normal 19 2 2 3 6 2" xfId="41818" xr:uid="{00000000-0005-0000-0000-0000B80E0000}"/>
    <cellStyle name="Normal 19 2 2 3 6 3" xfId="26585" xr:uid="{00000000-0005-0000-0000-0000B90E0000}"/>
    <cellStyle name="Normal 19 2 2 3 7" xfId="6466" xr:uid="{00000000-0005-0000-0000-0000BA0E0000}"/>
    <cellStyle name="Normal 19 2 2 3 7 2" xfId="36801" xr:uid="{00000000-0005-0000-0000-0000BB0E0000}"/>
    <cellStyle name="Normal 19 2 2 3 7 3" xfId="21568" xr:uid="{00000000-0005-0000-0000-0000BC0E0000}"/>
    <cellStyle name="Normal 19 2 2 3 8" xfId="31789" xr:uid="{00000000-0005-0000-0000-0000BD0E0000}"/>
    <cellStyle name="Normal 19 2 2 3 9" xfId="16555" xr:uid="{00000000-0005-0000-0000-0000BE0E0000}"/>
    <cellStyle name="Normal 19 2 2 4" xfId="1602" xr:uid="{00000000-0005-0000-0000-0000BF0E0000}"/>
    <cellStyle name="Normal 19 2 2 4 2" xfId="2441" xr:uid="{00000000-0005-0000-0000-0000C00E0000}"/>
    <cellStyle name="Normal 19 2 2 4 2 2" xfId="4131" xr:uid="{00000000-0005-0000-0000-0000C10E0000}"/>
    <cellStyle name="Normal 19 2 2 4 2 2 2" xfId="14204" xr:uid="{00000000-0005-0000-0000-0000C20E0000}"/>
    <cellStyle name="Normal 19 2 2 4 2 2 2 2" xfId="44535" xr:uid="{00000000-0005-0000-0000-0000C30E0000}"/>
    <cellStyle name="Normal 19 2 2 4 2 2 2 3" xfId="29302" xr:uid="{00000000-0005-0000-0000-0000C40E0000}"/>
    <cellStyle name="Normal 19 2 2 4 2 2 3" xfId="9184" xr:uid="{00000000-0005-0000-0000-0000C50E0000}"/>
    <cellStyle name="Normal 19 2 2 4 2 2 3 2" xfId="39518" xr:uid="{00000000-0005-0000-0000-0000C60E0000}"/>
    <cellStyle name="Normal 19 2 2 4 2 2 3 3" xfId="24285" xr:uid="{00000000-0005-0000-0000-0000C70E0000}"/>
    <cellStyle name="Normal 19 2 2 4 2 2 4" xfId="34505" xr:uid="{00000000-0005-0000-0000-0000C80E0000}"/>
    <cellStyle name="Normal 19 2 2 4 2 2 5" xfId="19272" xr:uid="{00000000-0005-0000-0000-0000C90E0000}"/>
    <cellStyle name="Normal 19 2 2 4 2 3" xfId="5823" xr:uid="{00000000-0005-0000-0000-0000CA0E0000}"/>
    <cellStyle name="Normal 19 2 2 4 2 3 2" xfId="15875" xr:uid="{00000000-0005-0000-0000-0000CB0E0000}"/>
    <cellStyle name="Normal 19 2 2 4 2 3 2 2" xfId="46206" xr:uid="{00000000-0005-0000-0000-0000CC0E0000}"/>
    <cellStyle name="Normal 19 2 2 4 2 3 2 3" xfId="30973" xr:uid="{00000000-0005-0000-0000-0000CD0E0000}"/>
    <cellStyle name="Normal 19 2 2 4 2 3 3" xfId="10855" xr:uid="{00000000-0005-0000-0000-0000CE0E0000}"/>
    <cellStyle name="Normal 19 2 2 4 2 3 3 2" xfId="41189" xr:uid="{00000000-0005-0000-0000-0000CF0E0000}"/>
    <cellStyle name="Normal 19 2 2 4 2 3 3 3" xfId="25956" xr:uid="{00000000-0005-0000-0000-0000D00E0000}"/>
    <cellStyle name="Normal 19 2 2 4 2 3 4" xfId="36176" xr:uid="{00000000-0005-0000-0000-0000D10E0000}"/>
    <cellStyle name="Normal 19 2 2 4 2 3 5" xfId="20943" xr:uid="{00000000-0005-0000-0000-0000D20E0000}"/>
    <cellStyle name="Normal 19 2 2 4 2 4" xfId="12533" xr:uid="{00000000-0005-0000-0000-0000D30E0000}"/>
    <cellStyle name="Normal 19 2 2 4 2 4 2" xfId="42864" xr:uid="{00000000-0005-0000-0000-0000D40E0000}"/>
    <cellStyle name="Normal 19 2 2 4 2 4 3" xfId="27631" xr:uid="{00000000-0005-0000-0000-0000D50E0000}"/>
    <cellStyle name="Normal 19 2 2 4 2 5" xfId="7512" xr:uid="{00000000-0005-0000-0000-0000D60E0000}"/>
    <cellStyle name="Normal 19 2 2 4 2 5 2" xfId="37847" xr:uid="{00000000-0005-0000-0000-0000D70E0000}"/>
    <cellStyle name="Normal 19 2 2 4 2 5 3" xfId="22614" xr:uid="{00000000-0005-0000-0000-0000D80E0000}"/>
    <cellStyle name="Normal 19 2 2 4 2 6" xfId="32835" xr:uid="{00000000-0005-0000-0000-0000D90E0000}"/>
    <cellStyle name="Normal 19 2 2 4 2 7" xfId="17601" xr:uid="{00000000-0005-0000-0000-0000DA0E0000}"/>
    <cellStyle name="Normal 19 2 2 4 3" xfId="3294" xr:uid="{00000000-0005-0000-0000-0000DB0E0000}"/>
    <cellStyle name="Normal 19 2 2 4 3 2" xfId="13368" xr:uid="{00000000-0005-0000-0000-0000DC0E0000}"/>
    <cellStyle name="Normal 19 2 2 4 3 2 2" xfId="43699" xr:uid="{00000000-0005-0000-0000-0000DD0E0000}"/>
    <cellStyle name="Normal 19 2 2 4 3 2 3" xfId="28466" xr:uid="{00000000-0005-0000-0000-0000DE0E0000}"/>
    <cellStyle name="Normal 19 2 2 4 3 3" xfId="8348" xr:uid="{00000000-0005-0000-0000-0000DF0E0000}"/>
    <cellStyle name="Normal 19 2 2 4 3 3 2" xfId="38682" xr:uid="{00000000-0005-0000-0000-0000E00E0000}"/>
    <cellStyle name="Normal 19 2 2 4 3 3 3" xfId="23449" xr:uid="{00000000-0005-0000-0000-0000E10E0000}"/>
    <cellStyle name="Normal 19 2 2 4 3 4" xfId="33669" xr:uid="{00000000-0005-0000-0000-0000E20E0000}"/>
    <cellStyle name="Normal 19 2 2 4 3 5" xfId="18436" xr:uid="{00000000-0005-0000-0000-0000E30E0000}"/>
    <cellStyle name="Normal 19 2 2 4 4" xfId="4987" xr:uid="{00000000-0005-0000-0000-0000E40E0000}"/>
    <cellStyle name="Normal 19 2 2 4 4 2" xfId="15039" xr:uid="{00000000-0005-0000-0000-0000E50E0000}"/>
    <cellStyle name="Normal 19 2 2 4 4 2 2" xfId="45370" xr:uid="{00000000-0005-0000-0000-0000E60E0000}"/>
    <cellStyle name="Normal 19 2 2 4 4 2 3" xfId="30137" xr:uid="{00000000-0005-0000-0000-0000E70E0000}"/>
    <cellStyle name="Normal 19 2 2 4 4 3" xfId="10019" xr:uid="{00000000-0005-0000-0000-0000E80E0000}"/>
    <cellStyle name="Normal 19 2 2 4 4 3 2" xfId="40353" xr:uid="{00000000-0005-0000-0000-0000E90E0000}"/>
    <cellStyle name="Normal 19 2 2 4 4 3 3" xfId="25120" xr:uid="{00000000-0005-0000-0000-0000EA0E0000}"/>
    <cellStyle name="Normal 19 2 2 4 4 4" xfId="35340" xr:uid="{00000000-0005-0000-0000-0000EB0E0000}"/>
    <cellStyle name="Normal 19 2 2 4 4 5" xfId="20107" xr:uid="{00000000-0005-0000-0000-0000EC0E0000}"/>
    <cellStyle name="Normal 19 2 2 4 5" xfId="11697" xr:uid="{00000000-0005-0000-0000-0000ED0E0000}"/>
    <cellStyle name="Normal 19 2 2 4 5 2" xfId="42028" xr:uid="{00000000-0005-0000-0000-0000EE0E0000}"/>
    <cellStyle name="Normal 19 2 2 4 5 3" xfId="26795" xr:uid="{00000000-0005-0000-0000-0000EF0E0000}"/>
    <cellStyle name="Normal 19 2 2 4 6" xfId="6676" xr:uid="{00000000-0005-0000-0000-0000F00E0000}"/>
    <cellStyle name="Normal 19 2 2 4 6 2" xfId="37011" xr:uid="{00000000-0005-0000-0000-0000F10E0000}"/>
    <cellStyle name="Normal 19 2 2 4 6 3" xfId="21778" xr:uid="{00000000-0005-0000-0000-0000F20E0000}"/>
    <cellStyle name="Normal 19 2 2 4 7" xfId="31999" xr:uid="{00000000-0005-0000-0000-0000F30E0000}"/>
    <cellStyle name="Normal 19 2 2 4 8" xfId="16765" xr:uid="{00000000-0005-0000-0000-0000F40E0000}"/>
    <cellStyle name="Normal 19 2 2 5" xfId="2023" xr:uid="{00000000-0005-0000-0000-0000F50E0000}"/>
    <cellStyle name="Normal 19 2 2 5 2" xfId="3713" xr:uid="{00000000-0005-0000-0000-0000F60E0000}"/>
    <cellStyle name="Normal 19 2 2 5 2 2" xfId="13786" xr:uid="{00000000-0005-0000-0000-0000F70E0000}"/>
    <cellStyle name="Normal 19 2 2 5 2 2 2" xfId="44117" xr:uid="{00000000-0005-0000-0000-0000F80E0000}"/>
    <cellStyle name="Normal 19 2 2 5 2 2 3" xfId="28884" xr:uid="{00000000-0005-0000-0000-0000F90E0000}"/>
    <cellStyle name="Normal 19 2 2 5 2 3" xfId="8766" xr:uid="{00000000-0005-0000-0000-0000FA0E0000}"/>
    <cellStyle name="Normal 19 2 2 5 2 3 2" xfId="39100" xr:uid="{00000000-0005-0000-0000-0000FB0E0000}"/>
    <cellStyle name="Normal 19 2 2 5 2 3 3" xfId="23867" xr:uid="{00000000-0005-0000-0000-0000FC0E0000}"/>
    <cellStyle name="Normal 19 2 2 5 2 4" xfId="34087" xr:uid="{00000000-0005-0000-0000-0000FD0E0000}"/>
    <cellStyle name="Normal 19 2 2 5 2 5" xfId="18854" xr:uid="{00000000-0005-0000-0000-0000FE0E0000}"/>
    <cellStyle name="Normal 19 2 2 5 3" xfId="5405" xr:uid="{00000000-0005-0000-0000-0000FF0E0000}"/>
    <cellStyle name="Normal 19 2 2 5 3 2" xfId="15457" xr:uid="{00000000-0005-0000-0000-0000000F0000}"/>
    <cellStyle name="Normal 19 2 2 5 3 2 2" xfId="45788" xr:uid="{00000000-0005-0000-0000-0000010F0000}"/>
    <cellStyle name="Normal 19 2 2 5 3 2 3" xfId="30555" xr:uid="{00000000-0005-0000-0000-0000020F0000}"/>
    <cellStyle name="Normal 19 2 2 5 3 3" xfId="10437" xr:uid="{00000000-0005-0000-0000-0000030F0000}"/>
    <cellStyle name="Normal 19 2 2 5 3 3 2" xfId="40771" xr:uid="{00000000-0005-0000-0000-0000040F0000}"/>
    <cellStyle name="Normal 19 2 2 5 3 3 3" xfId="25538" xr:uid="{00000000-0005-0000-0000-0000050F0000}"/>
    <cellStyle name="Normal 19 2 2 5 3 4" xfId="35758" xr:uid="{00000000-0005-0000-0000-0000060F0000}"/>
    <cellStyle name="Normal 19 2 2 5 3 5" xfId="20525" xr:uid="{00000000-0005-0000-0000-0000070F0000}"/>
    <cellStyle name="Normal 19 2 2 5 4" xfId="12115" xr:uid="{00000000-0005-0000-0000-0000080F0000}"/>
    <cellStyle name="Normal 19 2 2 5 4 2" xfId="42446" xr:uid="{00000000-0005-0000-0000-0000090F0000}"/>
    <cellStyle name="Normal 19 2 2 5 4 3" xfId="27213" xr:uid="{00000000-0005-0000-0000-00000A0F0000}"/>
    <cellStyle name="Normal 19 2 2 5 5" xfId="7094" xr:uid="{00000000-0005-0000-0000-00000B0F0000}"/>
    <cellStyle name="Normal 19 2 2 5 5 2" xfId="37429" xr:uid="{00000000-0005-0000-0000-00000C0F0000}"/>
    <cellStyle name="Normal 19 2 2 5 5 3" xfId="22196" xr:uid="{00000000-0005-0000-0000-00000D0F0000}"/>
    <cellStyle name="Normal 19 2 2 5 6" xfId="32417" xr:uid="{00000000-0005-0000-0000-00000E0F0000}"/>
    <cellStyle name="Normal 19 2 2 5 7" xfId="17183" xr:uid="{00000000-0005-0000-0000-00000F0F0000}"/>
    <cellStyle name="Normal 19 2 2 6" xfId="2876" xr:uid="{00000000-0005-0000-0000-0000100F0000}"/>
    <cellStyle name="Normal 19 2 2 6 2" xfId="12950" xr:uid="{00000000-0005-0000-0000-0000110F0000}"/>
    <cellStyle name="Normal 19 2 2 6 2 2" xfId="43281" xr:uid="{00000000-0005-0000-0000-0000120F0000}"/>
    <cellStyle name="Normal 19 2 2 6 2 3" xfId="28048" xr:uid="{00000000-0005-0000-0000-0000130F0000}"/>
    <cellStyle name="Normal 19 2 2 6 3" xfId="7930" xr:uid="{00000000-0005-0000-0000-0000140F0000}"/>
    <cellStyle name="Normal 19 2 2 6 3 2" xfId="38264" xr:uid="{00000000-0005-0000-0000-0000150F0000}"/>
    <cellStyle name="Normal 19 2 2 6 3 3" xfId="23031" xr:uid="{00000000-0005-0000-0000-0000160F0000}"/>
    <cellStyle name="Normal 19 2 2 6 4" xfId="33251" xr:uid="{00000000-0005-0000-0000-0000170F0000}"/>
    <cellStyle name="Normal 19 2 2 6 5" xfId="18018" xr:uid="{00000000-0005-0000-0000-0000180F0000}"/>
    <cellStyle name="Normal 19 2 2 7" xfId="4569" xr:uid="{00000000-0005-0000-0000-0000190F0000}"/>
    <cellStyle name="Normal 19 2 2 7 2" xfId="14621" xr:uid="{00000000-0005-0000-0000-00001A0F0000}"/>
    <cellStyle name="Normal 19 2 2 7 2 2" xfId="44952" xr:uid="{00000000-0005-0000-0000-00001B0F0000}"/>
    <cellStyle name="Normal 19 2 2 7 2 3" xfId="29719" xr:uid="{00000000-0005-0000-0000-00001C0F0000}"/>
    <cellStyle name="Normal 19 2 2 7 3" xfId="9601" xr:uid="{00000000-0005-0000-0000-00001D0F0000}"/>
    <cellStyle name="Normal 19 2 2 7 3 2" xfId="39935" xr:uid="{00000000-0005-0000-0000-00001E0F0000}"/>
    <cellStyle name="Normal 19 2 2 7 3 3" xfId="24702" xr:uid="{00000000-0005-0000-0000-00001F0F0000}"/>
    <cellStyle name="Normal 19 2 2 7 4" xfId="34922" xr:uid="{00000000-0005-0000-0000-0000200F0000}"/>
    <cellStyle name="Normal 19 2 2 7 5" xfId="19689" xr:uid="{00000000-0005-0000-0000-0000210F0000}"/>
    <cellStyle name="Normal 19 2 2 8" xfId="11279" xr:uid="{00000000-0005-0000-0000-0000220F0000}"/>
    <cellStyle name="Normal 19 2 2 8 2" xfId="41610" xr:uid="{00000000-0005-0000-0000-0000230F0000}"/>
    <cellStyle name="Normal 19 2 2 8 3" xfId="26377" xr:uid="{00000000-0005-0000-0000-0000240F0000}"/>
    <cellStyle name="Normal 19 2 2 9" xfId="6258" xr:uid="{00000000-0005-0000-0000-0000250F0000}"/>
    <cellStyle name="Normal 19 2 2 9 2" xfId="36593" xr:uid="{00000000-0005-0000-0000-0000260F0000}"/>
    <cellStyle name="Normal 19 2 2 9 3" xfId="21360" xr:uid="{00000000-0005-0000-0000-0000270F0000}"/>
    <cellStyle name="Normal 19 2 3" xfId="1222" xr:uid="{00000000-0005-0000-0000-0000280F0000}"/>
    <cellStyle name="Normal 19 2 3 10" xfId="16399" xr:uid="{00000000-0005-0000-0000-0000290F0000}"/>
    <cellStyle name="Normal 19 2 3 2" xfId="1441" xr:uid="{00000000-0005-0000-0000-00002A0F0000}"/>
    <cellStyle name="Normal 19 2 3 2 2" xfId="1862" xr:uid="{00000000-0005-0000-0000-00002B0F0000}"/>
    <cellStyle name="Normal 19 2 3 2 2 2" xfId="2701" xr:uid="{00000000-0005-0000-0000-00002C0F0000}"/>
    <cellStyle name="Normal 19 2 3 2 2 2 2" xfId="4391" xr:uid="{00000000-0005-0000-0000-00002D0F0000}"/>
    <cellStyle name="Normal 19 2 3 2 2 2 2 2" xfId="14464" xr:uid="{00000000-0005-0000-0000-00002E0F0000}"/>
    <cellStyle name="Normal 19 2 3 2 2 2 2 2 2" xfId="44795" xr:uid="{00000000-0005-0000-0000-00002F0F0000}"/>
    <cellStyle name="Normal 19 2 3 2 2 2 2 2 3" xfId="29562" xr:uid="{00000000-0005-0000-0000-0000300F0000}"/>
    <cellStyle name="Normal 19 2 3 2 2 2 2 3" xfId="9444" xr:uid="{00000000-0005-0000-0000-0000310F0000}"/>
    <cellStyle name="Normal 19 2 3 2 2 2 2 3 2" xfId="39778" xr:uid="{00000000-0005-0000-0000-0000320F0000}"/>
    <cellStyle name="Normal 19 2 3 2 2 2 2 3 3" xfId="24545" xr:uid="{00000000-0005-0000-0000-0000330F0000}"/>
    <cellStyle name="Normal 19 2 3 2 2 2 2 4" xfId="34765" xr:uid="{00000000-0005-0000-0000-0000340F0000}"/>
    <cellStyle name="Normal 19 2 3 2 2 2 2 5" xfId="19532" xr:uid="{00000000-0005-0000-0000-0000350F0000}"/>
    <cellStyle name="Normal 19 2 3 2 2 2 3" xfId="6083" xr:uid="{00000000-0005-0000-0000-0000360F0000}"/>
    <cellStyle name="Normal 19 2 3 2 2 2 3 2" xfId="16135" xr:uid="{00000000-0005-0000-0000-0000370F0000}"/>
    <cellStyle name="Normal 19 2 3 2 2 2 3 2 2" xfId="46466" xr:uid="{00000000-0005-0000-0000-0000380F0000}"/>
    <cellStyle name="Normal 19 2 3 2 2 2 3 2 3" xfId="31233" xr:uid="{00000000-0005-0000-0000-0000390F0000}"/>
    <cellStyle name="Normal 19 2 3 2 2 2 3 3" xfId="11115" xr:uid="{00000000-0005-0000-0000-00003A0F0000}"/>
    <cellStyle name="Normal 19 2 3 2 2 2 3 3 2" xfId="41449" xr:uid="{00000000-0005-0000-0000-00003B0F0000}"/>
    <cellStyle name="Normal 19 2 3 2 2 2 3 3 3" xfId="26216" xr:uid="{00000000-0005-0000-0000-00003C0F0000}"/>
    <cellStyle name="Normal 19 2 3 2 2 2 3 4" xfId="36436" xr:uid="{00000000-0005-0000-0000-00003D0F0000}"/>
    <cellStyle name="Normal 19 2 3 2 2 2 3 5" xfId="21203" xr:uid="{00000000-0005-0000-0000-00003E0F0000}"/>
    <cellStyle name="Normal 19 2 3 2 2 2 4" xfId="12793" xr:uid="{00000000-0005-0000-0000-00003F0F0000}"/>
    <cellStyle name="Normal 19 2 3 2 2 2 4 2" xfId="43124" xr:uid="{00000000-0005-0000-0000-0000400F0000}"/>
    <cellStyle name="Normal 19 2 3 2 2 2 4 3" xfId="27891" xr:uid="{00000000-0005-0000-0000-0000410F0000}"/>
    <cellStyle name="Normal 19 2 3 2 2 2 5" xfId="7772" xr:uid="{00000000-0005-0000-0000-0000420F0000}"/>
    <cellStyle name="Normal 19 2 3 2 2 2 5 2" xfId="38107" xr:uid="{00000000-0005-0000-0000-0000430F0000}"/>
    <cellStyle name="Normal 19 2 3 2 2 2 5 3" xfId="22874" xr:uid="{00000000-0005-0000-0000-0000440F0000}"/>
    <cellStyle name="Normal 19 2 3 2 2 2 6" xfId="33095" xr:uid="{00000000-0005-0000-0000-0000450F0000}"/>
    <cellStyle name="Normal 19 2 3 2 2 2 7" xfId="17861" xr:uid="{00000000-0005-0000-0000-0000460F0000}"/>
    <cellStyle name="Normal 19 2 3 2 2 3" xfId="3554" xr:uid="{00000000-0005-0000-0000-0000470F0000}"/>
    <cellStyle name="Normal 19 2 3 2 2 3 2" xfId="13628" xr:uid="{00000000-0005-0000-0000-0000480F0000}"/>
    <cellStyle name="Normal 19 2 3 2 2 3 2 2" xfId="43959" xr:uid="{00000000-0005-0000-0000-0000490F0000}"/>
    <cellStyle name="Normal 19 2 3 2 2 3 2 3" xfId="28726" xr:uid="{00000000-0005-0000-0000-00004A0F0000}"/>
    <cellStyle name="Normal 19 2 3 2 2 3 3" xfId="8608" xr:uid="{00000000-0005-0000-0000-00004B0F0000}"/>
    <cellStyle name="Normal 19 2 3 2 2 3 3 2" xfId="38942" xr:uid="{00000000-0005-0000-0000-00004C0F0000}"/>
    <cellStyle name="Normal 19 2 3 2 2 3 3 3" xfId="23709" xr:uid="{00000000-0005-0000-0000-00004D0F0000}"/>
    <cellStyle name="Normal 19 2 3 2 2 3 4" xfId="33929" xr:uid="{00000000-0005-0000-0000-00004E0F0000}"/>
    <cellStyle name="Normal 19 2 3 2 2 3 5" xfId="18696" xr:uid="{00000000-0005-0000-0000-00004F0F0000}"/>
    <cellStyle name="Normal 19 2 3 2 2 4" xfId="5247" xr:uid="{00000000-0005-0000-0000-0000500F0000}"/>
    <cellStyle name="Normal 19 2 3 2 2 4 2" xfId="15299" xr:uid="{00000000-0005-0000-0000-0000510F0000}"/>
    <cellStyle name="Normal 19 2 3 2 2 4 2 2" xfId="45630" xr:uid="{00000000-0005-0000-0000-0000520F0000}"/>
    <cellStyle name="Normal 19 2 3 2 2 4 2 3" xfId="30397" xr:uid="{00000000-0005-0000-0000-0000530F0000}"/>
    <cellStyle name="Normal 19 2 3 2 2 4 3" xfId="10279" xr:uid="{00000000-0005-0000-0000-0000540F0000}"/>
    <cellStyle name="Normal 19 2 3 2 2 4 3 2" xfId="40613" xr:uid="{00000000-0005-0000-0000-0000550F0000}"/>
    <cellStyle name="Normal 19 2 3 2 2 4 3 3" xfId="25380" xr:uid="{00000000-0005-0000-0000-0000560F0000}"/>
    <cellStyle name="Normal 19 2 3 2 2 4 4" xfId="35600" xr:uid="{00000000-0005-0000-0000-0000570F0000}"/>
    <cellStyle name="Normal 19 2 3 2 2 4 5" xfId="20367" xr:uid="{00000000-0005-0000-0000-0000580F0000}"/>
    <cellStyle name="Normal 19 2 3 2 2 5" xfId="11957" xr:uid="{00000000-0005-0000-0000-0000590F0000}"/>
    <cellStyle name="Normal 19 2 3 2 2 5 2" xfId="42288" xr:uid="{00000000-0005-0000-0000-00005A0F0000}"/>
    <cellStyle name="Normal 19 2 3 2 2 5 3" xfId="27055" xr:uid="{00000000-0005-0000-0000-00005B0F0000}"/>
    <cellStyle name="Normal 19 2 3 2 2 6" xfId="6936" xr:uid="{00000000-0005-0000-0000-00005C0F0000}"/>
    <cellStyle name="Normal 19 2 3 2 2 6 2" xfId="37271" xr:uid="{00000000-0005-0000-0000-00005D0F0000}"/>
    <cellStyle name="Normal 19 2 3 2 2 6 3" xfId="22038" xr:uid="{00000000-0005-0000-0000-00005E0F0000}"/>
    <cellStyle name="Normal 19 2 3 2 2 7" xfId="32259" xr:uid="{00000000-0005-0000-0000-00005F0F0000}"/>
    <cellStyle name="Normal 19 2 3 2 2 8" xfId="17025" xr:uid="{00000000-0005-0000-0000-0000600F0000}"/>
    <cellStyle name="Normal 19 2 3 2 3" xfId="2283" xr:uid="{00000000-0005-0000-0000-0000610F0000}"/>
    <cellStyle name="Normal 19 2 3 2 3 2" xfId="3973" xr:uid="{00000000-0005-0000-0000-0000620F0000}"/>
    <cellStyle name="Normal 19 2 3 2 3 2 2" xfId="14046" xr:uid="{00000000-0005-0000-0000-0000630F0000}"/>
    <cellStyle name="Normal 19 2 3 2 3 2 2 2" xfId="44377" xr:uid="{00000000-0005-0000-0000-0000640F0000}"/>
    <cellStyle name="Normal 19 2 3 2 3 2 2 3" xfId="29144" xr:uid="{00000000-0005-0000-0000-0000650F0000}"/>
    <cellStyle name="Normal 19 2 3 2 3 2 3" xfId="9026" xr:uid="{00000000-0005-0000-0000-0000660F0000}"/>
    <cellStyle name="Normal 19 2 3 2 3 2 3 2" xfId="39360" xr:uid="{00000000-0005-0000-0000-0000670F0000}"/>
    <cellStyle name="Normal 19 2 3 2 3 2 3 3" xfId="24127" xr:uid="{00000000-0005-0000-0000-0000680F0000}"/>
    <cellStyle name="Normal 19 2 3 2 3 2 4" xfId="34347" xr:uid="{00000000-0005-0000-0000-0000690F0000}"/>
    <cellStyle name="Normal 19 2 3 2 3 2 5" xfId="19114" xr:uid="{00000000-0005-0000-0000-00006A0F0000}"/>
    <cellStyle name="Normal 19 2 3 2 3 3" xfId="5665" xr:uid="{00000000-0005-0000-0000-00006B0F0000}"/>
    <cellStyle name="Normal 19 2 3 2 3 3 2" xfId="15717" xr:uid="{00000000-0005-0000-0000-00006C0F0000}"/>
    <cellStyle name="Normal 19 2 3 2 3 3 2 2" xfId="46048" xr:uid="{00000000-0005-0000-0000-00006D0F0000}"/>
    <cellStyle name="Normal 19 2 3 2 3 3 2 3" xfId="30815" xr:uid="{00000000-0005-0000-0000-00006E0F0000}"/>
    <cellStyle name="Normal 19 2 3 2 3 3 3" xfId="10697" xr:uid="{00000000-0005-0000-0000-00006F0F0000}"/>
    <cellStyle name="Normal 19 2 3 2 3 3 3 2" xfId="41031" xr:uid="{00000000-0005-0000-0000-0000700F0000}"/>
    <cellStyle name="Normal 19 2 3 2 3 3 3 3" xfId="25798" xr:uid="{00000000-0005-0000-0000-0000710F0000}"/>
    <cellStyle name="Normal 19 2 3 2 3 3 4" xfId="36018" xr:uid="{00000000-0005-0000-0000-0000720F0000}"/>
    <cellStyle name="Normal 19 2 3 2 3 3 5" xfId="20785" xr:uid="{00000000-0005-0000-0000-0000730F0000}"/>
    <cellStyle name="Normal 19 2 3 2 3 4" xfId="12375" xr:uid="{00000000-0005-0000-0000-0000740F0000}"/>
    <cellStyle name="Normal 19 2 3 2 3 4 2" xfId="42706" xr:uid="{00000000-0005-0000-0000-0000750F0000}"/>
    <cellStyle name="Normal 19 2 3 2 3 4 3" xfId="27473" xr:uid="{00000000-0005-0000-0000-0000760F0000}"/>
    <cellStyle name="Normal 19 2 3 2 3 5" xfId="7354" xr:uid="{00000000-0005-0000-0000-0000770F0000}"/>
    <cellStyle name="Normal 19 2 3 2 3 5 2" xfId="37689" xr:uid="{00000000-0005-0000-0000-0000780F0000}"/>
    <cellStyle name="Normal 19 2 3 2 3 5 3" xfId="22456" xr:uid="{00000000-0005-0000-0000-0000790F0000}"/>
    <cellStyle name="Normal 19 2 3 2 3 6" xfId="32677" xr:uid="{00000000-0005-0000-0000-00007A0F0000}"/>
    <cellStyle name="Normal 19 2 3 2 3 7" xfId="17443" xr:uid="{00000000-0005-0000-0000-00007B0F0000}"/>
    <cellStyle name="Normal 19 2 3 2 4" xfId="3136" xr:uid="{00000000-0005-0000-0000-00007C0F0000}"/>
    <cellStyle name="Normal 19 2 3 2 4 2" xfId="13210" xr:uid="{00000000-0005-0000-0000-00007D0F0000}"/>
    <cellStyle name="Normal 19 2 3 2 4 2 2" xfId="43541" xr:uid="{00000000-0005-0000-0000-00007E0F0000}"/>
    <cellStyle name="Normal 19 2 3 2 4 2 3" xfId="28308" xr:uid="{00000000-0005-0000-0000-00007F0F0000}"/>
    <cellStyle name="Normal 19 2 3 2 4 3" xfId="8190" xr:uid="{00000000-0005-0000-0000-0000800F0000}"/>
    <cellStyle name="Normal 19 2 3 2 4 3 2" xfId="38524" xr:uid="{00000000-0005-0000-0000-0000810F0000}"/>
    <cellStyle name="Normal 19 2 3 2 4 3 3" xfId="23291" xr:uid="{00000000-0005-0000-0000-0000820F0000}"/>
    <cellStyle name="Normal 19 2 3 2 4 4" xfId="33511" xr:uid="{00000000-0005-0000-0000-0000830F0000}"/>
    <cellStyle name="Normal 19 2 3 2 4 5" xfId="18278" xr:uid="{00000000-0005-0000-0000-0000840F0000}"/>
    <cellStyle name="Normal 19 2 3 2 5" xfId="4829" xr:uid="{00000000-0005-0000-0000-0000850F0000}"/>
    <cellStyle name="Normal 19 2 3 2 5 2" xfId="14881" xr:uid="{00000000-0005-0000-0000-0000860F0000}"/>
    <cellStyle name="Normal 19 2 3 2 5 2 2" xfId="45212" xr:uid="{00000000-0005-0000-0000-0000870F0000}"/>
    <cellStyle name="Normal 19 2 3 2 5 2 3" xfId="29979" xr:uid="{00000000-0005-0000-0000-0000880F0000}"/>
    <cellStyle name="Normal 19 2 3 2 5 3" xfId="9861" xr:uid="{00000000-0005-0000-0000-0000890F0000}"/>
    <cellStyle name="Normal 19 2 3 2 5 3 2" xfId="40195" xr:uid="{00000000-0005-0000-0000-00008A0F0000}"/>
    <cellStyle name="Normal 19 2 3 2 5 3 3" xfId="24962" xr:uid="{00000000-0005-0000-0000-00008B0F0000}"/>
    <cellStyle name="Normal 19 2 3 2 5 4" xfId="35182" xr:uid="{00000000-0005-0000-0000-00008C0F0000}"/>
    <cellStyle name="Normal 19 2 3 2 5 5" xfId="19949" xr:uid="{00000000-0005-0000-0000-00008D0F0000}"/>
    <cellStyle name="Normal 19 2 3 2 6" xfId="11539" xr:uid="{00000000-0005-0000-0000-00008E0F0000}"/>
    <cellStyle name="Normal 19 2 3 2 6 2" xfId="41870" xr:uid="{00000000-0005-0000-0000-00008F0F0000}"/>
    <cellStyle name="Normal 19 2 3 2 6 3" xfId="26637" xr:uid="{00000000-0005-0000-0000-0000900F0000}"/>
    <cellStyle name="Normal 19 2 3 2 7" xfId="6518" xr:uid="{00000000-0005-0000-0000-0000910F0000}"/>
    <cellStyle name="Normal 19 2 3 2 7 2" xfId="36853" xr:uid="{00000000-0005-0000-0000-0000920F0000}"/>
    <cellStyle name="Normal 19 2 3 2 7 3" xfId="21620" xr:uid="{00000000-0005-0000-0000-0000930F0000}"/>
    <cellStyle name="Normal 19 2 3 2 8" xfId="31841" xr:uid="{00000000-0005-0000-0000-0000940F0000}"/>
    <cellStyle name="Normal 19 2 3 2 9" xfId="16607" xr:uid="{00000000-0005-0000-0000-0000950F0000}"/>
    <cellStyle name="Normal 19 2 3 3" xfId="1654" xr:uid="{00000000-0005-0000-0000-0000960F0000}"/>
    <cellStyle name="Normal 19 2 3 3 2" xfId="2493" xr:uid="{00000000-0005-0000-0000-0000970F0000}"/>
    <cellStyle name="Normal 19 2 3 3 2 2" xfId="4183" xr:uid="{00000000-0005-0000-0000-0000980F0000}"/>
    <cellStyle name="Normal 19 2 3 3 2 2 2" xfId="14256" xr:uid="{00000000-0005-0000-0000-0000990F0000}"/>
    <cellStyle name="Normal 19 2 3 3 2 2 2 2" xfId="44587" xr:uid="{00000000-0005-0000-0000-00009A0F0000}"/>
    <cellStyle name="Normal 19 2 3 3 2 2 2 3" xfId="29354" xr:uid="{00000000-0005-0000-0000-00009B0F0000}"/>
    <cellStyle name="Normal 19 2 3 3 2 2 3" xfId="9236" xr:uid="{00000000-0005-0000-0000-00009C0F0000}"/>
    <cellStyle name="Normal 19 2 3 3 2 2 3 2" xfId="39570" xr:uid="{00000000-0005-0000-0000-00009D0F0000}"/>
    <cellStyle name="Normal 19 2 3 3 2 2 3 3" xfId="24337" xr:uid="{00000000-0005-0000-0000-00009E0F0000}"/>
    <cellStyle name="Normal 19 2 3 3 2 2 4" xfId="34557" xr:uid="{00000000-0005-0000-0000-00009F0F0000}"/>
    <cellStyle name="Normal 19 2 3 3 2 2 5" xfId="19324" xr:uid="{00000000-0005-0000-0000-0000A00F0000}"/>
    <cellStyle name="Normal 19 2 3 3 2 3" xfId="5875" xr:uid="{00000000-0005-0000-0000-0000A10F0000}"/>
    <cellStyle name="Normal 19 2 3 3 2 3 2" xfId="15927" xr:uid="{00000000-0005-0000-0000-0000A20F0000}"/>
    <cellStyle name="Normal 19 2 3 3 2 3 2 2" xfId="46258" xr:uid="{00000000-0005-0000-0000-0000A30F0000}"/>
    <cellStyle name="Normal 19 2 3 3 2 3 2 3" xfId="31025" xr:uid="{00000000-0005-0000-0000-0000A40F0000}"/>
    <cellStyle name="Normal 19 2 3 3 2 3 3" xfId="10907" xr:uid="{00000000-0005-0000-0000-0000A50F0000}"/>
    <cellStyle name="Normal 19 2 3 3 2 3 3 2" xfId="41241" xr:uid="{00000000-0005-0000-0000-0000A60F0000}"/>
    <cellStyle name="Normal 19 2 3 3 2 3 3 3" xfId="26008" xr:uid="{00000000-0005-0000-0000-0000A70F0000}"/>
    <cellStyle name="Normal 19 2 3 3 2 3 4" xfId="36228" xr:uid="{00000000-0005-0000-0000-0000A80F0000}"/>
    <cellStyle name="Normal 19 2 3 3 2 3 5" xfId="20995" xr:uid="{00000000-0005-0000-0000-0000A90F0000}"/>
    <cellStyle name="Normal 19 2 3 3 2 4" xfId="12585" xr:uid="{00000000-0005-0000-0000-0000AA0F0000}"/>
    <cellStyle name="Normal 19 2 3 3 2 4 2" xfId="42916" xr:uid="{00000000-0005-0000-0000-0000AB0F0000}"/>
    <cellStyle name="Normal 19 2 3 3 2 4 3" xfId="27683" xr:uid="{00000000-0005-0000-0000-0000AC0F0000}"/>
    <cellStyle name="Normal 19 2 3 3 2 5" xfId="7564" xr:uid="{00000000-0005-0000-0000-0000AD0F0000}"/>
    <cellStyle name="Normal 19 2 3 3 2 5 2" xfId="37899" xr:uid="{00000000-0005-0000-0000-0000AE0F0000}"/>
    <cellStyle name="Normal 19 2 3 3 2 5 3" xfId="22666" xr:uid="{00000000-0005-0000-0000-0000AF0F0000}"/>
    <cellStyle name="Normal 19 2 3 3 2 6" xfId="32887" xr:uid="{00000000-0005-0000-0000-0000B00F0000}"/>
    <cellStyle name="Normal 19 2 3 3 2 7" xfId="17653" xr:uid="{00000000-0005-0000-0000-0000B10F0000}"/>
    <cellStyle name="Normal 19 2 3 3 3" xfId="3346" xr:uid="{00000000-0005-0000-0000-0000B20F0000}"/>
    <cellStyle name="Normal 19 2 3 3 3 2" xfId="13420" xr:uid="{00000000-0005-0000-0000-0000B30F0000}"/>
    <cellStyle name="Normal 19 2 3 3 3 2 2" xfId="43751" xr:uid="{00000000-0005-0000-0000-0000B40F0000}"/>
    <cellStyle name="Normal 19 2 3 3 3 2 3" xfId="28518" xr:uid="{00000000-0005-0000-0000-0000B50F0000}"/>
    <cellStyle name="Normal 19 2 3 3 3 3" xfId="8400" xr:uid="{00000000-0005-0000-0000-0000B60F0000}"/>
    <cellStyle name="Normal 19 2 3 3 3 3 2" xfId="38734" xr:uid="{00000000-0005-0000-0000-0000B70F0000}"/>
    <cellStyle name="Normal 19 2 3 3 3 3 3" xfId="23501" xr:uid="{00000000-0005-0000-0000-0000B80F0000}"/>
    <cellStyle name="Normal 19 2 3 3 3 4" xfId="33721" xr:uid="{00000000-0005-0000-0000-0000B90F0000}"/>
    <cellStyle name="Normal 19 2 3 3 3 5" xfId="18488" xr:uid="{00000000-0005-0000-0000-0000BA0F0000}"/>
    <cellStyle name="Normal 19 2 3 3 4" xfId="5039" xr:uid="{00000000-0005-0000-0000-0000BB0F0000}"/>
    <cellStyle name="Normal 19 2 3 3 4 2" xfId="15091" xr:uid="{00000000-0005-0000-0000-0000BC0F0000}"/>
    <cellStyle name="Normal 19 2 3 3 4 2 2" xfId="45422" xr:uid="{00000000-0005-0000-0000-0000BD0F0000}"/>
    <cellStyle name="Normal 19 2 3 3 4 2 3" xfId="30189" xr:uid="{00000000-0005-0000-0000-0000BE0F0000}"/>
    <cellStyle name="Normal 19 2 3 3 4 3" xfId="10071" xr:uid="{00000000-0005-0000-0000-0000BF0F0000}"/>
    <cellStyle name="Normal 19 2 3 3 4 3 2" xfId="40405" xr:uid="{00000000-0005-0000-0000-0000C00F0000}"/>
    <cellStyle name="Normal 19 2 3 3 4 3 3" xfId="25172" xr:uid="{00000000-0005-0000-0000-0000C10F0000}"/>
    <cellStyle name="Normal 19 2 3 3 4 4" xfId="35392" xr:uid="{00000000-0005-0000-0000-0000C20F0000}"/>
    <cellStyle name="Normal 19 2 3 3 4 5" xfId="20159" xr:uid="{00000000-0005-0000-0000-0000C30F0000}"/>
    <cellStyle name="Normal 19 2 3 3 5" xfId="11749" xr:uid="{00000000-0005-0000-0000-0000C40F0000}"/>
    <cellStyle name="Normal 19 2 3 3 5 2" xfId="42080" xr:uid="{00000000-0005-0000-0000-0000C50F0000}"/>
    <cellStyle name="Normal 19 2 3 3 5 3" xfId="26847" xr:uid="{00000000-0005-0000-0000-0000C60F0000}"/>
    <cellStyle name="Normal 19 2 3 3 6" xfId="6728" xr:uid="{00000000-0005-0000-0000-0000C70F0000}"/>
    <cellStyle name="Normal 19 2 3 3 6 2" xfId="37063" xr:uid="{00000000-0005-0000-0000-0000C80F0000}"/>
    <cellStyle name="Normal 19 2 3 3 6 3" xfId="21830" xr:uid="{00000000-0005-0000-0000-0000C90F0000}"/>
    <cellStyle name="Normal 19 2 3 3 7" xfId="32051" xr:uid="{00000000-0005-0000-0000-0000CA0F0000}"/>
    <cellStyle name="Normal 19 2 3 3 8" xfId="16817" xr:uid="{00000000-0005-0000-0000-0000CB0F0000}"/>
    <cellStyle name="Normal 19 2 3 4" xfId="2075" xr:uid="{00000000-0005-0000-0000-0000CC0F0000}"/>
    <cellStyle name="Normal 19 2 3 4 2" xfId="3765" xr:uid="{00000000-0005-0000-0000-0000CD0F0000}"/>
    <cellStyle name="Normal 19 2 3 4 2 2" xfId="13838" xr:uid="{00000000-0005-0000-0000-0000CE0F0000}"/>
    <cellStyle name="Normal 19 2 3 4 2 2 2" xfId="44169" xr:uid="{00000000-0005-0000-0000-0000CF0F0000}"/>
    <cellStyle name="Normal 19 2 3 4 2 2 3" xfId="28936" xr:uid="{00000000-0005-0000-0000-0000D00F0000}"/>
    <cellStyle name="Normal 19 2 3 4 2 3" xfId="8818" xr:uid="{00000000-0005-0000-0000-0000D10F0000}"/>
    <cellStyle name="Normal 19 2 3 4 2 3 2" xfId="39152" xr:uid="{00000000-0005-0000-0000-0000D20F0000}"/>
    <cellStyle name="Normal 19 2 3 4 2 3 3" xfId="23919" xr:uid="{00000000-0005-0000-0000-0000D30F0000}"/>
    <cellStyle name="Normal 19 2 3 4 2 4" xfId="34139" xr:uid="{00000000-0005-0000-0000-0000D40F0000}"/>
    <cellStyle name="Normal 19 2 3 4 2 5" xfId="18906" xr:uid="{00000000-0005-0000-0000-0000D50F0000}"/>
    <cellStyle name="Normal 19 2 3 4 3" xfId="5457" xr:uid="{00000000-0005-0000-0000-0000D60F0000}"/>
    <cellStyle name="Normal 19 2 3 4 3 2" xfId="15509" xr:uid="{00000000-0005-0000-0000-0000D70F0000}"/>
    <cellStyle name="Normal 19 2 3 4 3 2 2" xfId="45840" xr:uid="{00000000-0005-0000-0000-0000D80F0000}"/>
    <cellStyle name="Normal 19 2 3 4 3 2 3" xfId="30607" xr:uid="{00000000-0005-0000-0000-0000D90F0000}"/>
    <cellStyle name="Normal 19 2 3 4 3 3" xfId="10489" xr:uid="{00000000-0005-0000-0000-0000DA0F0000}"/>
    <cellStyle name="Normal 19 2 3 4 3 3 2" xfId="40823" xr:uid="{00000000-0005-0000-0000-0000DB0F0000}"/>
    <cellStyle name="Normal 19 2 3 4 3 3 3" xfId="25590" xr:uid="{00000000-0005-0000-0000-0000DC0F0000}"/>
    <cellStyle name="Normal 19 2 3 4 3 4" xfId="35810" xr:uid="{00000000-0005-0000-0000-0000DD0F0000}"/>
    <cellStyle name="Normal 19 2 3 4 3 5" xfId="20577" xr:uid="{00000000-0005-0000-0000-0000DE0F0000}"/>
    <cellStyle name="Normal 19 2 3 4 4" xfId="12167" xr:uid="{00000000-0005-0000-0000-0000DF0F0000}"/>
    <cellStyle name="Normal 19 2 3 4 4 2" xfId="42498" xr:uid="{00000000-0005-0000-0000-0000E00F0000}"/>
    <cellStyle name="Normal 19 2 3 4 4 3" xfId="27265" xr:uid="{00000000-0005-0000-0000-0000E10F0000}"/>
    <cellStyle name="Normal 19 2 3 4 5" xfId="7146" xr:uid="{00000000-0005-0000-0000-0000E20F0000}"/>
    <cellStyle name="Normal 19 2 3 4 5 2" xfId="37481" xr:uid="{00000000-0005-0000-0000-0000E30F0000}"/>
    <cellStyle name="Normal 19 2 3 4 5 3" xfId="22248" xr:uid="{00000000-0005-0000-0000-0000E40F0000}"/>
    <cellStyle name="Normal 19 2 3 4 6" xfId="32469" xr:uid="{00000000-0005-0000-0000-0000E50F0000}"/>
    <cellStyle name="Normal 19 2 3 4 7" xfId="17235" xr:uid="{00000000-0005-0000-0000-0000E60F0000}"/>
    <cellStyle name="Normal 19 2 3 5" xfId="2928" xr:uid="{00000000-0005-0000-0000-0000E70F0000}"/>
    <cellStyle name="Normal 19 2 3 5 2" xfId="13002" xr:uid="{00000000-0005-0000-0000-0000E80F0000}"/>
    <cellStyle name="Normal 19 2 3 5 2 2" xfId="43333" xr:uid="{00000000-0005-0000-0000-0000E90F0000}"/>
    <cellStyle name="Normal 19 2 3 5 2 3" xfId="28100" xr:uid="{00000000-0005-0000-0000-0000EA0F0000}"/>
    <cellStyle name="Normal 19 2 3 5 3" xfId="7982" xr:uid="{00000000-0005-0000-0000-0000EB0F0000}"/>
    <cellStyle name="Normal 19 2 3 5 3 2" xfId="38316" xr:uid="{00000000-0005-0000-0000-0000EC0F0000}"/>
    <cellStyle name="Normal 19 2 3 5 3 3" xfId="23083" xr:uid="{00000000-0005-0000-0000-0000ED0F0000}"/>
    <cellStyle name="Normal 19 2 3 5 4" xfId="33303" xr:uid="{00000000-0005-0000-0000-0000EE0F0000}"/>
    <cellStyle name="Normal 19 2 3 5 5" xfId="18070" xr:uid="{00000000-0005-0000-0000-0000EF0F0000}"/>
    <cellStyle name="Normal 19 2 3 6" xfId="4621" xr:uid="{00000000-0005-0000-0000-0000F00F0000}"/>
    <cellStyle name="Normal 19 2 3 6 2" xfId="14673" xr:uid="{00000000-0005-0000-0000-0000F10F0000}"/>
    <cellStyle name="Normal 19 2 3 6 2 2" xfId="45004" xr:uid="{00000000-0005-0000-0000-0000F20F0000}"/>
    <cellStyle name="Normal 19 2 3 6 2 3" xfId="29771" xr:uid="{00000000-0005-0000-0000-0000F30F0000}"/>
    <cellStyle name="Normal 19 2 3 6 3" xfId="9653" xr:uid="{00000000-0005-0000-0000-0000F40F0000}"/>
    <cellStyle name="Normal 19 2 3 6 3 2" xfId="39987" xr:uid="{00000000-0005-0000-0000-0000F50F0000}"/>
    <cellStyle name="Normal 19 2 3 6 3 3" xfId="24754" xr:uid="{00000000-0005-0000-0000-0000F60F0000}"/>
    <cellStyle name="Normal 19 2 3 6 4" xfId="34974" xr:uid="{00000000-0005-0000-0000-0000F70F0000}"/>
    <cellStyle name="Normal 19 2 3 6 5" xfId="19741" xr:uid="{00000000-0005-0000-0000-0000F80F0000}"/>
    <cellStyle name="Normal 19 2 3 7" xfId="11331" xr:uid="{00000000-0005-0000-0000-0000F90F0000}"/>
    <cellStyle name="Normal 19 2 3 7 2" xfId="41662" xr:uid="{00000000-0005-0000-0000-0000FA0F0000}"/>
    <cellStyle name="Normal 19 2 3 7 3" xfId="26429" xr:uid="{00000000-0005-0000-0000-0000FB0F0000}"/>
    <cellStyle name="Normal 19 2 3 8" xfId="6310" xr:uid="{00000000-0005-0000-0000-0000FC0F0000}"/>
    <cellStyle name="Normal 19 2 3 8 2" xfId="36645" xr:uid="{00000000-0005-0000-0000-0000FD0F0000}"/>
    <cellStyle name="Normal 19 2 3 8 3" xfId="21412" xr:uid="{00000000-0005-0000-0000-0000FE0F0000}"/>
    <cellStyle name="Normal 19 2 3 9" xfId="31634" xr:uid="{00000000-0005-0000-0000-0000FF0F0000}"/>
    <cellStyle name="Normal 19 2 4" xfId="1335" xr:uid="{00000000-0005-0000-0000-000000100000}"/>
    <cellStyle name="Normal 19 2 4 2" xfId="1758" xr:uid="{00000000-0005-0000-0000-000001100000}"/>
    <cellStyle name="Normal 19 2 4 2 2" xfId="2597" xr:uid="{00000000-0005-0000-0000-000002100000}"/>
    <cellStyle name="Normal 19 2 4 2 2 2" xfId="4287" xr:uid="{00000000-0005-0000-0000-000003100000}"/>
    <cellStyle name="Normal 19 2 4 2 2 2 2" xfId="14360" xr:uid="{00000000-0005-0000-0000-000004100000}"/>
    <cellStyle name="Normal 19 2 4 2 2 2 2 2" xfId="44691" xr:uid="{00000000-0005-0000-0000-000005100000}"/>
    <cellStyle name="Normal 19 2 4 2 2 2 2 3" xfId="29458" xr:uid="{00000000-0005-0000-0000-000006100000}"/>
    <cellStyle name="Normal 19 2 4 2 2 2 3" xfId="9340" xr:uid="{00000000-0005-0000-0000-000007100000}"/>
    <cellStyle name="Normal 19 2 4 2 2 2 3 2" xfId="39674" xr:uid="{00000000-0005-0000-0000-000008100000}"/>
    <cellStyle name="Normal 19 2 4 2 2 2 3 3" xfId="24441" xr:uid="{00000000-0005-0000-0000-000009100000}"/>
    <cellStyle name="Normal 19 2 4 2 2 2 4" xfId="34661" xr:uid="{00000000-0005-0000-0000-00000A100000}"/>
    <cellStyle name="Normal 19 2 4 2 2 2 5" xfId="19428" xr:uid="{00000000-0005-0000-0000-00000B100000}"/>
    <cellStyle name="Normal 19 2 4 2 2 3" xfId="5979" xr:uid="{00000000-0005-0000-0000-00000C100000}"/>
    <cellStyle name="Normal 19 2 4 2 2 3 2" xfId="16031" xr:uid="{00000000-0005-0000-0000-00000D100000}"/>
    <cellStyle name="Normal 19 2 4 2 2 3 2 2" xfId="46362" xr:uid="{00000000-0005-0000-0000-00000E100000}"/>
    <cellStyle name="Normal 19 2 4 2 2 3 2 3" xfId="31129" xr:uid="{00000000-0005-0000-0000-00000F100000}"/>
    <cellStyle name="Normal 19 2 4 2 2 3 3" xfId="11011" xr:uid="{00000000-0005-0000-0000-000010100000}"/>
    <cellStyle name="Normal 19 2 4 2 2 3 3 2" xfId="41345" xr:uid="{00000000-0005-0000-0000-000011100000}"/>
    <cellStyle name="Normal 19 2 4 2 2 3 3 3" xfId="26112" xr:uid="{00000000-0005-0000-0000-000012100000}"/>
    <cellStyle name="Normal 19 2 4 2 2 3 4" xfId="36332" xr:uid="{00000000-0005-0000-0000-000013100000}"/>
    <cellStyle name="Normal 19 2 4 2 2 3 5" xfId="21099" xr:uid="{00000000-0005-0000-0000-000014100000}"/>
    <cellStyle name="Normal 19 2 4 2 2 4" xfId="12689" xr:uid="{00000000-0005-0000-0000-000015100000}"/>
    <cellStyle name="Normal 19 2 4 2 2 4 2" xfId="43020" xr:uid="{00000000-0005-0000-0000-000016100000}"/>
    <cellStyle name="Normal 19 2 4 2 2 4 3" xfId="27787" xr:uid="{00000000-0005-0000-0000-000017100000}"/>
    <cellStyle name="Normal 19 2 4 2 2 5" xfId="7668" xr:uid="{00000000-0005-0000-0000-000018100000}"/>
    <cellStyle name="Normal 19 2 4 2 2 5 2" xfId="38003" xr:uid="{00000000-0005-0000-0000-000019100000}"/>
    <cellStyle name="Normal 19 2 4 2 2 5 3" xfId="22770" xr:uid="{00000000-0005-0000-0000-00001A100000}"/>
    <cellStyle name="Normal 19 2 4 2 2 6" xfId="32991" xr:uid="{00000000-0005-0000-0000-00001B100000}"/>
    <cellStyle name="Normal 19 2 4 2 2 7" xfId="17757" xr:uid="{00000000-0005-0000-0000-00001C100000}"/>
    <cellStyle name="Normal 19 2 4 2 3" xfId="3450" xr:uid="{00000000-0005-0000-0000-00001D100000}"/>
    <cellStyle name="Normal 19 2 4 2 3 2" xfId="13524" xr:uid="{00000000-0005-0000-0000-00001E100000}"/>
    <cellStyle name="Normal 19 2 4 2 3 2 2" xfId="43855" xr:uid="{00000000-0005-0000-0000-00001F100000}"/>
    <cellStyle name="Normal 19 2 4 2 3 2 3" xfId="28622" xr:uid="{00000000-0005-0000-0000-000020100000}"/>
    <cellStyle name="Normal 19 2 4 2 3 3" xfId="8504" xr:uid="{00000000-0005-0000-0000-000021100000}"/>
    <cellStyle name="Normal 19 2 4 2 3 3 2" xfId="38838" xr:uid="{00000000-0005-0000-0000-000022100000}"/>
    <cellStyle name="Normal 19 2 4 2 3 3 3" xfId="23605" xr:uid="{00000000-0005-0000-0000-000023100000}"/>
    <cellStyle name="Normal 19 2 4 2 3 4" xfId="33825" xr:uid="{00000000-0005-0000-0000-000024100000}"/>
    <cellStyle name="Normal 19 2 4 2 3 5" xfId="18592" xr:uid="{00000000-0005-0000-0000-000025100000}"/>
    <cellStyle name="Normal 19 2 4 2 4" xfId="5143" xr:uid="{00000000-0005-0000-0000-000026100000}"/>
    <cellStyle name="Normal 19 2 4 2 4 2" xfId="15195" xr:uid="{00000000-0005-0000-0000-000027100000}"/>
    <cellStyle name="Normal 19 2 4 2 4 2 2" xfId="45526" xr:uid="{00000000-0005-0000-0000-000028100000}"/>
    <cellStyle name="Normal 19 2 4 2 4 2 3" xfId="30293" xr:uid="{00000000-0005-0000-0000-000029100000}"/>
    <cellStyle name="Normal 19 2 4 2 4 3" xfId="10175" xr:uid="{00000000-0005-0000-0000-00002A100000}"/>
    <cellStyle name="Normal 19 2 4 2 4 3 2" xfId="40509" xr:uid="{00000000-0005-0000-0000-00002B100000}"/>
    <cellStyle name="Normal 19 2 4 2 4 3 3" xfId="25276" xr:uid="{00000000-0005-0000-0000-00002C100000}"/>
    <cellStyle name="Normal 19 2 4 2 4 4" xfId="35496" xr:uid="{00000000-0005-0000-0000-00002D100000}"/>
    <cellStyle name="Normal 19 2 4 2 4 5" xfId="20263" xr:uid="{00000000-0005-0000-0000-00002E100000}"/>
    <cellStyle name="Normal 19 2 4 2 5" xfId="11853" xr:uid="{00000000-0005-0000-0000-00002F100000}"/>
    <cellStyle name="Normal 19 2 4 2 5 2" xfId="42184" xr:uid="{00000000-0005-0000-0000-000030100000}"/>
    <cellStyle name="Normal 19 2 4 2 5 3" xfId="26951" xr:uid="{00000000-0005-0000-0000-000031100000}"/>
    <cellStyle name="Normal 19 2 4 2 6" xfId="6832" xr:uid="{00000000-0005-0000-0000-000032100000}"/>
    <cellStyle name="Normal 19 2 4 2 6 2" xfId="37167" xr:uid="{00000000-0005-0000-0000-000033100000}"/>
    <cellStyle name="Normal 19 2 4 2 6 3" xfId="21934" xr:uid="{00000000-0005-0000-0000-000034100000}"/>
    <cellStyle name="Normal 19 2 4 2 7" xfId="32155" xr:uid="{00000000-0005-0000-0000-000035100000}"/>
    <cellStyle name="Normal 19 2 4 2 8" xfId="16921" xr:uid="{00000000-0005-0000-0000-000036100000}"/>
    <cellStyle name="Normal 19 2 4 3" xfId="2179" xr:uid="{00000000-0005-0000-0000-000037100000}"/>
    <cellStyle name="Normal 19 2 4 3 2" xfId="3869" xr:uid="{00000000-0005-0000-0000-000038100000}"/>
    <cellStyle name="Normal 19 2 4 3 2 2" xfId="13942" xr:uid="{00000000-0005-0000-0000-000039100000}"/>
    <cellStyle name="Normal 19 2 4 3 2 2 2" xfId="44273" xr:uid="{00000000-0005-0000-0000-00003A100000}"/>
    <cellStyle name="Normal 19 2 4 3 2 2 3" xfId="29040" xr:uid="{00000000-0005-0000-0000-00003B100000}"/>
    <cellStyle name="Normal 19 2 4 3 2 3" xfId="8922" xr:uid="{00000000-0005-0000-0000-00003C100000}"/>
    <cellStyle name="Normal 19 2 4 3 2 3 2" xfId="39256" xr:uid="{00000000-0005-0000-0000-00003D100000}"/>
    <cellStyle name="Normal 19 2 4 3 2 3 3" xfId="24023" xr:uid="{00000000-0005-0000-0000-00003E100000}"/>
    <cellStyle name="Normal 19 2 4 3 2 4" xfId="34243" xr:uid="{00000000-0005-0000-0000-00003F100000}"/>
    <cellStyle name="Normal 19 2 4 3 2 5" xfId="19010" xr:uid="{00000000-0005-0000-0000-000040100000}"/>
    <cellStyle name="Normal 19 2 4 3 3" xfId="5561" xr:uid="{00000000-0005-0000-0000-000041100000}"/>
    <cellStyle name="Normal 19 2 4 3 3 2" xfId="15613" xr:uid="{00000000-0005-0000-0000-000042100000}"/>
    <cellStyle name="Normal 19 2 4 3 3 2 2" xfId="45944" xr:uid="{00000000-0005-0000-0000-000043100000}"/>
    <cellStyle name="Normal 19 2 4 3 3 2 3" xfId="30711" xr:uid="{00000000-0005-0000-0000-000044100000}"/>
    <cellStyle name="Normal 19 2 4 3 3 3" xfId="10593" xr:uid="{00000000-0005-0000-0000-000045100000}"/>
    <cellStyle name="Normal 19 2 4 3 3 3 2" xfId="40927" xr:uid="{00000000-0005-0000-0000-000046100000}"/>
    <cellStyle name="Normal 19 2 4 3 3 3 3" xfId="25694" xr:uid="{00000000-0005-0000-0000-000047100000}"/>
    <cellStyle name="Normal 19 2 4 3 3 4" xfId="35914" xr:uid="{00000000-0005-0000-0000-000048100000}"/>
    <cellStyle name="Normal 19 2 4 3 3 5" xfId="20681" xr:uid="{00000000-0005-0000-0000-000049100000}"/>
    <cellStyle name="Normal 19 2 4 3 4" xfId="12271" xr:uid="{00000000-0005-0000-0000-00004A100000}"/>
    <cellStyle name="Normal 19 2 4 3 4 2" xfId="42602" xr:uid="{00000000-0005-0000-0000-00004B100000}"/>
    <cellStyle name="Normal 19 2 4 3 4 3" xfId="27369" xr:uid="{00000000-0005-0000-0000-00004C100000}"/>
    <cellStyle name="Normal 19 2 4 3 5" xfId="7250" xr:uid="{00000000-0005-0000-0000-00004D100000}"/>
    <cellStyle name="Normal 19 2 4 3 5 2" xfId="37585" xr:uid="{00000000-0005-0000-0000-00004E100000}"/>
    <cellStyle name="Normal 19 2 4 3 5 3" xfId="22352" xr:uid="{00000000-0005-0000-0000-00004F100000}"/>
    <cellStyle name="Normal 19 2 4 3 6" xfId="32573" xr:uid="{00000000-0005-0000-0000-000050100000}"/>
    <cellStyle name="Normal 19 2 4 3 7" xfId="17339" xr:uid="{00000000-0005-0000-0000-000051100000}"/>
    <cellStyle name="Normal 19 2 4 4" xfId="3032" xr:uid="{00000000-0005-0000-0000-000052100000}"/>
    <cellStyle name="Normal 19 2 4 4 2" xfId="13106" xr:uid="{00000000-0005-0000-0000-000053100000}"/>
    <cellStyle name="Normal 19 2 4 4 2 2" xfId="43437" xr:uid="{00000000-0005-0000-0000-000054100000}"/>
    <cellStyle name="Normal 19 2 4 4 2 3" xfId="28204" xr:uid="{00000000-0005-0000-0000-000055100000}"/>
    <cellStyle name="Normal 19 2 4 4 3" xfId="8086" xr:uid="{00000000-0005-0000-0000-000056100000}"/>
    <cellStyle name="Normal 19 2 4 4 3 2" xfId="38420" xr:uid="{00000000-0005-0000-0000-000057100000}"/>
    <cellStyle name="Normal 19 2 4 4 3 3" xfId="23187" xr:uid="{00000000-0005-0000-0000-000058100000}"/>
    <cellStyle name="Normal 19 2 4 4 4" xfId="33407" xr:uid="{00000000-0005-0000-0000-000059100000}"/>
    <cellStyle name="Normal 19 2 4 4 5" xfId="18174" xr:uid="{00000000-0005-0000-0000-00005A100000}"/>
    <cellStyle name="Normal 19 2 4 5" xfId="4725" xr:uid="{00000000-0005-0000-0000-00005B100000}"/>
    <cellStyle name="Normal 19 2 4 5 2" xfId="14777" xr:uid="{00000000-0005-0000-0000-00005C100000}"/>
    <cellStyle name="Normal 19 2 4 5 2 2" xfId="45108" xr:uid="{00000000-0005-0000-0000-00005D100000}"/>
    <cellStyle name="Normal 19 2 4 5 2 3" xfId="29875" xr:uid="{00000000-0005-0000-0000-00005E100000}"/>
    <cellStyle name="Normal 19 2 4 5 3" xfId="9757" xr:uid="{00000000-0005-0000-0000-00005F100000}"/>
    <cellStyle name="Normal 19 2 4 5 3 2" xfId="40091" xr:uid="{00000000-0005-0000-0000-000060100000}"/>
    <cellStyle name="Normal 19 2 4 5 3 3" xfId="24858" xr:uid="{00000000-0005-0000-0000-000061100000}"/>
    <cellStyle name="Normal 19 2 4 5 4" xfId="35078" xr:uid="{00000000-0005-0000-0000-000062100000}"/>
    <cellStyle name="Normal 19 2 4 5 5" xfId="19845" xr:uid="{00000000-0005-0000-0000-000063100000}"/>
    <cellStyle name="Normal 19 2 4 6" xfId="11435" xr:uid="{00000000-0005-0000-0000-000064100000}"/>
    <cellStyle name="Normal 19 2 4 6 2" xfId="41766" xr:uid="{00000000-0005-0000-0000-000065100000}"/>
    <cellStyle name="Normal 19 2 4 6 3" xfId="26533" xr:uid="{00000000-0005-0000-0000-000066100000}"/>
    <cellStyle name="Normal 19 2 4 7" xfId="6414" xr:uid="{00000000-0005-0000-0000-000067100000}"/>
    <cellStyle name="Normal 19 2 4 7 2" xfId="36749" xr:uid="{00000000-0005-0000-0000-000068100000}"/>
    <cellStyle name="Normal 19 2 4 7 3" xfId="21516" xr:uid="{00000000-0005-0000-0000-000069100000}"/>
    <cellStyle name="Normal 19 2 4 8" xfId="31737" xr:uid="{00000000-0005-0000-0000-00006A100000}"/>
    <cellStyle name="Normal 19 2 4 9" xfId="16503" xr:uid="{00000000-0005-0000-0000-00006B100000}"/>
    <cellStyle name="Normal 19 2 5" xfId="1548" xr:uid="{00000000-0005-0000-0000-00006C100000}"/>
    <cellStyle name="Normal 19 2 5 2" xfId="2389" xr:uid="{00000000-0005-0000-0000-00006D100000}"/>
    <cellStyle name="Normal 19 2 5 2 2" xfId="4079" xr:uid="{00000000-0005-0000-0000-00006E100000}"/>
    <cellStyle name="Normal 19 2 5 2 2 2" xfId="14152" xr:uid="{00000000-0005-0000-0000-00006F100000}"/>
    <cellStyle name="Normal 19 2 5 2 2 2 2" xfId="44483" xr:uid="{00000000-0005-0000-0000-000070100000}"/>
    <cellStyle name="Normal 19 2 5 2 2 2 3" xfId="29250" xr:uid="{00000000-0005-0000-0000-000071100000}"/>
    <cellStyle name="Normal 19 2 5 2 2 3" xfId="9132" xr:uid="{00000000-0005-0000-0000-000072100000}"/>
    <cellStyle name="Normal 19 2 5 2 2 3 2" xfId="39466" xr:uid="{00000000-0005-0000-0000-000073100000}"/>
    <cellStyle name="Normal 19 2 5 2 2 3 3" xfId="24233" xr:uid="{00000000-0005-0000-0000-000074100000}"/>
    <cellStyle name="Normal 19 2 5 2 2 4" xfId="34453" xr:uid="{00000000-0005-0000-0000-000075100000}"/>
    <cellStyle name="Normal 19 2 5 2 2 5" xfId="19220" xr:uid="{00000000-0005-0000-0000-000076100000}"/>
    <cellStyle name="Normal 19 2 5 2 3" xfId="5771" xr:uid="{00000000-0005-0000-0000-000077100000}"/>
    <cellStyle name="Normal 19 2 5 2 3 2" xfId="15823" xr:uid="{00000000-0005-0000-0000-000078100000}"/>
    <cellStyle name="Normal 19 2 5 2 3 2 2" xfId="46154" xr:uid="{00000000-0005-0000-0000-000079100000}"/>
    <cellStyle name="Normal 19 2 5 2 3 2 3" xfId="30921" xr:uid="{00000000-0005-0000-0000-00007A100000}"/>
    <cellStyle name="Normal 19 2 5 2 3 3" xfId="10803" xr:uid="{00000000-0005-0000-0000-00007B100000}"/>
    <cellStyle name="Normal 19 2 5 2 3 3 2" xfId="41137" xr:uid="{00000000-0005-0000-0000-00007C100000}"/>
    <cellStyle name="Normal 19 2 5 2 3 3 3" xfId="25904" xr:uid="{00000000-0005-0000-0000-00007D100000}"/>
    <cellStyle name="Normal 19 2 5 2 3 4" xfId="36124" xr:uid="{00000000-0005-0000-0000-00007E100000}"/>
    <cellStyle name="Normal 19 2 5 2 3 5" xfId="20891" xr:uid="{00000000-0005-0000-0000-00007F100000}"/>
    <cellStyle name="Normal 19 2 5 2 4" xfId="12481" xr:uid="{00000000-0005-0000-0000-000080100000}"/>
    <cellStyle name="Normal 19 2 5 2 4 2" xfId="42812" xr:uid="{00000000-0005-0000-0000-000081100000}"/>
    <cellStyle name="Normal 19 2 5 2 4 3" xfId="27579" xr:uid="{00000000-0005-0000-0000-000082100000}"/>
    <cellStyle name="Normal 19 2 5 2 5" xfId="7460" xr:uid="{00000000-0005-0000-0000-000083100000}"/>
    <cellStyle name="Normal 19 2 5 2 5 2" xfId="37795" xr:uid="{00000000-0005-0000-0000-000084100000}"/>
    <cellStyle name="Normal 19 2 5 2 5 3" xfId="22562" xr:uid="{00000000-0005-0000-0000-000085100000}"/>
    <cellStyle name="Normal 19 2 5 2 6" xfId="32783" xr:uid="{00000000-0005-0000-0000-000086100000}"/>
    <cellStyle name="Normal 19 2 5 2 7" xfId="17549" xr:uid="{00000000-0005-0000-0000-000087100000}"/>
    <cellStyle name="Normal 19 2 5 3" xfId="3242" xr:uid="{00000000-0005-0000-0000-000088100000}"/>
    <cellStyle name="Normal 19 2 5 3 2" xfId="13316" xr:uid="{00000000-0005-0000-0000-000089100000}"/>
    <cellStyle name="Normal 19 2 5 3 2 2" xfId="43647" xr:uid="{00000000-0005-0000-0000-00008A100000}"/>
    <cellStyle name="Normal 19 2 5 3 2 3" xfId="28414" xr:uid="{00000000-0005-0000-0000-00008B100000}"/>
    <cellStyle name="Normal 19 2 5 3 3" xfId="8296" xr:uid="{00000000-0005-0000-0000-00008C100000}"/>
    <cellStyle name="Normal 19 2 5 3 3 2" xfId="38630" xr:uid="{00000000-0005-0000-0000-00008D100000}"/>
    <cellStyle name="Normal 19 2 5 3 3 3" xfId="23397" xr:uid="{00000000-0005-0000-0000-00008E100000}"/>
    <cellStyle name="Normal 19 2 5 3 4" xfId="33617" xr:uid="{00000000-0005-0000-0000-00008F100000}"/>
    <cellStyle name="Normal 19 2 5 3 5" xfId="18384" xr:uid="{00000000-0005-0000-0000-000090100000}"/>
    <cellStyle name="Normal 19 2 5 4" xfId="4935" xr:uid="{00000000-0005-0000-0000-000091100000}"/>
    <cellStyle name="Normal 19 2 5 4 2" xfId="14987" xr:uid="{00000000-0005-0000-0000-000092100000}"/>
    <cellStyle name="Normal 19 2 5 4 2 2" xfId="45318" xr:uid="{00000000-0005-0000-0000-000093100000}"/>
    <cellStyle name="Normal 19 2 5 4 2 3" xfId="30085" xr:uid="{00000000-0005-0000-0000-000094100000}"/>
    <cellStyle name="Normal 19 2 5 4 3" xfId="9967" xr:uid="{00000000-0005-0000-0000-000095100000}"/>
    <cellStyle name="Normal 19 2 5 4 3 2" xfId="40301" xr:uid="{00000000-0005-0000-0000-000096100000}"/>
    <cellStyle name="Normal 19 2 5 4 3 3" xfId="25068" xr:uid="{00000000-0005-0000-0000-000097100000}"/>
    <cellStyle name="Normal 19 2 5 4 4" xfId="35288" xr:uid="{00000000-0005-0000-0000-000098100000}"/>
    <cellStyle name="Normal 19 2 5 4 5" xfId="20055" xr:uid="{00000000-0005-0000-0000-000099100000}"/>
    <cellStyle name="Normal 19 2 5 5" xfId="11645" xr:uid="{00000000-0005-0000-0000-00009A100000}"/>
    <cellStyle name="Normal 19 2 5 5 2" xfId="41976" xr:uid="{00000000-0005-0000-0000-00009B100000}"/>
    <cellStyle name="Normal 19 2 5 5 3" xfId="26743" xr:uid="{00000000-0005-0000-0000-00009C100000}"/>
    <cellStyle name="Normal 19 2 5 6" xfId="6624" xr:uid="{00000000-0005-0000-0000-00009D100000}"/>
    <cellStyle name="Normal 19 2 5 6 2" xfId="36959" xr:uid="{00000000-0005-0000-0000-00009E100000}"/>
    <cellStyle name="Normal 19 2 5 6 3" xfId="21726" xr:uid="{00000000-0005-0000-0000-00009F100000}"/>
    <cellStyle name="Normal 19 2 5 7" xfId="31947" xr:uid="{00000000-0005-0000-0000-0000A0100000}"/>
    <cellStyle name="Normal 19 2 5 8" xfId="16713" xr:uid="{00000000-0005-0000-0000-0000A1100000}"/>
    <cellStyle name="Normal 19 2 6" xfId="1969" xr:uid="{00000000-0005-0000-0000-0000A2100000}"/>
    <cellStyle name="Normal 19 2 6 2" xfId="3661" xr:uid="{00000000-0005-0000-0000-0000A3100000}"/>
    <cellStyle name="Normal 19 2 6 2 2" xfId="13734" xr:uid="{00000000-0005-0000-0000-0000A4100000}"/>
    <cellStyle name="Normal 19 2 6 2 2 2" xfId="44065" xr:uid="{00000000-0005-0000-0000-0000A5100000}"/>
    <cellStyle name="Normal 19 2 6 2 2 3" xfId="28832" xr:uid="{00000000-0005-0000-0000-0000A6100000}"/>
    <cellStyle name="Normal 19 2 6 2 3" xfId="8714" xr:uid="{00000000-0005-0000-0000-0000A7100000}"/>
    <cellStyle name="Normal 19 2 6 2 3 2" xfId="39048" xr:uid="{00000000-0005-0000-0000-0000A8100000}"/>
    <cellStyle name="Normal 19 2 6 2 3 3" xfId="23815" xr:uid="{00000000-0005-0000-0000-0000A9100000}"/>
    <cellStyle name="Normal 19 2 6 2 4" xfId="34035" xr:uid="{00000000-0005-0000-0000-0000AA100000}"/>
    <cellStyle name="Normal 19 2 6 2 5" xfId="18802" xr:uid="{00000000-0005-0000-0000-0000AB100000}"/>
    <cellStyle name="Normal 19 2 6 3" xfId="5353" xr:uid="{00000000-0005-0000-0000-0000AC100000}"/>
    <cellStyle name="Normal 19 2 6 3 2" xfId="15405" xr:uid="{00000000-0005-0000-0000-0000AD100000}"/>
    <cellStyle name="Normal 19 2 6 3 2 2" xfId="45736" xr:uid="{00000000-0005-0000-0000-0000AE100000}"/>
    <cellStyle name="Normal 19 2 6 3 2 3" xfId="30503" xr:uid="{00000000-0005-0000-0000-0000AF100000}"/>
    <cellStyle name="Normal 19 2 6 3 3" xfId="10385" xr:uid="{00000000-0005-0000-0000-0000B0100000}"/>
    <cellStyle name="Normal 19 2 6 3 3 2" xfId="40719" xr:uid="{00000000-0005-0000-0000-0000B1100000}"/>
    <cellStyle name="Normal 19 2 6 3 3 3" xfId="25486" xr:uid="{00000000-0005-0000-0000-0000B2100000}"/>
    <cellStyle name="Normal 19 2 6 3 4" xfId="35706" xr:uid="{00000000-0005-0000-0000-0000B3100000}"/>
    <cellStyle name="Normal 19 2 6 3 5" xfId="20473" xr:uid="{00000000-0005-0000-0000-0000B4100000}"/>
    <cellStyle name="Normal 19 2 6 4" xfId="12063" xr:uid="{00000000-0005-0000-0000-0000B5100000}"/>
    <cellStyle name="Normal 19 2 6 4 2" xfId="42394" xr:uid="{00000000-0005-0000-0000-0000B6100000}"/>
    <cellStyle name="Normal 19 2 6 4 3" xfId="27161" xr:uid="{00000000-0005-0000-0000-0000B7100000}"/>
    <cellStyle name="Normal 19 2 6 5" xfId="7042" xr:uid="{00000000-0005-0000-0000-0000B8100000}"/>
    <cellStyle name="Normal 19 2 6 5 2" xfId="37377" xr:uid="{00000000-0005-0000-0000-0000B9100000}"/>
    <cellStyle name="Normal 19 2 6 5 3" xfId="22144" xr:uid="{00000000-0005-0000-0000-0000BA100000}"/>
    <cellStyle name="Normal 19 2 6 6" xfId="32365" xr:uid="{00000000-0005-0000-0000-0000BB100000}"/>
    <cellStyle name="Normal 19 2 6 7" xfId="17131" xr:uid="{00000000-0005-0000-0000-0000BC100000}"/>
    <cellStyle name="Normal 19 2 7" xfId="2820" xr:uid="{00000000-0005-0000-0000-0000BD100000}"/>
    <cellStyle name="Normal 19 2 7 2" xfId="12898" xr:uid="{00000000-0005-0000-0000-0000BE100000}"/>
    <cellStyle name="Normal 19 2 7 2 2" xfId="43229" xr:uid="{00000000-0005-0000-0000-0000BF100000}"/>
    <cellStyle name="Normal 19 2 7 2 3" xfId="27996" xr:uid="{00000000-0005-0000-0000-0000C0100000}"/>
    <cellStyle name="Normal 19 2 7 3" xfId="7878" xr:uid="{00000000-0005-0000-0000-0000C1100000}"/>
    <cellStyle name="Normal 19 2 7 3 2" xfId="38212" xr:uid="{00000000-0005-0000-0000-0000C2100000}"/>
    <cellStyle name="Normal 19 2 7 3 3" xfId="22979" xr:uid="{00000000-0005-0000-0000-0000C3100000}"/>
    <cellStyle name="Normal 19 2 7 4" xfId="33199" xr:uid="{00000000-0005-0000-0000-0000C4100000}"/>
    <cellStyle name="Normal 19 2 7 5" xfId="17966" xr:uid="{00000000-0005-0000-0000-0000C5100000}"/>
    <cellStyle name="Normal 19 2 8" xfId="4514" xr:uid="{00000000-0005-0000-0000-0000C6100000}"/>
    <cellStyle name="Normal 19 2 8 2" xfId="14569" xr:uid="{00000000-0005-0000-0000-0000C7100000}"/>
    <cellStyle name="Normal 19 2 8 2 2" xfId="44900" xr:uid="{00000000-0005-0000-0000-0000C8100000}"/>
    <cellStyle name="Normal 19 2 8 2 3" xfId="29667" xr:uid="{00000000-0005-0000-0000-0000C9100000}"/>
    <cellStyle name="Normal 19 2 8 3" xfId="9549" xr:uid="{00000000-0005-0000-0000-0000CA100000}"/>
    <cellStyle name="Normal 19 2 8 3 2" xfId="39883" xr:uid="{00000000-0005-0000-0000-0000CB100000}"/>
    <cellStyle name="Normal 19 2 8 3 3" xfId="24650" xr:uid="{00000000-0005-0000-0000-0000CC100000}"/>
    <cellStyle name="Normal 19 2 8 4" xfId="34870" xr:uid="{00000000-0005-0000-0000-0000CD100000}"/>
    <cellStyle name="Normal 19 2 8 5" xfId="19637" xr:uid="{00000000-0005-0000-0000-0000CE100000}"/>
    <cellStyle name="Normal 19 2 9" xfId="11225" xr:uid="{00000000-0005-0000-0000-0000CF100000}"/>
    <cellStyle name="Normal 19 2 9 2" xfId="41558" xr:uid="{00000000-0005-0000-0000-0000D0100000}"/>
    <cellStyle name="Normal 19 2 9 3" xfId="26325"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5" xr:uid="{00000000-0005-0000-0000-0000D6100000}"/>
    <cellStyle name="Normal 2 2 3 10 2" xfId="36542" xr:uid="{00000000-0005-0000-0000-0000D7100000}"/>
    <cellStyle name="Normal 2 2 3 10 3" xfId="21309" xr:uid="{00000000-0005-0000-0000-0000D8100000}"/>
    <cellStyle name="Normal 2 2 3 11" xfId="31533" xr:uid="{00000000-0005-0000-0000-0000D9100000}"/>
    <cellStyle name="Normal 2 2 3 12" xfId="16294" xr:uid="{00000000-0005-0000-0000-0000DA100000}"/>
    <cellStyle name="Normal 2 2 3 2" xfId="1169" xr:uid="{00000000-0005-0000-0000-0000DB100000}"/>
    <cellStyle name="Normal 2 2 3 2 10" xfId="31585" xr:uid="{00000000-0005-0000-0000-0000DC100000}"/>
    <cellStyle name="Normal 2 2 3 2 11" xfId="16348" xr:uid="{00000000-0005-0000-0000-0000DD100000}"/>
    <cellStyle name="Normal 2 2 3 2 2" xfId="1277" xr:uid="{00000000-0005-0000-0000-0000DE100000}"/>
    <cellStyle name="Normal 2 2 3 2 2 10" xfId="16452" xr:uid="{00000000-0005-0000-0000-0000DF100000}"/>
    <cellStyle name="Normal 2 2 3 2 2 2" xfId="1494" xr:uid="{00000000-0005-0000-0000-0000E0100000}"/>
    <cellStyle name="Normal 2 2 3 2 2 2 2" xfId="1915" xr:uid="{00000000-0005-0000-0000-0000E1100000}"/>
    <cellStyle name="Normal 2 2 3 2 2 2 2 2" xfId="2754" xr:uid="{00000000-0005-0000-0000-0000E2100000}"/>
    <cellStyle name="Normal 2 2 3 2 2 2 2 2 2" xfId="4444" xr:uid="{00000000-0005-0000-0000-0000E3100000}"/>
    <cellStyle name="Normal 2 2 3 2 2 2 2 2 2 2" xfId="14517" xr:uid="{00000000-0005-0000-0000-0000E4100000}"/>
    <cellStyle name="Normal 2 2 3 2 2 2 2 2 2 2 2" xfId="44848" xr:uid="{00000000-0005-0000-0000-0000E5100000}"/>
    <cellStyle name="Normal 2 2 3 2 2 2 2 2 2 2 3" xfId="29615" xr:uid="{00000000-0005-0000-0000-0000E6100000}"/>
    <cellStyle name="Normal 2 2 3 2 2 2 2 2 2 3" xfId="9497" xr:uid="{00000000-0005-0000-0000-0000E7100000}"/>
    <cellStyle name="Normal 2 2 3 2 2 2 2 2 2 3 2" xfId="39831" xr:uid="{00000000-0005-0000-0000-0000E8100000}"/>
    <cellStyle name="Normal 2 2 3 2 2 2 2 2 2 3 3" xfId="24598" xr:uid="{00000000-0005-0000-0000-0000E9100000}"/>
    <cellStyle name="Normal 2 2 3 2 2 2 2 2 2 4" xfId="34818" xr:uid="{00000000-0005-0000-0000-0000EA100000}"/>
    <cellStyle name="Normal 2 2 3 2 2 2 2 2 2 5" xfId="19585" xr:uid="{00000000-0005-0000-0000-0000EB100000}"/>
    <cellStyle name="Normal 2 2 3 2 2 2 2 2 3" xfId="6136" xr:uid="{00000000-0005-0000-0000-0000EC100000}"/>
    <cellStyle name="Normal 2 2 3 2 2 2 2 2 3 2" xfId="16188" xr:uid="{00000000-0005-0000-0000-0000ED100000}"/>
    <cellStyle name="Normal 2 2 3 2 2 2 2 2 3 2 2" xfId="46519" xr:uid="{00000000-0005-0000-0000-0000EE100000}"/>
    <cellStyle name="Normal 2 2 3 2 2 2 2 2 3 2 3" xfId="31286" xr:uid="{00000000-0005-0000-0000-0000EF100000}"/>
    <cellStyle name="Normal 2 2 3 2 2 2 2 2 3 3" xfId="11168" xr:uid="{00000000-0005-0000-0000-0000F0100000}"/>
    <cellStyle name="Normal 2 2 3 2 2 2 2 2 3 3 2" xfId="41502" xr:uid="{00000000-0005-0000-0000-0000F1100000}"/>
    <cellStyle name="Normal 2 2 3 2 2 2 2 2 3 3 3" xfId="26269" xr:uid="{00000000-0005-0000-0000-0000F2100000}"/>
    <cellStyle name="Normal 2 2 3 2 2 2 2 2 3 4" xfId="36489" xr:uid="{00000000-0005-0000-0000-0000F3100000}"/>
    <cellStyle name="Normal 2 2 3 2 2 2 2 2 3 5" xfId="21256" xr:uid="{00000000-0005-0000-0000-0000F4100000}"/>
    <cellStyle name="Normal 2 2 3 2 2 2 2 2 4" xfId="12846" xr:uid="{00000000-0005-0000-0000-0000F5100000}"/>
    <cellStyle name="Normal 2 2 3 2 2 2 2 2 4 2" xfId="43177" xr:uid="{00000000-0005-0000-0000-0000F6100000}"/>
    <cellStyle name="Normal 2 2 3 2 2 2 2 2 4 3" xfId="27944" xr:uid="{00000000-0005-0000-0000-0000F7100000}"/>
    <cellStyle name="Normal 2 2 3 2 2 2 2 2 5" xfId="7825" xr:uid="{00000000-0005-0000-0000-0000F8100000}"/>
    <cellStyle name="Normal 2 2 3 2 2 2 2 2 5 2" xfId="38160" xr:uid="{00000000-0005-0000-0000-0000F9100000}"/>
    <cellStyle name="Normal 2 2 3 2 2 2 2 2 5 3" xfId="22927" xr:uid="{00000000-0005-0000-0000-0000FA100000}"/>
    <cellStyle name="Normal 2 2 3 2 2 2 2 2 6" xfId="33148" xr:uid="{00000000-0005-0000-0000-0000FB100000}"/>
    <cellStyle name="Normal 2 2 3 2 2 2 2 2 7" xfId="17914" xr:uid="{00000000-0005-0000-0000-0000FC100000}"/>
    <cellStyle name="Normal 2 2 3 2 2 2 2 3" xfId="3607" xr:uid="{00000000-0005-0000-0000-0000FD100000}"/>
    <cellStyle name="Normal 2 2 3 2 2 2 2 3 2" xfId="13681" xr:uid="{00000000-0005-0000-0000-0000FE100000}"/>
    <cellStyle name="Normal 2 2 3 2 2 2 2 3 2 2" xfId="44012" xr:uid="{00000000-0005-0000-0000-0000FF100000}"/>
    <cellStyle name="Normal 2 2 3 2 2 2 2 3 2 3" xfId="28779" xr:uid="{00000000-0005-0000-0000-000000110000}"/>
    <cellStyle name="Normal 2 2 3 2 2 2 2 3 3" xfId="8661" xr:uid="{00000000-0005-0000-0000-000001110000}"/>
    <cellStyle name="Normal 2 2 3 2 2 2 2 3 3 2" xfId="38995" xr:uid="{00000000-0005-0000-0000-000002110000}"/>
    <cellStyle name="Normal 2 2 3 2 2 2 2 3 3 3" xfId="23762" xr:uid="{00000000-0005-0000-0000-000003110000}"/>
    <cellStyle name="Normal 2 2 3 2 2 2 2 3 4" xfId="33982" xr:uid="{00000000-0005-0000-0000-000004110000}"/>
    <cellStyle name="Normal 2 2 3 2 2 2 2 3 5" xfId="18749" xr:uid="{00000000-0005-0000-0000-000005110000}"/>
    <cellStyle name="Normal 2 2 3 2 2 2 2 4" xfId="5300" xr:uid="{00000000-0005-0000-0000-000006110000}"/>
    <cellStyle name="Normal 2 2 3 2 2 2 2 4 2" xfId="15352" xr:uid="{00000000-0005-0000-0000-000007110000}"/>
    <cellStyle name="Normal 2 2 3 2 2 2 2 4 2 2" xfId="45683" xr:uid="{00000000-0005-0000-0000-000008110000}"/>
    <cellStyle name="Normal 2 2 3 2 2 2 2 4 2 3" xfId="30450" xr:uid="{00000000-0005-0000-0000-000009110000}"/>
    <cellStyle name="Normal 2 2 3 2 2 2 2 4 3" xfId="10332" xr:uid="{00000000-0005-0000-0000-00000A110000}"/>
    <cellStyle name="Normal 2 2 3 2 2 2 2 4 3 2" xfId="40666" xr:uid="{00000000-0005-0000-0000-00000B110000}"/>
    <cellStyle name="Normal 2 2 3 2 2 2 2 4 3 3" xfId="25433" xr:uid="{00000000-0005-0000-0000-00000C110000}"/>
    <cellStyle name="Normal 2 2 3 2 2 2 2 4 4" xfId="35653" xr:uid="{00000000-0005-0000-0000-00000D110000}"/>
    <cellStyle name="Normal 2 2 3 2 2 2 2 4 5" xfId="20420" xr:uid="{00000000-0005-0000-0000-00000E110000}"/>
    <cellStyle name="Normal 2 2 3 2 2 2 2 5" xfId="12010" xr:uid="{00000000-0005-0000-0000-00000F110000}"/>
    <cellStyle name="Normal 2 2 3 2 2 2 2 5 2" xfId="42341" xr:uid="{00000000-0005-0000-0000-000010110000}"/>
    <cellStyle name="Normal 2 2 3 2 2 2 2 5 3" xfId="27108" xr:uid="{00000000-0005-0000-0000-000011110000}"/>
    <cellStyle name="Normal 2 2 3 2 2 2 2 6" xfId="6989" xr:uid="{00000000-0005-0000-0000-000012110000}"/>
    <cellStyle name="Normal 2 2 3 2 2 2 2 6 2" xfId="37324" xr:uid="{00000000-0005-0000-0000-000013110000}"/>
    <cellStyle name="Normal 2 2 3 2 2 2 2 6 3" xfId="22091" xr:uid="{00000000-0005-0000-0000-000014110000}"/>
    <cellStyle name="Normal 2 2 3 2 2 2 2 7" xfId="32312" xr:uid="{00000000-0005-0000-0000-000015110000}"/>
    <cellStyle name="Normal 2 2 3 2 2 2 2 8" xfId="17078" xr:uid="{00000000-0005-0000-0000-000016110000}"/>
    <cellStyle name="Normal 2 2 3 2 2 2 3" xfId="2336" xr:uid="{00000000-0005-0000-0000-000017110000}"/>
    <cellStyle name="Normal 2 2 3 2 2 2 3 2" xfId="4026" xr:uid="{00000000-0005-0000-0000-000018110000}"/>
    <cellStyle name="Normal 2 2 3 2 2 2 3 2 2" xfId="14099" xr:uid="{00000000-0005-0000-0000-000019110000}"/>
    <cellStyle name="Normal 2 2 3 2 2 2 3 2 2 2" xfId="44430" xr:uid="{00000000-0005-0000-0000-00001A110000}"/>
    <cellStyle name="Normal 2 2 3 2 2 2 3 2 2 3" xfId="29197" xr:uid="{00000000-0005-0000-0000-00001B110000}"/>
    <cellStyle name="Normal 2 2 3 2 2 2 3 2 3" xfId="9079" xr:uid="{00000000-0005-0000-0000-00001C110000}"/>
    <cellStyle name="Normal 2 2 3 2 2 2 3 2 3 2" xfId="39413" xr:uid="{00000000-0005-0000-0000-00001D110000}"/>
    <cellStyle name="Normal 2 2 3 2 2 2 3 2 3 3" xfId="24180" xr:uid="{00000000-0005-0000-0000-00001E110000}"/>
    <cellStyle name="Normal 2 2 3 2 2 2 3 2 4" xfId="34400" xr:uid="{00000000-0005-0000-0000-00001F110000}"/>
    <cellStyle name="Normal 2 2 3 2 2 2 3 2 5" xfId="19167" xr:uid="{00000000-0005-0000-0000-000020110000}"/>
    <cellStyle name="Normal 2 2 3 2 2 2 3 3" xfId="5718" xr:uid="{00000000-0005-0000-0000-000021110000}"/>
    <cellStyle name="Normal 2 2 3 2 2 2 3 3 2" xfId="15770" xr:uid="{00000000-0005-0000-0000-000022110000}"/>
    <cellStyle name="Normal 2 2 3 2 2 2 3 3 2 2" xfId="46101" xr:uid="{00000000-0005-0000-0000-000023110000}"/>
    <cellStyle name="Normal 2 2 3 2 2 2 3 3 2 3" xfId="30868" xr:uid="{00000000-0005-0000-0000-000024110000}"/>
    <cellStyle name="Normal 2 2 3 2 2 2 3 3 3" xfId="10750" xr:uid="{00000000-0005-0000-0000-000025110000}"/>
    <cellStyle name="Normal 2 2 3 2 2 2 3 3 3 2" xfId="41084" xr:uid="{00000000-0005-0000-0000-000026110000}"/>
    <cellStyle name="Normal 2 2 3 2 2 2 3 3 3 3" xfId="25851" xr:uid="{00000000-0005-0000-0000-000027110000}"/>
    <cellStyle name="Normal 2 2 3 2 2 2 3 3 4" xfId="36071" xr:uid="{00000000-0005-0000-0000-000028110000}"/>
    <cellStyle name="Normal 2 2 3 2 2 2 3 3 5" xfId="20838" xr:uid="{00000000-0005-0000-0000-000029110000}"/>
    <cellStyle name="Normal 2 2 3 2 2 2 3 4" xfId="12428" xr:uid="{00000000-0005-0000-0000-00002A110000}"/>
    <cellStyle name="Normal 2 2 3 2 2 2 3 4 2" xfId="42759" xr:uid="{00000000-0005-0000-0000-00002B110000}"/>
    <cellStyle name="Normal 2 2 3 2 2 2 3 4 3" xfId="27526" xr:uid="{00000000-0005-0000-0000-00002C110000}"/>
    <cellStyle name="Normal 2 2 3 2 2 2 3 5" xfId="7407" xr:uid="{00000000-0005-0000-0000-00002D110000}"/>
    <cellStyle name="Normal 2 2 3 2 2 2 3 5 2" xfId="37742" xr:uid="{00000000-0005-0000-0000-00002E110000}"/>
    <cellStyle name="Normal 2 2 3 2 2 2 3 5 3" xfId="22509" xr:uid="{00000000-0005-0000-0000-00002F110000}"/>
    <cellStyle name="Normal 2 2 3 2 2 2 3 6" xfId="32730" xr:uid="{00000000-0005-0000-0000-000030110000}"/>
    <cellStyle name="Normal 2 2 3 2 2 2 3 7" xfId="17496" xr:uid="{00000000-0005-0000-0000-000031110000}"/>
    <cellStyle name="Normal 2 2 3 2 2 2 4" xfId="3189" xr:uid="{00000000-0005-0000-0000-000032110000}"/>
    <cellStyle name="Normal 2 2 3 2 2 2 4 2" xfId="13263" xr:uid="{00000000-0005-0000-0000-000033110000}"/>
    <cellStyle name="Normal 2 2 3 2 2 2 4 2 2" xfId="43594" xr:uid="{00000000-0005-0000-0000-000034110000}"/>
    <cellStyle name="Normal 2 2 3 2 2 2 4 2 3" xfId="28361" xr:uid="{00000000-0005-0000-0000-000035110000}"/>
    <cellStyle name="Normal 2 2 3 2 2 2 4 3" xfId="8243" xr:uid="{00000000-0005-0000-0000-000036110000}"/>
    <cellStyle name="Normal 2 2 3 2 2 2 4 3 2" xfId="38577" xr:uid="{00000000-0005-0000-0000-000037110000}"/>
    <cellStyle name="Normal 2 2 3 2 2 2 4 3 3" xfId="23344" xr:uid="{00000000-0005-0000-0000-000038110000}"/>
    <cellStyle name="Normal 2 2 3 2 2 2 4 4" xfId="33564" xr:uid="{00000000-0005-0000-0000-000039110000}"/>
    <cellStyle name="Normal 2 2 3 2 2 2 4 5" xfId="18331" xr:uid="{00000000-0005-0000-0000-00003A110000}"/>
    <cellStyle name="Normal 2 2 3 2 2 2 5" xfId="4882" xr:uid="{00000000-0005-0000-0000-00003B110000}"/>
    <cellStyle name="Normal 2 2 3 2 2 2 5 2" xfId="14934" xr:uid="{00000000-0005-0000-0000-00003C110000}"/>
    <cellStyle name="Normal 2 2 3 2 2 2 5 2 2" xfId="45265" xr:uid="{00000000-0005-0000-0000-00003D110000}"/>
    <cellStyle name="Normal 2 2 3 2 2 2 5 2 3" xfId="30032" xr:uid="{00000000-0005-0000-0000-00003E110000}"/>
    <cellStyle name="Normal 2 2 3 2 2 2 5 3" xfId="9914" xr:uid="{00000000-0005-0000-0000-00003F110000}"/>
    <cellStyle name="Normal 2 2 3 2 2 2 5 3 2" xfId="40248" xr:uid="{00000000-0005-0000-0000-000040110000}"/>
    <cellStyle name="Normal 2 2 3 2 2 2 5 3 3" xfId="25015" xr:uid="{00000000-0005-0000-0000-000041110000}"/>
    <cellStyle name="Normal 2 2 3 2 2 2 5 4" xfId="35235" xr:uid="{00000000-0005-0000-0000-000042110000}"/>
    <cellStyle name="Normal 2 2 3 2 2 2 5 5" xfId="20002" xr:uid="{00000000-0005-0000-0000-000043110000}"/>
    <cellStyle name="Normal 2 2 3 2 2 2 6" xfId="11592" xr:uid="{00000000-0005-0000-0000-000044110000}"/>
    <cellStyle name="Normal 2 2 3 2 2 2 6 2" xfId="41923" xr:uid="{00000000-0005-0000-0000-000045110000}"/>
    <cellStyle name="Normal 2 2 3 2 2 2 6 3" xfId="26690" xr:uid="{00000000-0005-0000-0000-000046110000}"/>
    <cellStyle name="Normal 2 2 3 2 2 2 7" xfId="6571" xr:uid="{00000000-0005-0000-0000-000047110000}"/>
    <cellStyle name="Normal 2 2 3 2 2 2 7 2" xfId="36906" xr:uid="{00000000-0005-0000-0000-000048110000}"/>
    <cellStyle name="Normal 2 2 3 2 2 2 7 3" xfId="21673" xr:uid="{00000000-0005-0000-0000-000049110000}"/>
    <cellStyle name="Normal 2 2 3 2 2 2 8" xfId="31894" xr:uid="{00000000-0005-0000-0000-00004A110000}"/>
    <cellStyle name="Normal 2 2 3 2 2 2 9" xfId="16660" xr:uid="{00000000-0005-0000-0000-00004B110000}"/>
    <cellStyle name="Normal 2 2 3 2 2 3" xfId="1707" xr:uid="{00000000-0005-0000-0000-00004C110000}"/>
    <cellStyle name="Normal 2 2 3 2 2 3 2" xfId="2546" xr:uid="{00000000-0005-0000-0000-00004D110000}"/>
    <cellStyle name="Normal 2 2 3 2 2 3 2 2" xfId="4236" xr:uid="{00000000-0005-0000-0000-00004E110000}"/>
    <cellStyle name="Normal 2 2 3 2 2 3 2 2 2" xfId="14309" xr:uid="{00000000-0005-0000-0000-00004F110000}"/>
    <cellStyle name="Normal 2 2 3 2 2 3 2 2 2 2" xfId="44640" xr:uid="{00000000-0005-0000-0000-000050110000}"/>
    <cellStyle name="Normal 2 2 3 2 2 3 2 2 2 3" xfId="29407" xr:uid="{00000000-0005-0000-0000-000051110000}"/>
    <cellStyle name="Normal 2 2 3 2 2 3 2 2 3" xfId="9289" xr:uid="{00000000-0005-0000-0000-000052110000}"/>
    <cellStyle name="Normal 2 2 3 2 2 3 2 2 3 2" xfId="39623" xr:uid="{00000000-0005-0000-0000-000053110000}"/>
    <cellStyle name="Normal 2 2 3 2 2 3 2 2 3 3" xfId="24390" xr:uid="{00000000-0005-0000-0000-000054110000}"/>
    <cellStyle name="Normal 2 2 3 2 2 3 2 2 4" xfId="34610" xr:uid="{00000000-0005-0000-0000-000055110000}"/>
    <cellStyle name="Normal 2 2 3 2 2 3 2 2 5" xfId="19377" xr:uid="{00000000-0005-0000-0000-000056110000}"/>
    <cellStyle name="Normal 2 2 3 2 2 3 2 3" xfId="5928" xr:uid="{00000000-0005-0000-0000-000057110000}"/>
    <cellStyle name="Normal 2 2 3 2 2 3 2 3 2" xfId="15980" xr:uid="{00000000-0005-0000-0000-000058110000}"/>
    <cellStyle name="Normal 2 2 3 2 2 3 2 3 2 2" xfId="46311" xr:uid="{00000000-0005-0000-0000-000059110000}"/>
    <cellStyle name="Normal 2 2 3 2 2 3 2 3 2 3" xfId="31078" xr:uid="{00000000-0005-0000-0000-00005A110000}"/>
    <cellStyle name="Normal 2 2 3 2 2 3 2 3 3" xfId="10960" xr:uid="{00000000-0005-0000-0000-00005B110000}"/>
    <cellStyle name="Normal 2 2 3 2 2 3 2 3 3 2" xfId="41294" xr:uid="{00000000-0005-0000-0000-00005C110000}"/>
    <cellStyle name="Normal 2 2 3 2 2 3 2 3 3 3" xfId="26061" xr:uid="{00000000-0005-0000-0000-00005D110000}"/>
    <cellStyle name="Normal 2 2 3 2 2 3 2 3 4" xfId="36281" xr:uid="{00000000-0005-0000-0000-00005E110000}"/>
    <cellStyle name="Normal 2 2 3 2 2 3 2 3 5" xfId="21048" xr:uid="{00000000-0005-0000-0000-00005F110000}"/>
    <cellStyle name="Normal 2 2 3 2 2 3 2 4" xfId="12638" xr:uid="{00000000-0005-0000-0000-000060110000}"/>
    <cellStyle name="Normal 2 2 3 2 2 3 2 4 2" xfId="42969" xr:uid="{00000000-0005-0000-0000-000061110000}"/>
    <cellStyle name="Normal 2 2 3 2 2 3 2 4 3" xfId="27736" xr:uid="{00000000-0005-0000-0000-000062110000}"/>
    <cellStyle name="Normal 2 2 3 2 2 3 2 5" xfId="7617" xr:uid="{00000000-0005-0000-0000-000063110000}"/>
    <cellStyle name="Normal 2 2 3 2 2 3 2 5 2" xfId="37952" xr:uid="{00000000-0005-0000-0000-000064110000}"/>
    <cellStyle name="Normal 2 2 3 2 2 3 2 5 3" xfId="22719" xr:uid="{00000000-0005-0000-0000-000065110000}"/>
    <cellStyle name="Normal 2 2 3 2 2 3 2 6" xfId="32940" xr:uid="{00000000-0005-0000-0000-000066110000}"/>
    <cellStyle name="Normal 2 2 3 2 2 3 2 7" xfId="17706" xr:uid="{00000000-0005-0000-0000-000067110000}"/>
    <cellStyle name="Normal 2 2 3 2 2 3 3" xfId="3399" xr:uid="{00000000-0005-0000-0000-000068110000}"/>
    <cellStyle name="Normal 2 2 3 2 2 3 3 2" xfId="13473" xr:uid="{00000000-0005-0000-0000-000069110000}"/>
    <cellStyle name="Normal 2 2 3 2 2 3 3 2 2" xfId="43804" xr:uid="{00000000-0005-0000-0000-00006A110000}"/>
    <cellStyle name="Normal 2 2 3 2 2 3 3 2 3" xfId="28571" xr:uid="{00000000-0005-0000-0000-00006B110000}"/>
    <cellStyle name="Normal 2 2 3 2 2 3 3 3" xfId="8453" xr:uid="{00000000-0005-0000-0000-00006C110000}"/>
    <cellStyle name="Normal 2 2 3 2 2 3 3 3 2" xfId="38787" xr:uid="{00000000-0005-0000-0000-00006D110000}"/>
    <cellStyle name="Normal 2 2 3 2 2 3 3 3 3" xfId="23554" xr:uid="{00000000-0005-0000-0000-00006E110000}"/>
    <cellStyle name="Normal 2 2 3 2 2 3 3 4" xfId="33774" xr:uid="{00000000-0005-0000-0000-00006F110000}"/>
    <cellStyle name="Normal 2 2 3 2 2 3 3 5" xfId="18541" xr:uid="{00000000-0005-0000-0000-000070110000}"/>
    <cellStyle name="Normal 2 2 3 2 2 3 4" xfId="5092" xr:uid="{00000000-0005-0000-0000-000071110000}"/>
    <cellStyle name="Normal 2 2 3 2 2 3 4 2" xfId="15144" xr:uid="{00000000-0005-0000-0000-000072110000}"/>
    <cellStyle name="Normal 2 2 3 2 2 3 4 2 2" xfId="45475" xr:uid="{00000000-0005-0000-0000-000073110000}"/>
    <cellStyle name="Normal 2 2 3 2 2 3 4 2 3" xfId="30242" xr:uid="{00000000-0005-0000-0000-000074110000}"/>
    <cellStyle name="Normal 2 2 3 2 2 3 4 3" xfId="10124" xr:uid="{00000000-0005-0000-0000-000075110000}"/>
    <cellStyle name="Normal 2 2 3 2 2 3 4 3 2" xfId="40458" xr:uid="{00000000-0005-0000-0000-000076110000}"/>
    <cellStyle name="Normal 2 2 3 2 2 3 4 3 3" xfId="25225" xr:uid="{00000000-0005-0000-0000-000077110000}"/>
    <cellStyle name="Normal 2 2 3 2 2 3 4 4" xfId="35445" xr:uid="{00000000-0005-0000-0000-000078110000}"/>
    <cellStyle name="Normal 2 2 3 2 2 3 4 5" xfId="20212" xr:uid="{00000000-0005-0000-0000-000079110000}"/>
    <cellStyle name="Normal 2 2 3 2 2 3 5" xfId="11802" xr:uid="{00000000-0005-0000-0000-00007A110000}"/>
    <cellStyle name="Normal 2 2 3 2 2 3 5 2" xfId="42133" xr:uid="{00000000-0005-0000-0000-00007B110000}"/>
    <cellStyle name="Normal 2 2 3 2 2 3 5 3" xfId="26900" xr:uid="{00000000-0005-0000-0000-00007C110000}"/>
    <cellStyle name="Normal 2 2 3 2 2 3 6" xfId="6781" xr:uid="{00000000-0005-0000-0000-00007D110000}"/>
    <cellStyle name="Normal 2 2 3 2 2 3 6 2" xfId="37116" xr:uid="{00000000-0005-0000-0000-00007E110000}"/>
    <cellStyle name="Normal 2 2 3 2 2 3 6 3" xfId="21883" xr:uid="{00000000-0005-0000-0000-00007F110000}"/>
    <cellStyle name="Normal 2 2 3 2 2 3 7" xfId="32104" xr:uid="{00000000-0005-0000-0000-000080110000}"/>
    <cellStyle name="Normal 2 2 3 2 2 3 8" xfId="16870" xr:uid="{00000000-0005-0000-0000-000081110000}"/>
    <cellStyle name="Normal 2 2 3 2 2 4" xfId="2128" xr:uid="{00000000-0005-0000-0000-000082110000}"/>
    <cellStyle name="Normal 2 2 3 2 2 4 2" xfId="3818" xr:uid="{00000000-0005-0000-0000-000083110000}"/>
    <cellStyle name="Normal 2 2 3 2 2 4 2 2" xfId="13891" xr:uid="{00000000-0005-0000-0000-000084110000}"/>
    <cellStyle name="Normal 2 2 3 2 2 4 2 2 2" xfId="44222" xr:uid="{00000000-0005-0000-0000-000085110000}"/>
    <cellStyle name="Normal 2 2 3 2 2 4 2 2 3" xfId="28989" xr:uid="{00000000-0005-0000-0000-000086110000}"/>
    <cellStyle name="Normal 2 2 3 2 2 4 2 3" xfId="8871" xr:uid="{00000000-0005-0000-0000-000087110000}"/>
    <cellStyle name="Normal 2 2 3 2 2 4 2 3 2" xfId="39205" xr:uid="{00000000-0005-0000-0000-000088110000}"/>
    <cellStyle name="Normal 2 2 3 2 2 4 2 3 3" xfId="23972" xr:uid="{00000000-0005-0000-0000-000089110000}"/>
    <cellStyle name="Normal 2 2 3 2 2 4 2 4" xfId="34192" xr:uid="{00000000-0005-0000-0000-00008A110000}"/>
    <cellStyle name="Normal 2 2 3 2 2 4 2 5" xfId="18959" xr:uid="{00000000-0005-0000-0000-00008B110000}"/>
    <cellStyle name="Normal 2 2 3 2 2 4 3" xfId="5510" xr:uid="{00000000-0005-0000-0000-00008C110000}"/>
    <cellStyle name="Normal 2 2 3 2 2 4 3 2" xfId="15562" xr:uid="{00000000-0005-0000-0000-00008D110000}"/>
    <cellStyle name="Normal 2 2 3 2 2 4 3 2 2" xfId="45893" xr:uid="{00000000-0005-0000-0000-00008E110000}"/>
    <cellStyle name="Normal 2 2 3 2 2 4 3 2 3" xfId="30660" xr:uid="{00000000-0005-0000-0000-00008F110000}"/>
    <cellStyle name="Normal 2 2 3 2 2 4 3 3" xfId="10542" xr:uid="{00000000-0005-0000-0000-000090110000}"/>
    <cellStyle name="Normal 2 2 3 2 2 4 3 3 2" xfId="40876" xr:uid="{00000000-0005-0000-0000-000091110000}"/>
    <cellStyle name="Normal 2 2 3 2 2 4 3 3 3" xfId="25643" xr:uid="{00000000-0005-0000-0000-000092110000}"/>
    <cellStyle name="Normal 2 2 3 2 2 4 3 4" xfId="35863" xr:uid="{00000000-0005-0000-0000-000093110000}"/>
    <cellStyle name="Normal 2 2 3 2 2 4 3 5" xfId="20630" xr:uid="{00000000-0005-0000-0000-000094110000}"/>
    <cellStyle name="Normal 2 2 3 2 2 4 4" xfId="12220" xr:uid="{00000000-0005-0000-0000-000095110000}"/>
    <cellStyle name="Normal 2 2 3 2 2 4 4 2" xfId="42551" xr:uid="{00000000-0005-0000-0000-000096110000}"/>
    <cellStyle name="Normal 2 2 3 2 2 4 4 3" xfId="27318" xr:uid="{00000000-0005-0000-0000-000097110000}"/>
    <cellStyle name="Normal 2 2 3 2 2 4 5" xfId="7199" xr:uid="{00000000-0005-0000-0000-000098110000}"/>
    <cellStyle name="Normal 2 2 3 2 2 4 5 2" xfId="37534" xr:uid="{00000000-0005-0000-0000-000099110000}"/>
    <cellStyle name="Normal 2 2 3 2 2 4 5 3" xfId="22301" xr:uid="{00000000-0005-0000-0000-00009A110000}"/>
    <cellStyle name="Normal 2 2 3 2 2 4 6" xfId="32522" xr:uid="{00000000-0005-0000-0000-00009B110000}"/>
    <cellStyle name="Normal 2 2 3 2 2 4 7" xfId="17288" xr:uid="{00000000-0005-0000-0000-00009C110000}"/>
    <cellStyle name="Normal 2 2 3 2 2 5" xfId="2981" xr:uid="{00000000-0005-0000-0000-00009D110000}"/>
    <cellStyle name="Normal 2 2 3 2 2 5 2" xfId="13055" xr:uid="{00000000-0005-0000-0000-00009E110000}"/>
    <cellStyle name="Normal 2 2 3 2 2 5 2 2" xfId="43386" xr:uid="{00000000-0005-0000-0000-00009F110000}"/>
    <cellStyle name="Normal 2 2 3 2 2 5 2 3" xfId="28153" xr:uid="{00000000-0005-0000-0000-0000A0110000}"/>
    <cellStyle name="Normal 2 2 3 2 2 5 3" xfId="8035" xr:uid="{00000000-0005-0000-0000-0000A1110000}"/>
    <cellStyle name="Normal 2 2 3 2 2 5 3 2" xfId="38369" xr:uid="{00000000-0005-0000-0000-0000A2110000}"/>
    <cellStyle name="Normal 2 2 3 2 2 5 3 3" xfId="23136" xr:uid="{00000000-0005-0000-0000-0000A3110000}"/>
    <cellStyle name="Normal 2 2 3 2 2 5 4" xfId="33356" xr:uid="{00000000-0005-0000-0000-0000A4110000}"/>
    <cellStyle name="Normal 2 2 3 2 2 5 5" xfId="18123" xr:uid="{00000000-0005-0000-0000-0000A5110000}"/>
    <cellStyle name="Normal 2 2 3 2 2 6" xfId="4674" xr:uid="{00000000-0005-0000-0000-0000A6110000}"/>
    <cellStyle name="Normal 2 2 3 2 2 6 2" xfId="14726" xr:uid="{00000000-0005-0000-0000-0000A7110000}"/>
    <cellStyle name="Normal 2 2 3 2 2 6 2 2" xfId="45057" xr:uid="{00000000-0005-0000-0000-0000A8110000}"/>
    <cellStyle name="Normal 2 2 3 2 2 6 2 3" xfId="29824" xr:uid="{00000000-0005-0000-0000-0000A9110000}"/>
    <cellStyle name="Normal 2 2 3 2 2 6 3" xfId="9706" xr:uid="{00000000-0005-0000-0000-0000AA110000}"/>
    <cellStyle name="Normal 2 2 3 2 2 6 3 2" xfId="40040" xr:uid="{00000000-0005-0000-0000-0000AB110000}"/>
    <cellStyle name="Normal 2 2 3 2 2 6 3 3" xfId="24807" xr:uid="{00000000-0005-0000-0000-0000AC110000}"/>
    <cellStyle name="Normal 2 2 3 2 2 6 4" xfId="35027" xr:uid="{00000000-0005-0000-0000-0000AD110000}"/>
    <cellStyle name="Normal 2 2 3 2 2 6 5" xfId="19794" xr:uid="{00000000-0005-0000-0000-0000AE110000}"/>
    <cellStyle name="Normal 2 2 3 2 2 7" xfId="11384" xr:uid="{00000000-0005-0000-0000-0000AF110000}"/>
    <cellStyle name="Normal 2 2 3 2 2 7 2" xfId="41715" xr:uid="{00000000-0005-0000-0000-0000B0110000}"/>
    <cellStyle name="Normal 2 2 3 2 2 7 3" xfId="26482" xr:uid="{00000000-0005-0000-0000-0000B1110000}"/>
    <cellStyle name="Normal 2 2 3 2 2 8" xfId="6363" xr:uid="{00000000-0005-0000-0000-0000B2110000}"/>
    <cellStyle name="Normal 2 2 3 2 2 8 2" xfId="36698" xr:uid="{00000000-0005-0000-0000-0000B3110000}"/>
    <cellStyle name="Normal 2 2 3 2 2 8 3" xfId="21465" xr:uid="{00000000-0005-0000-0000-0000B4110000}"/>
    <cellStyle name="Normal 2 2 3 2 2 9" xfId="31686" xr:uid="{00000000-0005-0000-0000-0000B5110000}"/>
    <cellStyle name="Normal 2 2 3 2 3" xfId="1390" xr:uid="{00000000-0005-0000-0000-0000B6110000}"/>
    <cellStyle name="Normal 2 2 3 2 3 2" xfId="1811" xr:uid="{00000000-0005-0000-0000-0000B7110000}"/>
    <cellStyle name="Normal 2 2 3 2 3 2 2" xfId="2650" xr:uid="{00000000-0005-0000-0000-0000B8110000}"/>
    <cellStyle name="Normal 2 2 3 2 3 2 2 2" xfId="4340" xr:uid="{00000000-0005-0000-0000-0000B9110000}"/>
    <cellStyle name="Normal 2 2 3 2 3 2 2 2 2" xfId="14413" xr:uid="{00000000-0005-0000-0000-0000BA110000}"/>
    <cellStyle name="Normal 2 2 3 2 3 2 2 2 2 2" xfId="44744" xr:uid="{00000000-0005-0000-0000-0000BB110000}"/>
    <cellStyle name="Normal 2 2 3 2 3 2 2 2 2 3" xfId="29511" xr:uid="{00000000-0005-0000-0000-0000BC110000}"/>
    <cellStyle name="Normal 2 2 3 2 3 2 2 2 3" xfId="9393" xr:uid="{00000000-0005-0000-0000-0000BD110000}"/>
    <cellStyle name="Normal 2 2 3 2 3 2 2 2 3 2" xfId="39727" xr:uid="{00000000-0005-0000-0000-0000BE110000}"/>
    <cellStyle name="Normal 2 2 3 2 3 2 2 2 3 3" xfId="24494" xr:uid="{00000000-0005-0000-0000-0000BF110000}"/>
    <cellStyle name="Normal 2 2 3 2 3 2 2 2 4" xfId="34714" xr:uid="{00000000-0005-0000-0000-0000C0110000}"/>
    <cellStyle name="Normal 2 2 3 2 3 2 2 2 5" xfId="19481" xr:uid="{00000000-0005-0000-0000-0000C1110000}"/>
    <cellStyle name="Normal 2 2 3 2 3 2 2 3" xfId="6032" xr:uid="{00000000-0005-0000-0000-0000C2110000}"/>
    <cellStyle name="Normal 2 2 3 2 3 2 2 3 2" xfId="16084" xr:uid="{00000000-0005-0000-0000-0000C3110000}"/>
    <cellStyle name="Normal 2 2 3 2 3 2 2 3 2 2" xfId="46415" xr:uid="{00000000-0005-0000-0000-0000C4110000}"/>
    <cellStyle name="Normal 2 2 3 2 3 2 2 3 2 3" xfId="31182" xr:uid="{00000000-0005-0000-0000-0000C5110000}"/>
    <cellStyle name="Normal 2 2 3 2 3 2 2 3 3" xfId="11064" xr:uid="{00000000-0005-0000-0000-0000C6110000}"/>
    <cellStyle name="Normal 2 2 3 2 3 2 2 3 3 2" xfId="41398" xr:uid="{00000000-0005-0000-0000-0000C7110000}"/>
    <cellStyle name="Normal 2 2 3 2 3 2 2 3 3 3" xfId="26165" xr:uid="{00000000-0005-0000-0000-0000C8110000}"/>
    <cellStyle name="Normal 2 2 3 2 3 2 2 3 4" xfId="36385" xr:uid="{00000000-0005-0000-0000-0000C9110000}"/>
    <cellStyle name="Normal 2 2 3 2 3 2 2 3 5" xfId="21152" xr:uid="{00000000-0005-0000-0000-0000CA110000}"/>
    <cellStyle name="Normal 2 2 3 2 3 2 2 4" xfId="12742" xr:uid="{00000000-0005-0000-0000-0000CB110000}"/>
    <cellStyle name="Normal 2 2 3 2 3 2 2 4 2" xfId="43073" xr:uid="{00000000-0005-0000-0000-0000CC110000}"/>
    <cellStyle name="Normal 2 2 3 2 3 2 2 4 3" xfId="27840" xr:uid="{00000000-0005-0000-0000-0000CD110000}"/>
    <cellStyle name="Normal 2 2 3 2 3 2 2 5" xfId="7721" xr:uid="{00000000-0005-0000-0000-0000CE110000}"/>
    <cellStyle name="Normal 2 2 3 2 3 2 2 5 2" xfId="38056" xr:uid="{00000000-0005-0000-0000-0000CF110000}"/>
    <cellStyle name="Normal 2 2 3 2 3 2 2 5 3" xfId="22823" xr:uid="{00000000-0005-0000-0000-0000D0110000}"/>
    <cellStyle name="Normal 2 2 3 2 3 2 2 6" xfId="33044" xr:uid="{00000000-0005-0000-0000-0000D1110000}"/>
    <cellStyle name="Normal 2 2 3 2 3 2 2 7" xfId="17810" xr:uid="{00000000-0005-0000-0000-0000D2110000}"/>
    <cellStyle name="Normal 2 2 3 2 3 2 3" xfId="3503" xr:uid="{00000000-0005-0000-0000-0000D3110000}"/>
    <cellStyle name="Normal 2 2 3 2 3 2 3 2" xfId="13577" xr:uid="{00000000-0005-0000-0000-0000D4110000}"/>
    <cellStyle name="Normal 2 2 3 2 3 2 3 2 2" xfId="43908" xr:uid="{00000000-0005-0000-0000-0000D5110000}"/>
    <cellStyle name="Normal 2 2 3 2 3 2 3 2 3" xfId="28675" xr:uid="{00000000-0005-0000-0000-0000D6110000}"/>
    <cellStyle name="Normal 2 2 3 2 3 2 3 3" xfId="8557" xr:uid="{00000000-0005-0000-0000-0000D7110000}"/>
    <cellStyle name="Normal 2 2 3 2 3 2 3 3 2" xfId="38891" xr:uid="{00000000-0005-0000-0000-0000D8110000}"/>
    <cellStyle name="Normal 2 2 3 2 3 2 3 3 3" xfId="23658" xr:uid="{00000000-0005-0000-0000-0000D9110000}"/>
    <cellStyle name="Normal 2 2 3 2 3 2 3 4" xfId="33878" xr:uid="{00000000-0005-0000-0000-0000DA110000}"/>
    <cellStyle name="Normal 2 2 3 2 3 2 3 5" xfId="18645" xr:uid="{00000000-0005-0000-0000-0000DB110000}"/>
    <cellStyle name="Normal 2 2 3 2 3 2 4" xfId="5196" xr:uid="{00000000-0005-0000-0000-0000DC110000}"/>
    <cellStyle name="Normal 2 2 3 2 3 2 4 2" xfId="15248" xr:uid="{00000000-0005-0000-0000-0000DD110000}"/>
    <cellStyle name="Normal 2 2 3 2 3 2 4 2 2" xfId="45579" xr:uid="{00000000-0005-0000-0000-0000DE110000}"/>
    <cellStyle name="Normal 2 2 3 2 3 2 4 2 3" xfId="30346" xr:uid="{00000000-0005-0000-0000-0000DF110000}"/>
    <cellStyle name="Normal 2 2 3 2 3 2 4 3" xfId="10228" xr:uid="{00000000-0005-0000-0000-0000E0110000}"/>
    <cellStyle name="Normal 2 2 3 2 3 2 4 3 2" xfId="40562" xr:uid="{00000000-0005-0000-0000-0000E1110000}"/>
    <cellStyle name="Normal 2 2 3 2 3 2 4 3 3" xfId="25329" xr:uid="{00000000-0005-0000-0000-0000E2110000}"/>
    <cellStyle name="Normal 2 2 3 2 3 2 4 4" xfId="35549" xr:uid="{00000000-0005-0000-0000-0000E3110000}"/>
    <cellStyle name="Normal 2 2 3 2 3 2 4 5" xfId="20316" xr:uid="{00000000-0005-0000-0000-0000E4110000}"/>
    <cellStyle name="Normal 2 2 3 2 3 2 5" xfId="11906" xr:uid="{00000000-0005-0000-0000-0000E5110000}"/>
    <cellStyle name="Normal 2 2 3 2 3 2 5 2" xfId="42237" xr:uid="{00000000-0005-0000-0000-0000E6110000}"/>
    <cellStyle name="Normal 2 2 3 2 3 2 5 3" xfId="27004" xr:uid="{00000000-0005-0000-0000-0000E7110000}"/>
    <cellStyle name="Normal 2 2 3 2 3 2 6" xfId="6885" xr:uid="{00000000-0005-0000-0000-0000E8110000}"/>
    <cellStyle name="Normal 2 2 3 2 3 2 6 2" xfId="37220" xr:uid="{00000000-0005-0000-0000-0000E9110000}"/>
    <cellStyle name="Normal 2 2 3 2 3 2 6 3" xfId="21987" xr:uid="{00000000-0005-0000-0000-0000EA110000}"/>
    <cellStyle name="Normal 2 2 3 2 3 2 7" xfId="32208" xr:uid="{00000000-0005-0000-0000-0000EB110000}"/>
    <cellStyle name="Normal 2 2 3 2 3 2 8" xfId="16974" xr:uid="{00000000-0005-0000-0000-0000EC110000}"/>
    <cellStyle name="Normal 2 2 3 2 3 3" xfId="2232" xr:uid="{00000000-0005-0000-0000-0000ED110000}"/>
    <cellStyle name="Normal 2 2 3 2 3 3 2" xfId="3922" xr:uid="{00000000-0005-0000-0000-0000EE110000}"/>
    <cellStyle name="Normal 2 2 3 2 3 3 2 2" xfId="13995" xr:uid="{00000000-0005-0000-0000-0000EF110000}"/>
    <cellStyle name="Normal 2 2 3 2 3 3 2 2 2" xfId="44326" xr:uid="{00000000-0005-0000-0000-0000F0110000}"/>
    <cellStyle name="Normal 2 2 3 2 3 3 2 2 3" xfId="29093" xr:uid="{00000000-0005-0000-0000-0000F1110000}"/>
    <cellStyle name="Normal 2 2 3 2 3 3 2 3" xfId="8975" xr:uid="{00000000-0005-0000-0000-0000F2110000}"/>
    <cellStyle name="Normal 2 2 3 2 3 3 2 3 2" xfId="39309" xr:uid="{00000000-0005-0000-0000-0000F3110000}"/>
    <cellStyle name="Normal 2 2 3 2 3 3 2 3 3" xfId="24076" xr:uid="{00000000-0005-0000-0000-0000F4110000}"/>
    <cellStyle name="Normal 2 2 3 2 3 3 2 4" xfId="34296" xr:uid="{00000000-0005-0000-0000-0000F5110000}"/>
    <cellStyle name="Normal 2 2 3 2 3 3 2 5" xfId="19063" xr:uid="{00000000-0005-0000-0000-0000F6110000}"/>
    <cellStyle name="Normal 2 2 3 2 3 3 3" xfId="5614" xr:uid="{00000000-0005-0000-0000-0000F7110000}"/>
    <cellStyle name="Normal 2 2 3 2 3 3 3 2" xfId="15666" xr:uid="{00000000-0005-0000-0000-0000F8110000}"/>
    <cellStyle name="Normal 2 2 3 2 3 3 3 2 2" xfId="45997" xr:uid="{00000000-0005-0000-0000-0000F9110000}"/>
    <cellStyle name="Normal 2 2 3 2 3 3 3 2 3" xfId="30764" xr:uid="{00000000-0005-0000-0000-0000FA110000}"/>
    <cellStyle name="Normal 2 2 3 2 3 3 3 3" xfId="10646" xr:uid="{00000000-0005-0000-0000-0000FB110000}"/>
    <cellStyle name="Normal 2 2 3 2 3 3 3 3 2" xfId="40980" xr:uid="{00000000-0005-0000-0000-0000FC110000}"/>
    <cellStyle name="Normal 2 2 3 2 3 3 3 3 3" xfId="25747" xr:uid="{00000000-0005-0000-0000-0000FD110000}"/>
    <cellStyle name="Normal 2 2 3 2 3 3 3 4" xfId="35967" xr:uid="{00000000-0005-0000-0000-0000FE110000}"/>
    <cellStyle name="Normal 2 2 3 2 3 3 3 5" xfId="20734" xr:uid="{00000000-0005-0000-0000-0000FF110000}"/>
    <cellStyle name="Normal 2 2 3 2 3 3 4" xfId="12324" xr:uid="{00000000-0005-0000-0000-000000120000}"/>
    <cellStyle name="Normal 2 2 3 2 3 3 4 2" xfId="42655" xr:uid="{00000000-0005-0000-0000-000001120000}"/>
    <cellStyle name="Normal 2 2 3 2 3 3 4 3" xfId="27422" xr:uid="{00000000-0005-0000-0000-000002120000}"/>
    <cellStyle name="Normal 2 2 3 2 3 3 5" xfId="7303" xr:uid="{00000000-0005-0000-0000-000003120000}"/>
    <cellStyle name="Normal 2 2 3 2 3 3 5 2" xfId="37638" xr:uid="{00000000-0005-0000-0000-000004120000}"/>
    <cellStyle name="Normal 2 2 3 2 3 3 5 3" xfId="22405" xr:uid="{00000000-0005-0000-0000-000005120000}"/>
    <cellStyle name="Normal 2 2 3 2 3 3 6" xfId="32626" xr:uid="{00000000-0005-0000-0000-000006120000}"/>
    <cellStyle name="Normal 2 2 3 2 3 3 7" xfId="17392" xr:uid="{00000000-0005-0000-0000-000007120000}"/>
    <cellStyle name="Normal 2 2 3 2 3 4" xfId="3085" xr:uid="{00000000-0005-0000-0000-000008120000}"/>
    <cellStyle name="Normal 2 2 3 2 3 4 2" xfId="13159" xr:uid="{00000000-0005-0000-0000-000009120000}"/>
    <cellStyle name="Normal 2 2 3 2 3 4 2 2" xfId="43490" xr:uid="{00000000-0005-0000-0000-00000A120000}"/>
    <cellStyle name="Normal 2 2 3 2 3 4 2 3" xfId="28257" xr:uid="{00000000-0005-0000-0000-00000B120000}"/>
    <cellStyle name="Normal 2 2 3 2 3 4 3" xfId="8139" xr:uid="{00000000-0005-0000-0000-00000C120000}"/>
    <cellStyle name="Normal 2 2 3 2 3 4 3 2" xfId="38473" xr:uid="{00000000-0005-0000-0000-00000D120000}"/>
    <cellStyle name="Normal 2 2 3 2 3 4 3 3" xfId="23240" xr:uid="{00000000-0005-0000-0000-00000E120000}"/>
    <cellStyle name="Normal 2 2 3 2 3 4 4" xfId="33460" xr:uid="{00000000-0005-0000-0000-00000F120000}"/>
    <cellStyle name="Normal 2 2 3 2 3 4 5" xfId="18227" xr:uid="{00000000-0005-0000-0000-000010120000}"/>
    <cellStyle name="Normal 2 2 3 2 3 5" xfId="4778" xr:uid="{00000000-0005-0000-0000-000011120000}"/>
    <cellStyle name="Normal 2 2 3 2 3 5 2" xfId="14830" xr:uid="{00000000-0005-0000-0000-000012120000}"/>
    <cellStyle name="Normal 2 2 3 2 3 5 2 2" xfId="45161" xr:uid="{00000000-0005-0000-0000-000013120000}"/>
    <cellStyle name="Normal 2 2 3 2 3 5 2 3" xfId="29928" xr:uid="{00000000-0005-0000-0000-000014120000}"/>
    <cellStyle name="Normal 2 2 3 2 3 5 3" xfId="9810" xr:uid="{00000000-0005-0000-0000-000015120000}"/>
    <cellStyle name="Normal 2 2 3 2 3 5 3 2" xfId="40144" xr:uid="{00000000-0005-0000-0000-000016120000}"/>
    <cellStyle name="Normal 2 2 3 2 3 5 3 3" xfId="24911" xr:uid="{00000000-0005-0000-0000-000017120000}"/>
    <cellStyle name="Normal 2 2 3 2 3 5 4" xfId="35131" xr:uid="{00000000-0005-0000-0000-000018120000}"/>
    <cellStyle name="Normal 2 2 3 2 3 5 5" xfId="19898" xr:uid="{00000000-0005-0000-0000-000019120000}"/>
    <cellStyle name="Normal 2 2 3 2 3 6" xfId="11488" xr:uid="{00000000-0005-0000-0000-00001A120000}"/>
    <cellStyle name="Normal 2 2 3 2 3 6 2" xfId="41819" xr:uid="{00000000-0005-0000-0000-00001B120000}"/>
    <cellStyle name="Normal 2 2 3 2 3 6 3" xfId="26586" xr:uid="{00000000-0005-0000-0000-00001C120000}"/>
    <cellStyle name="Normal 2 2 3 2 3 7" xfId="6467" xr:uid="{00000000-0005-0000-0000-00001D120000}"/>
    <cellStyle name="Normal 2 2 3 2 3 7 2" xfId="36802" xr:uid="{00000000-0005-0000-0000-00001E120000}"/>
    <cellStyle name="Normal 2 2 3 2 3 7 3" xfId="21569" xr:uid="{00000000-0005-0000-0000-00001F120000}"/>
    <cellStyle name="Normal 2 2 3 2 3 8" xfId="31790" xr:uid="{00000000-0005-0000-0000-000020120000}"/>
    <cellStyle name="Normal 2 2 3 2 3 9" xfId="16556" xr:uid="{00000000-0005-0000-0000-000021120000}"/>
    <cellStyle name="Normal 2 2 3 2 4" xfId="1603" xr:uid="{00000000-0005-0000-0000-000022120000}"/>
    <cellStyle name="Normal 2 2 3 2 4 2" xfId="2442" xr:uid="{00000000-0005-0000-0000-000023120000}"/>
    <cellStyle name="Normal 2 2 3 2 4 2 2" xfId="4132" xr:uid="{00000000-0005-0000-0000-000024120000}"/>
    <cellStyle name="Normal 2 2 3 2 4 2 2 2" xfId="14205" xr:uid="{00000000-0005-0000-0000-000025120000}"/>
    <cellStyle name="Normal 2 2 3 2 4 2 2 2 2" xfId="44536" xr:uid="{00000000-0005-0000-0000-000026120000}"/>
    <cellStyle name="Normal 2 2 3 2 4 2 2 2 3" xfId="29303" xr:uid="{00000000-0005-0000-0000-000027120000}"/>
    <cellStyle name="Normal 2 2 3 2 4 2 2 3" xfId="9185" xr:uid="{00000000-0005-0000-0000-000028120000}"/>
    <cellStyle name="Normal 2 2 3 2 4 2 2 3 2" xfId="39519" xr:uid="{00000000-0005-0000-0000-000029120000}"/>
    <cellStyle name="Normal 2 2 3 2 4 2 2 3 3" xfId="24286" xr:uid="{00000000-0005-0000-0000-00002A120000}"/>
    <cellStyle name="Normal 2 2 3 2 4 2 2 4" xfId="34506" xr:uid="{00000000-0005-0000-0000-00002B120000}"/>
    <cellStyle name="Normal 2 2 3 2 4 2 2 5" xfId="19273" xr:uid="{00000000-0005-0000-0000-00002C120000}"/>
    <cellStyle name="Normal 2 2 3 2 4 2 3" xfId="5824" xr:uid="{00000000-0005-0000-0000-00002D120000}"/>
    <cellStyle name="Normal 2 2 3 2 4 2 3 2" xfId="15876" xr:uid="{00000000-0005-0000-0000-00002E120000}"/>
    <cellStyle name="Normal 2 2 3 2 4 2 3 2 2" xfId="46207" xr:uid="{00000000-0005-0000-0000-00002F120000}"/>
    <cellStyle name="Normal 2 2 3 2 4 2 3 2 3" xfId="30974" xr:uid="{00000000-0005-0000-0000-000030120000}"/>
    <cellStyle name="Normal 2 2 3 2 4 2 3 3" xfId="10856" xr:uid="{00000000-0005-0000-0000-000031120000}"/>
    <cellStyle name="Normal 2 2 3 2 4 2 3 3 2" xfId="41190" xr:uid="{00000000-0005-0000-0000-000032120000}"/>
    <cellStyle name="Normal 2 2 3 2 4 2 3 3 3" xfId="25957" xr:uid="{00000000-0005-0000-0000-000033120000}"/>
    <cellStyle name="Normal 2 2 3 2 4 2 3 4" xfId="36177" xr:uid="{00000000-0005-0000-0000-000034120000}"/>
    <cellStyle name="Normal 2 2 3 2 4 2 3 5" xfId="20944" xr:uid="{00000000-0005-0000-0000-000035120000}"/>
    <cellStyle name="Normal 2 2 3 2 4 2 4" xfId="12534" xr:uid="{00000000-0005-0000-0000-000036120000}"/>
    <cellStyle name="Normal 2 2 3 2 4 2 4 2" xfId="42865" xr:uid="{00000000-0005-0000-0000-000037120000}"/>
    <cellStyle name="Normal 2 2 3 2 4 2 4 3" xfId="27632" xr:uid="{00000000-0005-0000-0000-000038120000}"/>
    <cellStyle name="Normal 2 2 3 2 4 2 5" xfId="7513" xr:uid="{00000000-0005-0000-0000-000039120000}"/>
    <cellStyle name="Normal 2 2 3 2 4 2 5 2" xfId="37848" xr:uid="{00000000-0005-0000-0000-00003A120000}"/>
    <cellStyle name="Normal 2 2 3 2 4 2 5 3" xfId="22615" xr:uid="{00000000-0005-0000-0000-00003B120000}"/>
    <cellStyle name="Normal 2 2 3 2 4 2 6" xfId="32836" xr:uid="{00000000-0005-0000-0000-00003C120000}"/>
    <cellStyle name="Normal 2 2 3 2 4 2 7" xfId="17602" xr:uid="{00000000-0005-0000-0000-00003D120000}"/>
    <cellStyle name="Normal 2 2 3 2 4 3" xfId="3295" xr:uid="{00000000-0005-0000-0000-00003E120000}"/>
    <cellStyle name="Normal 2 2 3 2 4 3 2" xfId="13369" xr:uid="{00000000-0005-0000-0000-00003F120000}"/>
    <cellStyle name="Normal 2 2 3 2 4 3 2 2" xfId="43700" xr:uid="{00000000-0005-0000-0000-000040120000}"/>
    <cellStyle name="Normal 2 2 3 2 4 3 2 3" xfId="28467" xr:uid="{00000000-0005-0000-0000-000041120000}"/>
    <cellStyle name="Normal 2 2 3 2 4 3 3" xfId="8349" xr:uid="{00000000-0005-0000-0000-000042120000}"/>
    <cellStyle name="Normal 2 2 3 2 4 3 3 2" xfId="38683" xr:uid="{00000000-0005-0000-0000-000043120000}"/>
    <cellStyle name="Normal 2 2 3 2 4 3 3 3" xfId="23450" xr:uid="{00000000-0005-0000-0000-000044120000}"/>
    <cellStyle name="Normal 2 2 3 2 4 3 4" xfId="33670" xr:uid="{00000000-0005-0000-0000-000045120000}"/>
    <cellStyle name="Normal 2 2 3 2 4 3 5" xfId="18437" xr:uid="{00000000-0005-0000-0000-000046120000}"/>
    <cellStyle name="Normal 2 2 3 2 4 4" xfId="4988" xr:uid="{00000000-0005-0000-0000-000047120000}"/>
    <cellStyle name="Normal 2 2 3 2 4 4 2" xfId="15040" xr:uid="{00000000-0005-0000-0000-000048120000}"/>
    <cellStyle name="Normal 2 2 3 2 4 4 2 2" xfId="45371" xr:uid="{00000000-0005-0000-0000-000049120000}"/>
    <cellStyle name="Normal 2 2 3 2 4 4 2 3" xfId="30138" xr:uid="{00000000-0005-0000-0000-00004A120000}"/>
    <cellStyle name="Normal 2 2 3 2 4 4 3" xfId="10020" xr:uid="{00000000-0005-0000-0000-00004B120000}"/>
    <cellStyle name="Normal 2 2 3 2 4 4 3 2" xfId="40354" xr:uid="{00000000-0005-0000-0000-00004C120000}"/>
    <cellStyle name="Normal 2 2 3 2 4 4 3 3" xfId="25121" xr:uid="{00000000-0005-0000-0000-00004D120000}"/>
    <cellStyle name="Normal 2 2 3 2 4 4 4" xfId="35341" xr:uid="{00000000-0005-0000-0000-00004E120000}"/>
    <cellStyle name="Normal 2 2 3 2 4 4 5" xfId="20108" xr:uid="{00000000-0005-0000-0000-00004F120000}"/>
    <cellStyle name="Normal 2 2 3 2 4 5" xfId="11698" xr:uid="{00000000-0005-0000-0000-000050120000}"/>
    <cellStyle name="Normal 2 2 3 2 4 5 2" xfId="42029" xr:uid="{00000000-0005-0000-0000-000051120000}"/>
    <cellStyle name="Normal 2 2 3 2 4 5 3" xfId="26796" xr:uid="{00000000-0005-0000-0000-000052120000}"/>
    <cellStyle name="Normal 2 2 3 2 4 6" xfId="6677" xr:uid="{00000000-0005-0000-0000-000053120000}"/>
    <cellStyle name="Normal 2 2 3 2 4 6 2" xfId="37012" xr:uid="{00000000-0005-0000-0000-000054120000}"/>
    <cellStyle name="Normal 2 2 3 2 4 6 3" xfId="21779" xr:uid="{00000000-0005-0000-0000-000055120000}"/>
    <cellStyle name="Normal 2 2 3 2 4 7" xfId="32000" xr:uid="{00000000-0005-0000-0000-000056120000}"/>
    <cellStyle name="Normal 2 2 3 2 4 8" xfId="16766" xr:uid="{00000000-0005-0000-0000-000057120000}"/>
    <cellStyle name="Normal 2 2 3 2 5" xfId="2024" xr:uid="{00000000-0005-0000-0000-000058120000}"/>
    <cellStyle name="Normal 2 2 3 2 5 2" xfId="3714" xr:uid="{00000000-0005-0000-0000-000059120000}"/>
    <cellStyle name="Normal 2 2 3 2 5 2 2" xfId="13787" xr:uid="{00000000-0005-0000-0000-00005A120000}"/>
    <cellStyle name="Normal 2 2 3 2 5 2 2 2" xfId="44118" xr:uid="{00000000-0005-0000-0000-00005B120000}"/>
    <cellStyle name="Normal 2 2 3 2 5 2 2 3" xfId="28885" xr:uid="{00000000-0005-0000-0000-00005C120000}"/>
    <cellStyle name="Normal 2 2 3 2 5 2 3" xfId="8767" xr:uid="{00000000-0005-0000-0000-00005D120000}"/>
    <cellStyle name="Normal 2 2 3 2 5 2 3 2" xfId="39101" xr:uid="{00000000-0005-0000-0000-00005E120000}"/>
    <cellStyle name="Normal 2 2 3 2 5 2 3 3" xfId="23868" xr:uid="{00000000-0005-0000-0000-00005F120000}"/>
    <cellStyle name="Normal 2 2 3 2 5 2 4" xfId="34088" xr:uid="{00000000-0005-0000-0000-000060120000}"/>
    <cellStyle name="Normal 2 2 3 2 5 2 5" xfId="18855" xr:uid="{00000000-0005-0000-0000-000061120000}"/>
    <cellStyle name="Normal 2 2 3 2 5 3" xfId="5406" xr:uid="{00000000-0005-0000-0000-000062120000}"/>
    <cellStyle name="Normal 2 2 3 2 5 3 2" xfId="15458" xr:uid="{00000000-0005-0000-0000-000063120000}"/>
    <cellStyle name="Normal 2 2 3 2 5 3 2 2" xfId="45789" xr:uid="{00000000-0005-0000-0000-000064120000}"/>
    <cellStyle name="Normal 2 2 3 2 5 3 2 3" xfId="30556" xr:uid="{00000000-0005-0000-0000-000065120000}"/>
    <cellStyle name="Normal 2 2 3 2 5 3 3" xfId="10438" xr:uid="{00000000-0005-0000-0000-000066120000}"/>
    <cellStyle name="Normal 2 2 3 2 5 3 3 2" xfId="40772" xr:uid="{00000000-0005-0000-0000-000067120000}"/>
    <cellStyle name="Normal 2 2 3 2 5 3 3 3" xfId="25539" xr:uid="{00000000-0005-0000-0000-000068120000}"/>
    <cellStyle name="Normal 2 2 3 2 5 3 4" xfId="35759" xr:uid="{00000000-0005-0000-0000-000069120000}"/>
    <cellStyle name="Normal 2 2 3 2 5 3 5" xfId="20526" xr:uid="{00000000-0005-0000-0000-00006A120000}"/>
    <cellStyle name="Normal 2 2 3 2 5 4" xfId="12116" xr:uid="{00000000-0005-0000-0000-00006B120000}"/>
    <cellStyle name="Normal 2 2 3 2 5 4 2" xfId="42447" xr:uid="{00000000-0005-0000-0000-00006C120000}"/>
    <cellStyle name="Normal 2 2 3 2 5 4 3" xfId="27214" xr:uid="{00000000-0005-0000-0000-00006D120000}"/>
    <cellStyle name="Normal 2 2 3 2 5 5" xfId="7095" xr:uid="{00000000-0005-0000-0000-00006E120000}"/>
    <cellStyle name="Normal 2 2 3 2 5 5 2" xfId="37430" xr:uid="{00000000-0005-0000-0000-00006F120000}"/>
    <cellStyle name="Normal 2 2 3 2 5 5 3" xfId="22197" xr:uid="{00000000-0005-0000-0000-000070120000}"/>
    <cellStyle name="Normal 2 2 3 2 5 6" xfId="32418" xr:uid="{00000000-0005-0000-0000-000071120000}"/>
    <cellStyle name="Normal 2 2 3 2 5 7" xfId="17184" xr:uid="{00000000-0005-0000-0000-000072120000}"/>
    <cellStyle name="Normal 2 2 3 2 6" xfId="2877" xr:uid="{00000000-0005-0000-0000-000073120000}"/>
    <cellStyle name="Normal 2 2 3 2 6 2" xfId="12951" xr:uid="{00000000-0005-0000-0000-000074120000}"/>
    <cellStyle name="Normal 2 2 3 2 6 2 2" xfId="43282" xr:uid="{00000000-0005-0000-0000-000075120000}"/>
    <cellStyle name="Normal 2 2 3 2 6 2 3" xfId="28049" xr:uid="{00000000-0005-0000-0000-000076120000}"/>
    <cellStyle name="Normal 2 2 3 2 6 3" xfId="7931" xr:uid="{00000000-0005-0000-0000-000077120000}"/>
    <cellStyle name="Normal 2 2 3 2 6 3 2" xfId="38265" xr:uid="{00000000-0005-0000-0000-000078120000}"/>
    <cellStyle name="Normal 2 2 3 2 6 3 3" xfId="23032" xr:uid="{00000000-0005-0000-0000-000079120000}"/>
    <cellStyle name="Normal 2 2 3 2 6 4" xfId="33252" xr:uid="{00000000-0005-0000-0000-00007A120000}"/>
    <cellStyle name="Normal 2 2 3 2 6 5" xfId="18019" xr:uid="{00000000-0005-0000-0000-00007B120000}"/>
    <cellStyle name="Normal 2 2 3 2 7" xfId="4570" xr:uid="{00000000-0005-0000-0000-00007C120000}"/>
    <cellStyle name="Normal 2 2 3 2 7 2" xfId="14622" xr:uid="{00000000-0005-0000-0000-00007D120000}"/>
    <cellStyle name="Normal 2 2 3 2 7 2 2" xfId="44953" xr:uid="{00000000-0005-0000-0000-00007E120000}"/>
    <cellStyle name="Normal 2 2 3 2 7 2 3" xfId="29720" xr:uid="{00000000-0005-0000-0000-00007F120000}"/>
    <cellStyle name="Normal 2 2 3 2 7 3" xfId="9602" xr:uid="{00000000-0005-0000-0000-000080120000}"/>
    <cellStyle name="Normal 2 2 3 2 7 3 2" xfId="39936" xr:uid="{00000000-0005-0000-0000-000081120000}"/>
    <cellStyle name="Normal 2 2 3 2 7 3 3" xfId="24703" xr:uid="{00000000-0005-0000-0000-000082120000}"/>
    <cellStyle name="Normal 2 2 3 2 7 4" xfId="34923" xr:uid="{00000000-0005-0000-0000-000083120000}"/>
    <cellStyle name="Normal 2 2 3 2 7 5" xfId="19690" xr:uid="{00000000-0005-0000-0000-000084120000}"/>
    <cellStyle name="Normal 2 2 3 2 8" xfId="11280" xr:uid="{00000000-0005-0000-0000-000085120000}"/>
    <cellStyle name="Normal 2 2 3 2 8 2" xfId="41611" xr:uid="{00000000-0005-0000-0000-000086120000}"/>
    <cellStyle name="Normal 2 2 3 2 8 3" xfId="26378" xr:uid="{00000000-0005-0000-0000-000087120000}"/>
    <cellStyle name="Normal 2 2 3 2 9" xfId="6259" xr:uid="{00000000-0005-0000-0000-000088120000}"/>
    <cellStyle name="Normal 2 2 3 2 9 2" xfId="36594" xr:uid="{00000000-0005-0000-0000-000089120000}"/>
    <cellStyle name="Normal 2 2 3 2 9 3" xfId="21361" xr:uid="{00000000-0005-0000-0000-00008A120000}"/>
    <cellStyle name="Normal 2 2 3 3" xfId="1223" xr:uid="{00000000-0005-0000-0000-00008B120000}"/>
    <cellStyle name="Normal 2 2 3 3 10" xfId="16400" xr:uid="{00000000-0005-0000-0000-00008C120000}"/>
    <cellStyle name="Normal 2 2 3 3 2" xfId="1442" xr:uid="{00000000-0005-0000-0000-00008D120000}"/>
    <cellStyle name="Normal 2 2 3 3 2 2" xfId="1863" xr:uid="{00000000-0005-0000-0000-00008E120000}"/>
    <cellStyle name="Normal 2 2 3 3 2 2 2" xfId="2702" xr:uid="{00000000-0005-0000-0000-00008F120000}"/>
    <cellStyle name="Normal 2 2 3 3 2 2 2 2" xfId="4392" xr:uid="{00000000-0005-0000-0000-000090120000}"/>
    <cellStyle name="Normal 2 2 3 3 2 2 2 2 2" xfId="14465" xr:uid="{00000000-0005-0000-0000-000091120000}"/>
    <cellStyle name="Normal 2 2 3 3 2 2 2 2 2 2" xfId="44796" xr:uid="{00000000-0005-0000-0000-000092120000}"/>
    <cellStyle name="Normal 2 2 3 3 2 2 2 2 2 3" xfId="29563" xr:uid="{00000000-0005-0000-0000-000093120000}"/>
    <cellStyle name="Normal 2 2 3 3 2 2 2 2 3" xfId="9445" xr:uid="{00000000-0005-0000-0000-000094120000}"/>
    <cellStyle name="Normal 2 2 3 3 2 2 2 2 3 2" xfId="39779" xr:uid="{00000000-0005-0000-0000-000095120000}"/>
    <cellStyle name="Normal 2 2 3 3 2 2 2 2 3 3" xfId="24546" xr:uid="{00000000-0005-0000-0000-000096120000}"/>
    <cellStyle name="Normal 2 2 3 3 2 2 2 2 4" xfId="34766" xr:uid="{00000000-0005-0000-0000-000097120000}"/>
    <cellStyle name="Normal 2 2 3 3 2 2 2 2 5" xfId="19533" xr:uid="{00000000-0005-0000-0000-000098120000}"/>
    <cellStyle name="Normal 2 2 3 3 2 2 2 3" xfId="6084" xr:uid="{00000000-0005-0000-0000-000099120000}"/>
    <cellStyle name="Normal 2 2 3 3 2 2 2 3 2" xfId="16136" xr:uid="{00000000-0005-0000-0000-00009A120000}"/>
    <cellStyle name="Normal 2 2 3 3 2 2 2 3 2 2" xfId="46467" xr:uid="{00000000-0005-0000-0000-00009B120000}"/>
    <cellStyle name="Normal 2 2 3 3 2 2 2 3 2 3" xfId="31234" xr:uid="{00000000-0005-0000-0000-00009C120000}"/>
    <cellStyle name="Normal 2 2 3 3 2 2 2 3 3" xfId="11116" xr:uid="{00000000-0005-0000-0000-00009D120000}"/>
    <cellStyle name="Normal 2 2 3 3 2 2 2 3 3 2" xfId="41450" xr:uid="{00000000-0005-0000-0000-00009E120000}"/>
    <cellStyle name="Normal 2 2 3 3 2 2 2 3 3 3" xfId="26217" xr:uid="{00000000-0005-0000-0000-00009F120000}"/>
    <cellStyle name="Normal 2 2 3 3 2 2 2 3 4" xfId="36437" xr:uid="{00000000-0005-0000-0000-0000A0120000}"/>
    <cellStyle name="Normal 2 2 3 3 2 2 2 3 5" xfId="21204" xr:uid="{00000000-0005-0000-0000-0000A1120000}"/>
    <cellStyle name="Normal 2 2 3 3 2 2 2 4" xfId="12794" xr:uid="{00000000-0005-0000-0000-0000A2120000}"/>
    <cellStyle name="Normal 2 2 3 3 2 2 2 4 2" xfId="43125" xr:uid="{00000000-0005-0000-0000-0000A3120000}"/>
    <cellStyle name="Normal 2 2 3 3 2 2 2 4 3" xfId="27892" xr:uid="{00000000-0005-0000-0000-0000A4120000}"/>
    <cellStyle name="Normal 2 2 3 3 2 2 2 5" xfId="7773" xr:uid="{00000000-0005-0000-0000-0000A5120000}"/>
    <cellStyle name="Normal 2 2 3 3 2 2 2 5 2" xfId="38108" xr:uid="{00000000-0005-0000-0000-0000A6120000}"/>
    <cellStyle name="Normal 2 2 3 3 2 2 2 5 3" xfId="22875" xr:uid="{00000000-0005-0000-0000-0000A7120000}"/>
    <cellStyle name="Normal 2 2 3 3 2 2 2 6" xfId="33096" xr:uid="{00000000-0005-0000-0000-0000A8120000}"/>
    <cellStyle name="Normal 2 2 3 3 2 2 2 7" xfId="17862" xr:uid="{00000000-0005-0000-0000-0000A9120000}"/>
    <cellStyle name="Normal 2 2 3 3 2 2 3" xfId="3555" xr:uid="{00000000-0005-0000-0000-0000AA120000}"/>
    <cellStyle name="Normal 2 2 3 3 2 2 3 2" xfId="13629" xr:uid="{00000000-0005-0000-0000-0000AB120000}"/>
    <cellStyle name="Normal 2 2 3 3 2 2 3 2 2" xfId="43960" xr:uid="{00000000-0005-0000-0000-0000AC120000}"/>
    <cellStyle name="Normal 2 2 3 3 2 2 3 2 3" xfId="28727" xr:uid="{00000000-0005-0000-0000-0000AD120000}"/>
    <cellStyle name="Normal 2 2 3 3 2 2 3 3" xfId="8609" xr:uid="{00000000-0005-0000-0000-0000AE120000}"/>
    <cellStyle name="Normal 2 2 3 3 2 2 3 3 2" xfId="38943" xr:uid="{00000000-0005-0000-0000-0000AF120000}"/>
    <cellStyle name="Normal 2 2 3 3 2 2 3 3 3" xfId="23710" xr:uid="{00000000-0005-0000-0000-0000B0120000}"/>
    <cellStyle name="Normal 2 2 3 3 2 2 3 4" xfId="33930" xr:uid="{00000000-0005-0000-0000-0000B1120000}"/>
    <cellStyle name="Normal 2 2 3 3 2 2 3 5" xfId="18697" xr:uid="{00000000-0005-0000-0000-0000B2120000}"/>
    <cellStyle name="Normal 2 2 3 3 2 2 4" xfId="5248" xr:uid="{00000000-0005-0000-0000-0000B3120000}"/>
    <cellStyle name="Normal 2 2 3 3 2 2 4 2" xfId="15300" xr:uid="{00000000-0005-0000-0000-0000B4120000}"/>
    <cellStyle name="Normal 2 2 3 3 2 2 4 2 2" xfId="45631" xr:uid="{00000000-0005-0000-0000-0000B5120000}"/>
    <cellStyle name="Normal 2 2 3 3 2 2 4 2 3" xfId="30398" xr:uid="{00000000-0005-0000-0000-0000B6120000}"/>
    <cellStyle name="Normal 2 2 3 3 2 2 4 3" xfId="10280" xr:uid="{00000000-0005-0000-0000-0000B7120000}"/>
    <cellStyle name="Normal 2 2 3 3 2 2 4 3 2" xfId="40614" xr:uid="{00000000-0005-0000-0000-0000B8120000}"/>
    <cellStyle name="Normal 2 2 3 3 2 2 4 3 3" xfId="25381" xr:uid="{00000000-0005-0000-0000-0000B9120000}"/>
    <cellStyle name="Normal 2 2 3 3 2 2 4 4" xfId="35601" xr:uid="{00000000-0005-0000-0000-0000BA120000}"/>
    <cellStyle name="Normal 2 2 3 3 2 2 4 5" xfId="20368" xr:uid="{00000000-0005-0000-0000-0000BB120000}"/>
    <cellStyle name="Normal 2 2 3 3 2 2 5" xfId="11958" xr:uid="{00000000-0005-0000-0000-0000BC120000}"/>
    <cellStyle name="Normal 2 2 3 3 2 2 5 2" xfId="42289" xr:uid="{00000000-0005-0000-0000-0000BD120000}"/>
    <cellStyle name="Normal 2 2 3 3 2 2 5 3" xfId="27056" xr:uid="{00000000-0005-0000-0000-0000BE120000}"/>
    <cellStyle name="Normal 2 2 3 3 2 2 6" xfId="6937" xr:uid="{00000000-0005-0000-0000-0000BF120000}"/>
    <cellStyle name="Normal 2 2 3 3 2 2 6 2" xfId="37272" xr:uid="{00000000-0005-0000-0000-0000C0120000}"/>
    <cellStyle name="Normal 2 2 3 3 2 2 6 3" xfId="22039" xr:uid="{00000000-0005-0000-0000-0000C1120000}"/>
    <cellStyle name="Normal 2 2 3 3 2 2 7" xfId="32260" xr:uid="{00000000-0005-0000-0000-0000C2120000}"/>
    <cellStyle name="Normal 2 2 3 3 2 2 8" xfId="17026" xr:uid="{00000000-0005-0000-0000-0000C3120000}"/>
    <cellStyle name="Normal 2 2 3 3 2 3" xfId="2284" xr:uid="{00000000-0005-0000-0000-0000C4120000}"/>
    <cellStyle name="Normal 2 2 3 3 2 3 2" xfId="3974" xr:uid="{00000000-0005-0000-0000-0000C5120000}"/>
    <cellStyle name="Normal 2 2 3 3 2 3 2 2" xfId="14047" xr:uid="{00000000-0005-0000-0000-0000C6120000}"/>
    <cellStyle name="Normal 2 2 3 3 2 3 2 2 2" xfId="44378" xr:uid="{00000000-0005-0000-0000-0000C7120000}"/>
    <cellStyle name="Normal 2 2 3 3 2 3 2 2 3" xfId="29145" xr:uid="{00000000-0005-0000-0000-0000C8120000}"/>
    <cellStyle name="Normal 2 2 3 3 2 3 2 3" xfId="9027" xr:uid="{00000000-0005-0000-0000-0000C9120000}"/>
    <cellStyle name="Normal 2 2 3 3 2 3 2 3 2" xfId="39361" xr:uid="{00000000-0005-0000-0000-0000CA120000}"/>
    <cellStyle name="Normal 2 2 3 3 2 3 2 3 3" xfId="24128" xr:uid="{00000000-0005-0000-0000-0000CB120000}"/>
    <cellStyle name="Normal 2 2 3 3 2 3 2 4" xfId="34348" xr:uid="{00000000-0005-0000-0000-0000CC120000}"/>
    <cellStyle name="Normal 2 2 3 3 2 3 2 5" xfId="19115" xr:uid="{00000000-0005-0000-0000-0000CD120000}"/>
    <cellStyle name="Normal 2 2 3 3 2 3 3" xfId="5666" xr:uid="{00000000-0005-0000-0000-0000CE120000}"/>
    <cellStyle name="Normal 2 2 3 3 2 3 3 2" xfId="15718" xr:uid="{00000000-0005-0000-0000-0000CF120000}"/>
    <cellStyle name="Normal 2 2 3 3 2 3 3 2 2" xfId="46049" xr:uid="{00000000-0005-0000-0000-0000D0120000}"/>
    <cellStyle name="Normal 2 2 3 3 2 3 3 2 3" xfId="30816" xr:uid="{00000000-0005-0000-0000-0000D1120000}"/>
    <cellStyle name="Normal 2 2 3 3 2 3 3 3" xfId="10698" xr:uid="{00000000-0005-0000-0000-0000D2120000}"/>
    <cellStyle name="Normal 2 2 3 3 2 3 3 3 2" xfId="41032" xr:uid="{00000000-0005-0000-0000-0000D3120000}"/>
    <cellStyle name="Normal 2 2 3 3 2 3 3 3 3" xfId="25799" xr:uid="{00000000-0005-0000-0000-0000D4120000}"/>
    <cellStyle name="Normal 2 2 3 3 2 3 3 4" xfId="36019" xr:uid="{00000000-0005-0000-0000-0000D5120000}"/>
    <cellStyle name="Normal 2 2 3 3 2 3 3 5" xfId="20786" xr:uid="{00000000-0005-0000-0000-0000D6120000}"/>
    <cellStyle name="Normal 2 2 3 3 2 3 4" xfId="12376" xr:uid="{00000000-0005-0000-0000-0000D7120000}"/>
    <cellStyle name="Normal 2 2 3 3 2 3 4 2" xfId="42707" xr:uid="{00000000-0005-0000-0000-0000D8120000}"/>
    <cellStyle name="Normal 2 2 3 3 2 3 4 3" xfId="27474" xr:uid="{00000000-0005-0000-0000-0000D9120000}"/>
    <cellStyle name="Normal 2 2 3 3 2 3 5" xfId="7355" xr:uid="{00000000-0005-0000-0000-0000DA120000}"/>
    <cellStyle name="Normal 2 2 3 3 2 3 5 2" xfId="37690" xr:uid="{00000000-0005-0000-0000-0000DB120000}"/>
    <cellStyle name="Normal 2 2 3 3 2 3 5 3" xfId="22457" xr:uid="{00000000-0005-0000-0000-0000DC120000}"/>
    <cellStyle name="Normal 2 2 3 3 2 3 6" xfId="32678" xr:uid="{00000000-0005-0000-0000-0000DD120000}"/>
    <cellStyle name="Normal 2 2 3 3 2 3 7" xfId="17444" xr:uid="{00000000-0005-0000-0000-0000DE120000}"/>
    <cellStyle name="Normal 2 2 3 3 2 4" xfId="3137" xr:uid="{00000000-0005-0000-0000-0000DF120000}"/>
    <cellStyle name="Normal 2 2 3 3 2 4 2" xfId="13211" xr:uid="{00000000-0005-0000-0000-0000E0120000}"/>
    <cellStyle name="Normal 2 2 3 3 2 4 2 2" xfId="43542" xr:uid="{00000000-0005-0000-0000-0000E1120000}"/>
    <cellStyle name="Normal 2 2 3 3 2 4 2 3" xfId="28309" xr:uid="{00000000-0005-0000-0000-0000E2120000}"/>
    <cellStyle name="Normal 2 2 3 3 2 4 3" xfId="8191" xr:uid="{00000000-0005-0000-0000-0000E3120000}"/>
    <cellStyle name="Normal 2 2 3 3 2 4 3 2" xfId="38525" xr:uid="{00000000-0005-0000-0000-0000E4120000}"/>
    <cellStyle name="Normal 2 2 3 3 2 4 3 3" xfId="23292" xr:uid="{00000000-0005-0000-0000-0000E5120000}"/>
    <cellStyle name="Normal 2 2 3 3 2 4 4" xfId="33512" xr:uid="{00000000-0005-0000-0000-0000E6120000}"/>
    <cellStyle name="Normal 2 2 3 3 2 4 5" xfId="18279" xr:uid="{00000000-0005-0000-0000-0000E7120000}"/>
    <cellStyle name="Normal 2 2 3 3 2 5" xfId="4830" xr:uid="{00000000-0005-0000-0000-0000E8120000}"/>
    <cellStyle name="Normal 2 2 3 3 2 5 2" xfId="14882" xr:uid="{00000000-0005-0000-0000-0000E9120000}"/>
    <cellStyle name="Normal 2 2 3 3 2 5 2 2" xfId="45213" xr:uid="{00000000-0005-0000-0000-0000EA120000}"/>
    <cellStyle name="Normal 2 2 3 3 2 5 2 3" xfId="29980" xr:uid="{00000000-0005-0000-0000-0000EB120000}"/>
    <cellStyle name="Normal 2 2 3 3 2 5 3" xfId="9862" xr:uid="{00000000-0005-0000-0000-0000EC120000}"/>
    <cellStyle name="Normal 2 2 3 3 2 5 3 2" xfId="40196" xr:uid="{00000000-0005-0000-0000-0000ED120000}"/>
    <cellStyle name="Normal 2 2 3 3 2 5 3 3" xfId="24963" xr:uid="{00000000-0005-0000-0000-0000EE120000}"/>
    <cellStyle name="Normal 2 2 3 3 2 5 4" xfId="35183" xr:uid="{00000000-0005-0000-0000-0000EF120000}"/>
    <cellStyle name="Normal 2 2 3 3 2 5 5" xfId="19950" xr:uid="{00000000-0005-0000-0000-0000F0120000}"/>
    <cellStyle name="Normal 2 2 3 3 2 6" xfId="11540" xr:uid="{00000000-0005-0000-0000-0000F1120000}"/>
    <cellStyle name="Normal 2 2 3 3 2 6 2" xfId="41871" xr:uid="{00000000-0005-0000-0000-0000F2120000}"/>
    <cellStyle name="Normal 2 2 3 3 2 6 3" xfId="26638" xr:uid="{00000000-0005-0000-0000-0000F3120000}"/>
    <cellStyle name="Normal 2 2 3 3 2 7" xfId="6519" xr:uid="{00000000-0005-0000-0000-0000F4120000}"/>
    <cellStyle name="Normal 2 2 3 3 2 7 2" xfId="36854" xr:uid="{00000000-0005-0000-0000-0000F5120000}"/>
    <cellStyle name="Normal 2 2 3 3 2 7 3" xfId="21621" xr:uid="{00000000-0005-0000-0000-0000F6120000}"/>
    <cellStyle name="Normal 2 2 3 3 2 8" xfId="31842" xr:uid="{00000000-0005-0000-0000-0000F7120000}"/>
    <cellStyle name="Normal 2 2 3 3 2 9" xfId="16608" xr:uid="{00000000-0005-0000-0000-0000F8120000}"/>
    <cellStyle name="Normal 2 2 3 3 3" xfId="1655" xr:uid="{00000000-0005-0000-0000-0000F9120000}"/>
    <cellStyle name="Normal 2 2 3 3 3 2" xfId="2494" xr:uid="{00000000-0005-0000-0000-0000FA120000}"/>
    <cellStyle name="Normal 2 2 3 3 3 2 2" xfId="4184" xr:uid="{00000000-0005-0000-0000-0000FB120000}"/>
    <cellStyle name="Normal 2 2 3 3 3 2 2 2" xfId="14257" xr:uid="{00000000-0005-0000-0000-0000FC120000}"/>
    <cellStyle name="Normal 2 2 3 3 3 2 2 2 2" xfId="44588" xr:uid="{00000000-0005-0000-0000-0000FD120000}"/>
    <cellStyle name="Normal 2 2 3 3 3 2 2 2 3" xfId="29355" xr:uid="{00000000-0005-0000-0000-0000FE120000}"/>
    <cellStyle name="Normal 2 2 3 3 3 2 2 3" xfId="9237" xr:uid="{00000000-0005-0000-0000-0000FF120000}"/>
    <cellStyle name="Normal 2 2 3 3 3 2 2 3 2" xfId="39571" xr:uid="{00000000-0005-0000-0000-000000130000}"/>
    <cellStyle name="Normal 2 2 3 3 3 2 2 3 3" xfId="24338" xr:uid="{00000000-0005-0000-0000-000001130000}"/>
    <cellStyle name="Normal 2 2 3 3 3 2 2 4" xfId="34558" xr:uid="{00000000-0005-0000-0000-000002130000}"/>
    <cellStyle name="Normal 2 2 3 3 3 2 2 5" xfId="19325" xr:uid="{00000000-0005-0000-0000-000003130000}"/>
    <cellStyle name="Normal 2 2 3 3 3 2 3" xfId="5876" xr:uid="{00000000-0005-0000-0000-000004130000}"/>
    <cellStyle name="Normal 2 2 3 3 3 2 3 2" xfId="15928" xr:uid="{00000000-0005-0000-0000-000005130000}"/>
    <cellStyle name="Normal 2 2 3 3 3 2 3 2 2" xfId="46259" xr:uid="{00000000-0005-0000-0000-000006130000}"/>
    <cellStyle name="Normal 2 2 3 3 3 2 3 2 3" xfId="31026" xr:uid="{00000000-0005-0000-0000-000007130000}"/>
    <cellStyle name="Normal 2 2 3 3 3 2 3 3" xfId="10908" xr:uid="{00000000-0005-0000-0000-000008130000}"/>
    <cellStyle name="Normal 2 2 3 3 3 2 3 3 2" xfId="41242" xr:uid="{00000000-0005-0000-0000-000009130000}"/>
    <cellStyle name="Normal 2 2 3 3 3 2 3 3 3" xfId="26009" xr:uid="{00000000-0005-0000-0000-00000A130000}"/>
    <cellStyle name="Normal 2 2 3 3 3 2 3 4" xfId="36229" xr:uid="{00000000-0005-0000-0000-00000B130000}"/>
    <cellStyle name="Normal 2 2 3 3 3 2 3 5" xfId="20996" xr:uid="{00000000-0005-0000-0000-00000C130000}"/>
    <cellStyle name="Normal 2 2 3 3 3 2 4" xfId="12586" xr:uid="{00000000-0005-0000-0000-00000D130000}"/>
    <cellStyle name="Normal 2 2 3 3 3 2 4 2" xfId="42917" xr:uid="{00000000-0005-0000-0000-00000E130000}"/>
    <cellStyle name="Normal 2 2 3 3 3 2 4 3" xfId="27684" xr:uid="{00000000-0005-0000-0000-00000F130000}"/>
    <cellStyle name="Normal 2 2 3 3 3 2 5" xfId="7565" xr:uid="{00000000-0005-0000-0000-000010130000}"/>
    <cellStyle name="Normal 2 2 3 3 3 2 5 2" xfId="37900" xr:uid="{00000000-0005-0000-0000-000011130000}"/>
    <cellStyle name="Normal 2 2 3 3 3 2 5 3" xfId="22667" xr:uid="{00000000-0005-0000-0000-000012130000}"/>
    <cellStyle name="Normal 2 2 3 3 3 2 6" xfId="32888" xr:uid="{00000000-0005-0000-0000-000013130000}"/>
    <cellStyle name="Normal 2 2 3 3 3 2 7" xfId="17654" xr:uid="{00000000-0005-0000-0000-000014130000}"/>
    <cellStyle name="Normal 2 2 3 3 3 3" xfId="3347" xr:uid="{00000000-0005-0000-0000-000015130000}"/>
    <cellStyle name="Normal 2 2 3 3 3 3 2" xfId="13421" xr:uid="{00000000-0005-0000-0000-000016130000}"/>
    <cellStyle name="Normal 2 2 3 3 3 3 2 2" xfId="43752" xr:uid="{00000000-0005-0000-0000-000017130000}"/>
    <cellStyle name="Normal 2 2 3 3 3 3 2 3" xfId="28519" xr:uid="{00000000-0005-0000-0000-000018130000}"/>
    <cellStyle name="Normal 2 2 3 3 3 3 3" xfId="8401" xr:uid="{00000000-0005-0000-0000-000019130000}"/>
    <cellStyle name="Normal 2 2 3 3 3 3 3 2" xfId="38735" xr:uid="{00000000-0005-0000-0000-00001A130000}"/>
    <cellStyle name="Normal 2 2 3 3 3 3 3 3" xfId="23502" xr:uid="{00000000-0005-0000-0000-00001B130000}"/>
    <cellStyle name="Normal 2 2 3 3 3 3 4" xfId="33722" xr:uid="{00000000-0005-0000-0000-00001C130000}"/>
    <cellStyle name="Normal 2 2 3 3 3 3 5" xfId="18489" xr:uid="{00000000-0005-0000-0000-00001D130000}"/>
    <cellStyle name="Normal 2 2 3 3 3 4" xfId="5040" xr:uid="{00000000-0005-0000-0000-00001E130000}"/>
    <cellStyle name="Normal 2 2 3 3 3 4 2" xfId="15092" xr:uid="{00000000-0005-0000-0000-00001F130000}"/>
    <cellStyle name="Normal 2 2 3 3 3 4 2 2" xfId="45423" xr:uid="{00000000-0005-0000-0000-000020130000}"/>
    <cellStyle name="Normal 2 2 3 3 3 4 2 3" xfId="30190" xr:uid="{00000000-0005-0000-0000-000021130000}"/>
    <cellStyle name="Normal 2 2 3 3 3 4 3" xfId="10072" xr:uid="{00000000-0005-0000-0000-000022130000}"/>
    <cellStyle name="Normal 2 2 3 3 3 4 3 2" xfId="40406" xr:uid="{00000000-0005-0000-0000-000023130000}"/>
    <cellStyle name="Normal 2 2 3 3 3 4 3 3" xfId="25173" xr:uid="{00000000-0005-0000-0000-000024130000}"/>
    <cellStyle name="Normal 2 2 3 3 3 4 4" xfId="35393" xr:uid="{00000000-0005-0000-0000-000025130000}"/>
    <cellStyle name="Normal 2 2 3 3 3 4 5" xfId="20160" xr:uid="{00000000-0005-0000-0000-000026130000}"/>
    <cellStyle name="Normal 2 2 3 3 3 5" xfId="11750" xr:uid="{00000000-0005-0000-0000-000027130000}"/>
    <cellStyle name="Normal 2 2 3 3 3 5 2" xfId="42081" xr:uid="{00000000-0005-0000-0000-000028130000}"/>
    <cellStyle name="Normal 2 2 3 3 3 5 3" xfId="26848" xr:uid="{00000000-0005-0000-0000-000029130000}"/>
    <cellStyle name="Normal 2 2 3 3 3 6" xfId="6729" xr:uid="{00000000-0005-0000-0000-00002A130000}"/>
    <cellStyle name="Normal 2 2 3 3 3 6 2" xfId="37064" xr:uid="{00000000-0005-0000-0000-00002B130000}"/>
    <cellStyle name="Normal 2 2 3 3 3 6 3" xfId="21831" xr:uid="{00000000-0005-0000-0000-00002C130000}"/>
    <cellStyle name="Normal 2 2 3 3 3 7" xfId="32052" xr:uid="{00000000-0005-0000-0000-00002D130000}"/>
    <cellStyle name="Normal 2 2 3 3 3 8" xfId="16818" xr:uid="{00000000-0005-0000-0000-00002E130000}"/>
    <cellStyle name="Normal 2 2 3 3 4" xfId="2076" xr:uid="{00000000-0005-0000-0000-00002F130000}"/>
    <cellStyle name="Normal 2 2 3 3 4 2" xfId="3766" xr:uid="{00000000-0005-0000-0000-000030130000}"/>
    <cellStyle name="Normal 2 2 3 3 4 2 2" xfId="13839" xr:uid="{00000000-0005-0000-0000-000031130000}"/>
    <cellStyle name="Normal 2 2 3 3 4 2 2 2" xfId="44170" xr:uid="{00000000-0005-0000-0000-000032130000}"/>
    <cellStyle name="Normal 2 2 3 3 4 2 2 3" xfId="28937" xr:uid="{00000000-0005-0000-0000-000033130000}"/>
    <cellStyle name="Normal 2 2 3 3 4 2 3" xfId="8819" xr:uid="{00000000-0005-0000-0000-000034130000}"/>
    <cellStyle name="Normal 2 2 3 3 4 2 3 2" xfId="39153" xr:uid="{00000000-0005-0000-0000-000035130000}"/>
    <cellStyle name="Normal 2 2 3 3 4 2 3 3" xfId="23920" xr:uid="{00000000-0005-0000-0000-000036130000}"/>
    <cellStyle name="Normal 2 2 3 3 4 2 4" xfId="34140" xr:uid="{00000000-0005-0000-0000-000037130000}"/>
    <cellStyle name="Normal 2 2 3 3 4 2 5" xfId="18907" xr:uid="{00000000-0005-0000-0000-000038130000}"/>
    <cellStyle name="Normal 2 2 3 3 4 3" xfId="5458" xr:uid="{00000000-0005-0000-0000-000039130000}"/>
    <cellStyle name="Normal 2 2 3 3 4 3 2" xfId="15510" xr:uid="{00000000-0005-0000-0000-00003A130000}"/>
    <cellStyle name="Normal 2 2 3 3 4 3 2 2" xfId="45841" xr:uid="{00000000-0005-0000-0000-00003B130000}"/>
    <cellStyle name="Normal 2 2 3 3 4 3 2 3" xfId="30608" xr:uid="{00000000-0005-0000-0000-00003C130000}"/>
    <cellStyle name="Normal 2 2 3 3 4 3 3" xfId="10490" xr:uid="{00000000-0005-0000-0000-00003D130000}"/>
    <cellStyle name="Normal 2 2 3 3 4 3 3 2" xfId="40824" xr:uid="{00000000-0005-0000-0000-00003E130000}"/>
    <cellStyle name="Normal 2 2 3 3 4 3 3 3" xfId="25591" xr:uid="{00000000-0005-0000-0000-00003F130000}"/>
    <cellStyle name="Normal 2 2 3 3 4 3 4" xfId="35811" xr:uid="{00000000-0005-0000-0000-000040130000}"/>
    <cellStyle name="Normal 2 2 3 3 4 3 5" xfId="20578" xr:uid="{00000000-0005-0000-0000-000041130000}"/>
    <cellStyle name="Normal 2 2 3 3 4 4" xfId="12168" xr:uid="{00000000-0005-0000-0000-000042130000}"/>
    <cellStyle name="Normal 2 2 3 3 4 4 2" xfId="42499" xr:uid="{00000000-0005-0000-0000-000043130000}"/>
    <cellStyle name="Normal 2 2 3 3 4 4 3" xfId="27266" xr:uid="{00000000-0005-0000-0000-000044130000}"/>
    <cellStyle name="Normal 2 2 3 3 4 5" xfId="7147" xr:uid="{00000000-0005-0000-0000-000045130000}"/>
    <cellStyle name="Normal 2 2 3 3 4 5 2" xfId="37482" xr:uid="{00000000-0005-0000-0000-000046130000}"/>
    <cellStyle name="Normal 2 2 3 3 4 5 3" xfId="22249" xr:uid="{00000000-0005-0000-0000-000047130000}"/>
    <cellStyle name="Normal 2 2 3 3 4 6" xfId="32470" xr:uid="{00000000-0005-0000-0000-000048130000}"/>
    <cellStyle name="Normal 2 2 3 3 4 7" xfId="17236" xr:uid="{00000000-0005-0000-0000-000049130000}"/>
    <cellStyle name="Normal 2 2 3 3 5" xfId="2929" xr:uid="{00000000-0005-0000-0000-00004A130000}"/>
    <cellStyle name="Normal 2 2 3 3 5 2" xfId="13003" xr:uid="{00000000-0005-0000-0000-00004B130000}"/>
    <cellStyle name="Normal 2 2 3 3 5 2 2" xfId="43334" xr:uid="{00000000-0005-0000-0000-00004C130000}"/>
    <cellStyle name="Normal 2 2 3 3 5 2 3" xfId="28101" xr:uid="{00000000-0005-0000-0000-00004D130000}"/>
    <cellStyle name="Normal 2 2 3 3 5 3" xfId="7983" xr:uid="{00000000-0005-0000-0000-00004E130000}"/>
    <cellStyle name="Normal 2 2 3 3 5 3 2" xfId="38317" xr:uid="{00000000-0005-0000-0000-00004F130000}"/>
    <cellStyle name="Normal 2 2 3 3 5 3 3" xfId="23084" xr:uid="{00000000-0005-0000-0000-000050130000}"/>
    <cellStyle name="Normal 2 2 3 3 5 4" xfId="33304" xr:uid="{00000000-0005-0000-0000-000051130000}"/>
    <cellStyle name="Normal 2 2 3 3 5 5" xfId="18071" xr:uid="{00000000-0005-0000-0000-000052130000}"/>
    <cellStyle name="Normal 2 2 3 3 6" xfId="4622" xr:uid="{00000000-0005-0000-0000-000053130000}"/>
    <cellStyle name="Normal 2 2 3 3 6 2" xfId="14674" xr:uid="{00000000-0005-0000-0000-000054130000}"/>
    <cellStyle name="Normal 2 2 3 3 6 2 2" xfId="45005" xr:uid="{00000000-0005-0000-0000-000055130000}"/>
    <cellStyle name="Normal 2 2 3 3 6 2 3" xfId="29772" xr:uid="{00000000-0005-0000-0000-000056130000}"/>
    <cellStyle name="Normal 2 2 3 3 6 3" xfId="9654" xr:uid="{00000000-0005-0000-0000-000057130000}"/>
    <cellStyle name="Normal 2 2 3 3 6 3 2" xfId="39988" xr:uid="{00000000-0005-0000-0000-000058130000}"/>
    <cellStyle name="Normal 2 2 3 3 6 3 3" xfId="24755" xr:uid="{00000000-0005-0000-0000-000059130000}"/>
    <cellStyle name="Normal 2 2 3 3 6 4" xfId="34975" xr:uid="{00000000-0005-0000-0000-00005A130000}"/>
    <cellStyle name="Normal 2 2 3 3 6 5" xfId="19742" xr:uid="{00000000-0005-0000-0000-00005B130000}"/>
    <cellStyle name="Normal 2 2 3 3 7" xfId="11332" xr:uid="{00000000-0005-0000-0000-00005C130000}"/>
    <cellStyle name="Normal 2 2 3 3 7 2" xfId="41663" xr:uid="{00000000-0005-0000-0000-00005D130000}"/>
    <cellStyle name="Normal 2 2 3 3 7 3" xfId="26430" xr:uid="{00000000-0005-0000-0000-00005E130000}"/>
    <cellStyle name="Normal 2 2 3 3 8" xfId="6311" xr:uid="{00000000-0005-0000-0000-00005F130000}"/>
    <cellStyle name="Normal 2 2 3 3 8 2" xfId="36646" xr:uid="{00000000-0005-0000-0000-000060130000}"/>
    <cellStyle name="Normal 2 2 3 3 8 3" xfId="21413" xr:uid="{00000000-0005-0000-0000-000061130000}"/>
    <cellStyle name="Normal 2 2 3 3 9" xfId="31635" xr:uid="{00000000-0005-0000-0000-000062130000}"/>
    <cellStyle name="Normal 2 2 3 4" xfId="1336" xr:uid="{00000000-0005-0000-0000-000063130000}"/>
    <cellStyle name="Normal 2 2 3 4 2" xfId="1759" xr:uid="{00000000-0005-0000-0000-000064130000}"/>
    <cellStyle name="Normal 2 2 3 4 2 2" xfId="2598" xr:uid="{00000000-0005-0000-0000-000065130000}"/>
    <cellStyle name="Normal 2 2 3 4 2 2 2" xfId="4288" xr:uid="{00000000-0005-0000-0000-000066130000}"/>
    <cellStyle name="Normal 2 2 3 4 2 2 2 2" xfId="14361" xr:uid="{00000000-0005-0000-0000-000067130000}"/>
    <cellStyle name="Normal 2 2 3 4 2 2 2 2 2" xfId="44692" xr:uid="{00000000-0005-0000-0000-000068130000}"/>
    <cellStyle name="Normal 2 2 3 4 2 2 2 2 3" xfId="29459" xr:uid="{00000000-0005-0000-0000-000069130000}"/>
    <cellStyle name="Normal 2 2 3 4 2 2 2 3" xfId="9341" xr:uid="{00000000-0005-0000-0000-00006A130000}"/>
    <cellStyle name="Normal 2 2 3 4 2 2 2 3 2" xfId="39675" xr:uid="{00000000-0005-0000-0000-00006B130000}"/>
    <cellStyle name="Normal 2 2 3 4 2 2 2 3 3" xfId="24442" xr:uid="{00000000-0005-0000-0000-00006C130000}"/>
    <cellStyle name="Normal 2 2 3 4 2 2 2 4" xfId="34662" xr:uid="{00000000-0005-0000-0000-00006D130000}"/>
    <cellStyle name="Normal 2 2 3 4 2 2 2 5" xfId="19429" xr:uid="{00000000-0005-0000-0000-00006E130000}"/>
    <cellStyle name="Normal 2 2 3 4 2 2 3" xfId="5980" xr:uid="{00000000-0005-0000-0000-00006F130000}"/>
    <cellStyle name="Normal 2 2 3 4 2 2 3 2" xfId="16032" xr:uid="{00000000-0005-0000-0000-000070130000}"/>
    <cellStyle name="Normal 2 2 3 4 2 2 3 2 2" xfId="46363" xr:uid="{00000000-0005-0000-0000-000071130000}"/>
    <cellStyle name="Normal 2 2 3 4 2 2 3 2 3" xfId="31130" xr:uid="{00000000-0005-0000-0000-000072130000}"/>
    <cellStyle name="Normal 2 2 3 4 2 2 3 3" xfId="11012" xr:uid="{00000000-0005-0000-0000-000073130000}"/>
    <cellStyle name="Normal 2 2 3 4 2 2 3 3 2" xfId="41346" xr:uid="{00000000-0005-0000-0000-000074130000}"/>
    <cellStyle name="Normal 2 2 3 4 2 2 3 3 3" xfId="26113" xr:uid="{00000000-0005-0000-0000-000075130000}"/>
    <cellStyle name="Normal 2 2 3 4 2 2 3 4" xfId="36333" xr:uid="{00000000-0005-0000-0000-000076130000}"/>
    <cellStyle name="Normal 2 2 3 4 2 2 3 5" xfId="21100" xr:uid="{00000000-0005-0000-0000-000077130000}"/>
    <cellStyle name="Normal 2 2 3 4 2 2 4" xfId="12690" xr:uid="{00000000-0005-0000-0000-000078130000}"/>
    <cellStyle name="Normal 2 2 3 4 2 2 4 2" xfId="43021" xr:uid="{00000000-0005-0000-0000-000079130000}"/>
    <cellStyle name="Normal 2 2 3 4 2 2 4 3" xfId="27788" xr:uid="{00000000-0005-0000-0000-00007A130000}"/>
    <cellStyle name="Normal 2 2 3 4 2 2 5" xfId="7669" xr:uid="{00000000-0005-0000-0000-00007B130000}"/>
    <cellStyle name="Normal 2 2 3 4 2 2 5 2" xfId="38004" xr:uid="{00000000-0005-0000-0000-00007C130000}"/>
    <cellStyle name="Normal 2 2 3 4 2 2 5 3" xfId="22771" xr:uid="{00000000-0005-0000-0000-00007D130000}"/>
    <cellStyle name="Normal 2 2 3 4 2 2 6" xfId="32992" xr:uid="{00000000-0005-0000-0000-00007E130000}"/>
    <cellStyle name="Normal 2 2 3 4 2 2 7" xfId="17758" xr:uid="{00000000-0005-0000-0000-00007F130000}"/>
    <cellStyle name="Normal 2 2 3 4 2 3" xfId="3451" xr:uid="{00000000-0005-0000-0000-000080130000}"/>
    <cellStyle name="Normal 2 2 3 4 2 3 2" xfId="13525" xr:uid="{00000000-0005-0000-0000-000081130000}"/>
    <cellStyle name="Normal 2 2 3 4 2 3 2 2" xfId="43856" xr:uid="{00000000-0005-0000-0000-000082130000}"/>
    <cellStyle name="Normal 2 2 3 4 2 3 2 3" xfId="28623" xr:uid="{00000000-0005-0000-0000-000083130000}"/>
    <cellStyle name="Normal 2 2 3 4 2 3 3" xfId="8505" xr:uid="{00000000-0005-0000-0000-000084130000}"/>
    <cellStyle name="Normal 2 2 3 4 2 3 3 2" xfId="38839" xr:uid="{00000000-0005-0000-0000-000085130000}"/>
    <cellStyle name="Normal 2 2 3 4 2 3 3 3" xfId="23606" xr:uid="{00000000-0005-0000-0000-000086130000}"/>
    <cellStyle name="Normal 2 2 3 4 2 3 4" xfId="33826" xr:uid="{00000000-0005-0000-0000-000087130000}"/>
    <cellStyle name="Normal 2 2 3 4 2 3 5" xfId="18593" xr:uid="{00000000-0005-0000-0000-000088130000}"/>
    <cellStyle name="Normal 2 2 3 4 2 4" xfId="5144" xr:uid="{00000000-0005-0000-0000-000089130000}"/>
    <cellStyle name="Normal 2 2 3 4 2 4 2" xfId="15196" xr:uid="{00000000-0005-0000-0000-00008A130000}"/>
    <cellStyle name="Normal 2 2 3 4 2 4 2 2" xfId="45527" xr:uid="{00000000-0005-0000-0000-00008B130000}"/>
    <cellStyle name="Normal 2 2 3 4 2 4 2 3" xfId="30294" xr:uid="{00000000-0005-0000-0000-00008C130000}"/>
    <cellStyle name="Normal 2 2 3 4 2 4 3" xfId="10176" xr:uid="{00000000-0005-0000-0000-00008D130000}"/>
    <cellStyle name="Normal 2 2 3 4 2 4 3 2" xfId="40510" xr:uid="{00000000-0005-0000-0000-00008E130000}"/>
    <cellStyle name="Normal 2 2 3 4 2 4 3 3" xfId="25277" xr:uid="{00000000-0005-0000-0000-00008F130000}"/>
    <cellStyle name="Normal 2 2 3 4 2 4 4" xfId="35497" xr:uid="{00000000-0005-0000-0000-000090130000}"/>
    <cellStyle name="Normal 2 2 3 4 2 4 5" xfId="20264" xr:uid="{00000000-0005-0000-0000-000091130000}"/>
    <cellStyle name="Normal 2 2 3 4 2 5" xfId="11854" xr:uid="{00000000-0005-0000-0000-000092130000}"/>
    <cellStyle name="Normal 2 2 3 4 2 5 2" xfId="42185" xr:uid="{00000000-0005-0000-0000-000093130000}"/>
    <cellStyle name="Normal 2 2 3 4 2 5 3" xfId="26952" xr:uid="{00000000-0005-0000-0000-000094130000}"/>
    <cellStyle name="Normal 2 2 3 4 2 6" xfId="6833" xr:uid="{00000000-0005-0000-0000-000095130000}"/>
    <cellStyle name="Normal 2 2 3 4 2 6 2" xfId="37168" xr:uid="{00000000-0005-0000-0000-000096130000}"/>
    <cellStyle name="Normal 2 2 3 4 2 6 3" xfId="21935" xr:uid="{00000000-0005-0000-0000-000097130000}"/>
    <cellStyle name="Normal 2 2 3 4 2 7" xfId="32156" xr:uid="{00000000-0005-0000-0000-000098130000}"/>
    <cellStyle name="Normal 2 2 3 4 2 8" xfId="16922" xr:uid="{00000000-0005-0000-0000-000099130000}"/>
    <cellStyle name="Normal 2 2 3 4 3" xfId="2180" xr:uid="{00000000-0005-0000-0000-00009A130000}"/>
    <cellStyle name="Normal 2 2 3 4 3 2" xfId="3870" xr:uid="{00000000-0005-0000-0000-00009B130000}"/>
    <cellStyle name="Normal 2 2 3 4 3 2 2" xfId="13943" xr:uid="{00000000-0005-0000-0000-00009C130000}"/>
    <cellStyle name="Normal 2 2 3 4 3 2 2 2" xfId="44274" xr:uid="{00000000-0005-0000-0000-00009D130000}"/>
    <cellStyle name="Normal 2 2 3 4 3 2 2 3" xfId="29041" xr:uid="{00000000-0005-0000-0000-00009E130000}"/>
    <cellStyle name="Normal 2 2 3 4 3 2 3" xfId="8923" xr:uid="{00000000-0005-0000-0000-00009F130000}"/>
    <cellStyle name="Normal 2 2 3 4 3 2 3 2" xfId="39257" xr:uid="{00000000-0005-0000-0000-0000A0130000}"/>
    <cellStyle name="Normal 2 2 3 4 3 2 3 3" xfId="24024" xr:uid="{00000000-0005-0000-0000-0000A1130000}"/>
    <cellStyle name="Normal 2 2 3 4 3 2 4" xfId="34244" xr:uid="{00000000-0005-0000-0000-0000A2130000}"/>
    <cellStyle name="Normal 2 2 3 4 3 2 5" xfId="19011" xr:uid="{00000000-0005-0000-0000-0000A3130000}"/>
    <cellStyle name="Normal 2 2 3 4 3 3" xfId="5562" xr:uid="{00000000-0005-0000-0000-0000A4130000}"/>
    <cellStyle name="Normal 2 2 3 4 3 3 2" xfId="15614" xr:uid="{00000000-0005-0000-0000-0000A5130000}"/>
    <cellStyle name="Normal 2 2 3 4 3 3 2 2" xfId="45945" xr:uid="{00000000-0005-0000-0000-0000A6130000}"/>
    <cellStyle name="Normal 2 2 3 4 3 3 2 3" xfId="30712" xr:uid="{00000000-0005-0000-0000-0000A7130000}"/>
    <cellStyle name="Normal 2 2 3 4 3 3 3" xfId="10594" xr:uid="{00000000-0005-0000-0000-0000A8130000}"/>
    <cellStyle name="Normal 2 2 3 4 3 3 3 2" xfId="40928" xr:uid="{00000000-0005-0000-0000-0000A9130000}"/>
    <cellStyle name="Normal 2 2 3 4 3 3 3 3" xfId="25695" xr:uid="{00000000-0005-0000-0000-0000AA130000}"/>
    <cellStyle name="Normal 2 2 3 4 3 3 4" xfId="35915" xr:uid="{00000000-0005-0000-0000-0000AB130000}"/>
    <cellStyle name="Normal 2 2 3 4 3 3 5" xfId="20682" xr:uid="{00000000-0005-0000-0000-0000AC130000}"/>
    <cellStyle name="Normal 2 2 3 4 3 4" xfId="12272" xr:uid="{00000000-0005-0000-0000-0000AD130000}"/>
    <cellStyle name="Normal 2 2 3 4 3 4 2" xfId="42603" xr:uid="{00000000-0005-0000-0000-0000AE130000}"/>
    <cellStyle name="Normal 2 2 3 4 3 4 3" xfId="27370" xr:uid="{00000000-0005-0000-0000-0000AF130000}"/>
    <cellStyle name="Normal 2 2 3 4 3 5" xfId="7251" xr:uid="{00000000-0005-0000-0000-0000B0130000}"/>
    <cellStyle name="Normal 2 2 3 4 3 5 2" xfId="37586" xr:uid="{00000000-0005-0000-0000-0000B1130000}"/>
    <cellStyle name="Normal 2 2 3 4 3 5 3" xfId="22353" xr:uid="{00000000-0005-0000-0000-0000B2130000}"/>
    <cellStyle name="Normal 2 2 3 4 3 6" xfId="32574" xr:uid="{00000000-0005-0000-0000-0000B3130000}"/>
    <cellStyle name="Normal 2 2 3 4 3 7" xfId="17340" xr:uid="{00000000-0005-0000-0000-0000B4130000}"/>
    <cellStyle name="Normal 2 2 3 4 4" xfId="3033" xr:uid="{00000000-0005-0000-0000-0000B5130000}"/>
    <cellStyle name="Normal 2 2 3 4 4 2" xfId="13107" xr:uid="{00000000-0005-0000-0000-0000B6130000}"/>
    <cellStyle name="Normal 2 2 3 4 4 2 2" xfId="43438" xr:uid="{00000000-0005-0000-0000-0000B7130000}"/>
    <cellStyle name="Normal 2 2 3 4 4 2 3" xfId="28205" xr:uid="{00000000-0005-0000-0000-0000B8130000}"/>
    <cellStyle name="Normal 2 2 3 4 4 3" xfId="8087" xr:uid="{00000000-0005-0000-0000-0000B9130000}"/>
    <cellStyle name="Normal 2 2 3 4 4 3 2" xfId="38421" xr:uid="{00000000-0005-0000-0000-0000BA130000}"/>
    <cellStyle name="Normal 2 2 3 4 4 3 3" xfId="23188" xr:uid="{00000000-0005-0000-0000-0000BB130000}"/>
    <cellStyle name="Normal 2 2 3 4 4 4" xfId="33408" xr:uid="{00000000-0005-0000-0000-0000BC130000}"/>
    <cellStyle name="Normal 2 2 3 4 4 5" xfId="18175" xr:uid="{00000000-0005-0000-0000-0000BD130000}"/>
    <cellStyle name="Normal 2 2 3 4 5" xfId="4726" xr:uid="{00000000-0005-0000-0000-0000BE130000}"/>
    <cellStyle name="Normal 2 2 3 4 5 2" xfId="14778" xr:uid="{00000000-0005-0000-0000-0000BF130000}"/>
    <cellStyle name="Normal 2 2 3 4 5 2 2" xfId="45109" xr:uid="{00000000-0005-0000-0000-0000C0130000}"/>
    <cellStyle name="Normal 2 2 3 4 5 2 3" xfId="29876" xr:uid="{00000000-0005-0000-0000-0000C1130000}"/>
    <cellStyle name="Normal 2 2 3 4 5 3" xfId="9758" xr:uid="{00000000-0005-0000-0000-0000C2130000}"/>
    <cellStyle name="Normal 2 2 3 4 5 3 2" xfId="40092" xr:uid="{00000000-0005-0000-0000-0000C3130000}"/>
    <cellStyle name="Normal 2 2 3 4 5 3 3" xfId="24859" xr:uid="{00000000-0005-0000-0000-0000C4130000}"/>
    <cellStyle name="Normal 2 2 3 4 5 4" xfId="35079" xr:uid="{00000000-0005-0000-0000-0000C5130000}"/>
    <cellStyle name="Normal 2 2 3 4 5 5" xfId="19846" xr:uid="{00000000-0005-0000-0000-0000C6130000}"/>
    <cellStyle name="Normal 2 2 3 4 6" xfId="11436" xr:uid="{00000000-0005-0000-0000-0000C7130000}"/>
    <cellStyle name="Normal 2 2 3 4 6 2" xfId="41767" xr:uid="{00000000-0005-0000-0000-0000C8130000}"/>
    <cellStyle name="Normal 2 2 3 4 6 3" xfId="26534" xr:uid="{00000000-0005-0000-0000-0000C9130000}"/>
    <cellStyle name="Normal 2 2 3 4 7" xfId="6415" xr:uid="{00000000-0005-0000-0000-0000CA130000}"/>
    <cellStyle name="Normal 2 2 3 4 7 2" xfId="36750" xr:uid="{00000000-0005-0000-0000-0000CB130000}"/>
    <cellStyle name="Normal 2 2 3 4 7 3" xfId="21517" xr:uid="{00000000-0005-0000-0000-0000CC130000}"/>
    <cellStyle name="Normal 2 2 3 4 8" xfId="31738" xr:uid="{00000000-0005-0000-0000-0000CD130000}"/>
    <cellStyle name="Normal 2 2 3 4 9" xfId="16504" xr:uid="{00000000-0005-0000-0000-0000CE130000}"/>
    <cellStyle name="Normal 2 2 3 5" xfId="1549" xr:uid="{00000000-0005-0000-0000-0000CF130000}"/>
    <cellStyle name="Normal 2 2 3 5 2" xfId="2390" xr:uid="{00000000-0005-0000-0000-0000D0130000}"/>
    <cellStyle name="Normal 2 2 3 5 2 2" xfId="4080" xr:uid="{00000000-0005-0000-0000-0000D1130000}"/>
    <cellStyle name="Normal 2 2 3 5 2 2 2" xfId="14153" xr:uid="{00000000-0005-0000-0000-0000D2130000}"/>
    <cellStyle name="Normal 2 2 3 5 2 2 2 2" xfId="44484" xr:uid="{00000000-0005-0000-0000-0000D3130000}"/>
    <cellStyle name="Normal 2 2 3 5 2 2 2 3" xfId="29251" xr:uid="{00000000-0005-0000-0000-0000D4130000}"/>
    <cellStyle name="Normal 2 2 3 5 2 2 3" xfId="9133" xr:uid="{00000000-0005-0000-0000-0000D5130000}"/>
    <cellStyle name="Normal 2 2 3 5 2 2 3 2" xfId="39467" xr:uid="{00000000-0005-0000-0000-0000D6130000}"/>
    <cellStyle name="Normal 2 2 3 5 2 2 3 3" xfId="24234" xr:uid="{00000000-0005-0000-0000-0000D7130000}"/>
    <cellStyle name="Normal 2 2 3 5 2 2 4" xfId="34454" xr:uid="{00000000-0005-0000-0000-0000D8130000}"/>
    <cellStyle name="Normal 2 2 3 5 2 2 5" xfId="19221" xr:uid="{00000000-0005-0000-0000-0000D9130000}"/>
    <cellStyle name="Normal 2 2 3 5 2 3" xfId="5772" xr:uid="{00000000-0005-0000-0000-0000DA130000}"/>
    <cellStyle name="Normal 2 2 3 5 2 3 2" xfId="15824" xr:uid="{00000000-0005-0000-0000-0000DB130000}"/>
    <cellStyle name="Normal 2 2 3 5 2 3 2 2" xfId="46155" xr:uid="{00000000-0005-0000-0000-0000DC130000}"/>
    <cellStyle name="Normal 2 2 3 5 2 3 2 3" xfId="30922" xr:uid="{00000000-0005-0000-0000-0000DD130000}"/>
    <cellStyle name="Normal 2 2 3 5 2 3 3" xfId="10804" xr:uid="{00000000-0005-0000-0000-0000DE130000}"/>
    <cellStyle name="Normal 2 2 3 5 2 3 3 2" xfId="41138" xr:uid="{00000000-0005-0000-0000-0000DF130000}"/>
    <cellStyle name="Normal 2 2 3 5 2 3 3 3" xfId="25905" xr:uid="{00000000-0005-0000-0000-0000E0130000}"/>
    <cellStyle name="Normal 2 2 3 5 2 3 4" xfId="36125" xr:uid="{00000000-0005-0000-0000-0000E1130000}"/>
    <cellStyle name="Normal 2 2 3 5 2 3 5" xfId="20892" xr:uid="{00000000-0005-0000-0000-0000E2130000}"/>
    <cellStyle name="Normal 2 2 3 5 2 4" xfId="12482" xr:uid="{00000000-0005-0000-0000-0000E3130000}"/>
    <cellStyle name="Normal 2 2 3 5 2 4 2" xfId="42813" xr:uid="{00000000-0005-0000-0000-0000E4130000}"/>
    <cellStyle name="Normal 2 2 3 5 2 4 3" xfId="27580" xr:uid="{00000000-0005-0000-0000-0000E5130000}"/>
    <cellStyle name="Normal 2 2 3 5 2 5" xfId="7461" xr:uid="{00000000-0005-0000-0000-0000E6130000}"/>
    <cellStyle name="Normal 2 2 3 5 2 5 2" xfId="37796" xr:uid="{00000000-0005-0000-0000-0000E7130000}"/>
    <cellStyle name="Normal 2 2 3 5 2 5 3" xfId="22563" xr:uid="{00000000-0005-0000-0000-0000E8130000}"/>
    <cellStyle name="Normal 2 2 3 5 2 6" xfId="32784" xr:uid="{00000000-0005-0000-0000-0000E9130000}"/>
    <cellStyle name="Normal 2 2 3 5 2 7" xfId="17550" xr:uid="{00000000-0005-0000-0000-0000EA130000}"/>
    <cellStyle name="Normal 2 2 3 5 3" xfId="3243" xr:uid="{00000000-0005-0000-0000-0000EB130000}"/>
    <cellStyle name="Normal 2 2 3 5 3 2" xfId="13317" xr:uid="{00000000-0005-0000-0000-0000EC130000}"/>
    <cellStyle name="Normal 2 2 3 5 3 2 2" xfId="43648" xr:uid="{00000000-0005-0000-0000-0000ED130000}"/>
    <cellStyle name="Normal 2 2 3 5 3 2 3" xfId="28415" xr:uid="{00000000-0005-0000-0000-0000EE130000}"/>
    <cellStyle name="Normal 2 2 3 5 3 3" xfId="8297" xr:uid="{00000000-0005-0000-0000-0000EF130000}"/>
    <cellStyle name="Normal 2 2 3 5 3 3 2" xfId="38631" xr:uid="{00000000-0005-0000-0000-0000F0130000}"/>
    <cellStyle name="Normal 2 2 3 5 3 3 3" xfId="23398" xr:uid="{00000000-0005-0000-0000-0000F1130000}"/>
    <cellStyle name="Normal 2 2 3 5 3 4" xfId="33618" xr:uid="{00000000-0005-0000-0000-0000F2130000}"/>
    <cellStyle name="Normal 2 2 3 5 3 5" xfId="18385" xr:uid="{00000000-0005-0000-0000-0000F3130000}"/>
    <cellStyle name="Normal 2 2 3 5 4" xfId="4936" xr:uid="{00000000-0005-0000-0000-0000F4130000}"/>
    <cellStyle name="Normal 2 2 3 5 4 2" xfId="14988" xr:uid="{00000000-0005-0000-0000-0000F5130000}"/>
    <cellStyle name="Normal 2 2 3 5 4 2 2" xfId="45319" xr:uid="{00000000-0005-0000-0000-0000F6130000}"/>
    <cellStyle name="Normal 2 2 3 5 4 2 3" xfId="30086" xr:uid="{00000000-0005-0000-0000-0000F7130000}"/>
    <cellStyle name="Normal 2 2 3 5 4 3" xfId="9968" xr:uid="{00000000-0005-0000-0000-0000F8130000}"/>
    <cellStyle name="Normal 2 2 3 5 4 3 2" xfId="40302" xr:uid="{00000000-0005-0000-0000-0000F9130000}"/>
    <cellStyle name="Normal 2 2 3 5 4 3 3" xfId="25069" xr:uid="{00000000-0005-0000-0000-0000FA130000}"/>
    <cellStyle name="Normal 2 2 3 5 4 4" xfId="35289" xr:uid="{00000000-0005-0000-0000-0000FB130000}"/>
    <cellStyle name="Normal 2 2 3 5 4 5" xfId="20056" xr:uid="{00000000-0005-0000-0000-0000FC130000}"/>
    <cellStyle name="Normal 2 2 3 5 5" xfId="11646" xr:uid="{00000000-0005-0000-0000-0000FD130000}"/>
    <cellStyle name="Normal 2 2 3 5 5 2" xfId="41977" xr:uid="{00000000-0005-0000-0000-0000FE130000}"/>
    <cellStyle name="Normal 2 2 3 5 5 3" xfId="26744" xr:uid="{00000000-0005-0000-0000-0000FF130000}"/>
    <cellStyle name="Normal 2 2 3 5 6" xfId="6625" xr:uid="{00000000-0005-0000-0000-000000140000}"/>
    <cellStyle name="Normal 2 2 3 5 6 2" xfId="36960" xr:uid="{00000000-0005-0000-0000-000001140000}"/>
    <cellStyle name="Normal 2 2 3 5 6 3" xfId="21727" xr:uid="{00000000-0005-0000-0000-000002140000}"/>
    <cellStyle name="Normal 2 2 3 5 7" xfId="31948" xr:uid="{00000000-0005-0000-0000-000003140000}"/>
    <cellStyle name="Normal 2 2 3 5 8" xfId="16714" xr:uid="{00000000-0005-0000-0000-000004140000}"/>
    <cellStyle name="Normal 2 2 3 6" xfId="1970" xr:uid="{00000000-0005-0000-0000-000005140000}"/>
    <cellStyle name="Normal 2 2 3 6 2" xfId="3662" xr:uid="{00000000-0005-0000-0000-000006140000}"/>
    <cellStyle name="Normal 2 2 3 6 2 2" xfId="13735" xr:uid="{00000000-0005-0000-0000-000007140000}"/>
    <cellStyle name="Normal 2 2 3 6 2 2 2" xfId="44066" xr:uid="{00000000-0005-0000-0000-000008140000}"/>
    <cellStyle name="Normal 2 2 3 6 2 2 3" xfId="28833" xr:uid="{00000000-0005-0000-0000-000009140000}"/>
    <cellStyle name="Normal 2 2 3 6 2 3" xfId="8715" xr:uid="{00000000-0005-0000-0000-00000A140000}"/>
    <cellStyle name="Normal 2 2 3 6 2 3 2" xfId="39049" xr:uid="{00000000-0005-0000-0000-00000B140000}"/>
    <cellStyle name="Normal 2 2 3 6 2 3 3" xfId="23816" xr:uid="{00000000-0005-0000-0000-00000C140000}"/>
    <cellStyle name="Normal 2 2 3 6 2 4" xfId="34036" xr:uid="{00000000-0005-0000-0000-00000D140000}"/>
    <cellStyle name="Normal 2 2 3 6 2 5" xfId="18803" xr:uid="{00000000-0005-0000-0000-00000E140000}"/>
    <cellStyle name="Normal 2 2 3 6 3" xfId="5354" xr:uid="{00000000-0005-0000-0000-00000F140000}"/>
    <cellStyle name="Normal 2 2 3 6 3 2" xfId="15406" xr:uid="{00000000-0005-0000-0000-000010140000}"/>
    <cellStyle name="Normal 2 2 3 6 3 2 2" xfId="45737" xr:uid="{00000000-0005-0000-0000-000011140000}"/>
    <cellStyle name="Normal 2 2 3 6 3 2 3" xfId="30504" xr:uid="{00000000-0005-0000-0000-000012140000}"/>
    <cellStyle name="Normal 2 2 3 6 3 3" xfId="10386" xr:uid="{00000000-0005-0000-0000-000013140000}"/>
    <cellStyle name="Normal 2 2 3 6 3 3 2" xfId="40720" xr:uid="{00000000-0005-0000-0000-000014140000}"/>
    <cellStyle name="Normal 2 2 3 6 3 3 3" xfId="25487" xr:uid="{00000000-0005-0000-0000-000015140000}"/>
    <cellStyle name="Normal 2 2 3 6 3 4" xfId="35707" xr:uid="{00000000-0005-0000-0000-000016140000}"/>
    <cellStyle name="Normal 2 2 3 6 3 5" xfId="20474" xr:uid="{00000000-0005-0000-0000-000017140000}"/>
    <cellStyle name="Normal 2 2 3 6 4" xfId="12064" xr:uid="{00000000-0005-0000-0000-000018140000}"/>
    <cellStyle name="Normal 2 2 3 6 4 2" xfId="42395" xr:uid="{00000000-0005-0000-0000-000019140000}"/>
    <cellStyle name="Normal 2 2 3 6 4 3" xfId="27162" xr:uid="{00000000-0005-0000-0000-00001A140000}"/>
    <cellStyle name="Normal 2 2 3 6 5" xfId="7043" xr:uid="{00000000-0005-0000-0000-00001B140000}"/>
    <cellStyle name="Normal 2 2 3 6 5 2" xfId="37378" xr:uid="{00000000-0005-0000-0000-00001C140000}"/>
    <cellStyle name="Normal 2 2 3 6 5 3" xfId="22145" xr:uid="{00000000-0005-0000-0000-00001D140000}"/>
    <cellStyle name="Normal 2 2 3 6 6" xfId="32366" xr:uid="{00000000-0005-0000-0000-00001E140000}"/>
    <cellStyle name="Normal 2 2 3 6 7" xfId="17132" xr:uid="{00000000-0005-0000-0000-00001F140000}"/>
    <cellStyle name="Normal 2 2 3 7" xfId="2821" xr:uid="{00000000-0005-0000-0000-000020140000}"/>
    <cellStyle name="Normal 2 2 3 7 2" xfId="12899" xr:uid="{00000000-0005-0000-0000-000021140000}"/>
    <cellStyle name="Normal 2 2 3 7 2 2" xfId="43230" xr:uid="{00000000-0005-0000-0000-000022140000}"/>
    <cellStyle name="Normal 2 2 3 7 2 3" xfId="27997" xr:uid="{00000000-0005-0000-0000-000023140000}"/>
    <cellStyle name="Normal 2 2 3 7 3" xfId="7879" xr:uid="{00000000-0005-0000-0000-000024140000}"/>
    <cellStyle name="Normal 2 2 3 7 3 2" xfId="38213" xr:uid="{00000000-0005-0000-0000-000025140000}"/>
    <cellStyle name="Normal 2 2 3 7 3 3" xfId="22980" xr:uid="{00000000-0005-0000-0000-000026140000}"/>
    <cellStyle name="Normal 2 2 3 7 4" xfId="33200" xr:uid="{00000000-0005-0000-0000-000027140000}"/>
    <cellStyle name="Normal 2 2 3 7 5" xfId="17967" xr:uid="{00000000-0005-0000-0000-000028140000}"/>
    <cellStyle name="Normal 2 2 3 8" xfId="4515" xr:uid="{00000000-0005-0000-0000-000029140000}"/>
    <cellStyle name="Normal 2 2 3 8 2" xfId="14570" xr:uid="{00000000-0005-0000-0000-00002A140000}"/>
    <cellStyle name="Normal 2 2 3 8 2 2" xfId="44901" xr:uid="{00000000-0005-0000-0000-00002B140000}"/>
    <cellStyle name="Normal 2 2 3 8 2 3" xfId="29668" xr:uid="{00000000-0005-0000-0000-00002C140000}"/>
    <cellStyle name="Normal 2 2 3 8 3" xfId="9550" xr:uid="{00000000-0005-0000-0000-00002D140000}"/>
    <cellStyle name="Normal 2 2 3 8 3 2" xfId="39884" xr:uid="{00000000-0005-0000-0000-00002E140000}"/>
    <cellStyle name="Normal 2 2 3 8 3 3" xfId="24651" xr:uid="{00000000-0005-0000-0000-00002F140000}"/>
    <cellStyle name="Normal 2 2 3 8 4" xfId="34871" xr:uid="{00000000-0005-0000-0000-000030140000}"/>
    <cellStyle name="Normal 2 2 3 8 5" xfId="19638" xr:uid="{00000000-0005-0000-0000-000031140000}"/>
    <cellStyle name="Normal 2 2 3 9" xfId="11226" xr:uid="{00000000-0005-0000-0000-000032140000}"/>
    <cellStyle name="Normal 2 2 3 9 2" xfId="41559" xr:uid="{00000000-0005-0000-0000-000033140000}"/>
    <cellStyle name="Normal 2 2 3 9 3" xfId="26326" xr:uid="{00000000-0005-0000-0000-000034140000}"/>
    <cellStyle name="Normal 2 2 4" xfId="424" xr:uid="{00000000-0005-0000-0000-000035140000}"/>
    <cellStyle name="Normal 2 2 5" xfId="31433" xr:uid="{00000000-0005-0000-0000-000036140000}"/>
    <cellStyle name="Normal 2 3" xfId="135" xr:uid="{00000000-0005-0000-0000-000037140000}"/>
    <cellStyle name="Normal 2 3 2" xfId="838" xr:uid="{00000000-0005-0000-0000-000038140000}"/>
    <cellStyle name="Normal 2 3 2 10" xfId="6207" xr:uid="{00000000-0005-0000-0000-000039140000}"/>
    <cellStyle name="Normal 2 3 2 10 2" xfId="36544" xr:uid="{00000000-0005-0000-0000-00003A140000}"/>
    <cellStyle name="Normal 2 3 2 10 3" xfId="21311" xr:uid="{00000000-0005-0000-0000-00003B140000}"/>
    <cellStyle name="Normal 2 3 2 11" xfId="31535" xr:uid="{00000000-0005-0000-0000-00003C140000}"/>
    <cellStyle name="Normal 2 3 2 12" xfId="16296" xr:uid="{00000000-0005-0000-0000-00003D140000}"/>
    <cellStyle name="Normal 2 3 2 2" xfId="1171" xr:uid="{00000000-0005-0000-0000-00003E140000}"/>
    <cellStyle name="Normal 2 3 2 2 10" xfId="31587" xr:uid="{00000000-0005-0000-0000-00003F140000}"/>
    <cellStyle name="Normal 2 3 2 2 11" xfId="16350" xr:uid="{00000000-0005-0000-0000-000040140000}"/>
    <cellStyle name="Normal 2 3 2 2 2" xfId="1279" xr:uid="{00000000-0005-0000-0000-000041140000}"/>
    <cellStyle name="Normal 2 3 2 2 2 10" xfId="16454" xr:uid="{00000000-0005-0000-0000-000042140000}"/>
    <cellStyle name="Normal 2 3 2 2 2 2" xfId="1496" xr:uid="{00000000-0005-0000-0000-000043140000}"/>
    <cellStyle name="Normal 2 3 2 2 2 2 2" xfId="1917" xr:uid="{00000000-0005-0000-0000-000044140000}"/>
    <cellStyle name="Normal 2 3 2 2 2 2 2 2" xfId="2756" xr:uid="{00000000-0005-0000-0000-000045140000}"/>
    <cellStyle name="Normal 2 3 2 2 2 2 2 2 2" xfId="4446" xr:uid="{00000000-0005-0000-0000-000046140000}"/>
    <cellStyle name="Normal 2 3 2 2 2 2 2 2 2 2" xfId="14519" xr:uid="{00000000-0005-0000-0000-000047140000}"/>
    <cellStyle name="Normal 2 3 2 2 2 2 2 2 2 2 2" xfId="44850" xr:uid="{00000000-0005-0000-0000-000048140000}"/>
    <cellStyle name="Normal 2 3 2 2 2 2 2 2 2 2 3" xfId="29617" xr:uid="{00000000-0005-0000-0000-000049140000}"/>
    <cellStyle name="Normal 2 3 2 2 2 2 2 2 2 3" xfId="9499" xr:uid="{00000000-0005-0000-0000-00004A140000}"/>
    <cellStyle name="Normal 2 3 2 2 2 2 2 2 2 3 2" xfId="39833" xr:uid="{00000000-0005-0000-0000-00004B140000}"/>
    <cellStyle name="Normal 2 3 2 2 2 2 2 2 2 3 3" xfId="24600" xr:uid="{00000000-0005-0000-0000-00004C140000}"/>
    <cellStyle name="Normal 2 3 2 2 2 2 2 2 2 4" xfId="34820" xr:uid="{00000000-0005-0000-0000-00004D140000}"/>
    <cellStyle name="Normal 2 3 2 2 2 2 2 2 2 5" xfId="19587" xr:uid="{00000000-0005-0000-0000-00004E140000}"/>
    <cellStyle name="Normal 2 3 2 2 2 2 2 2 3" xfId="6138" xr:uid="{00000000-0005-0000-0000-00004F140000}"/>
    <cellStyle name="Normal 2 3 2 2 2 2 2 2 3 2" xfId="16190" xr:uid="{00000000-0005-0000-0000-000050140000}"/>
    <cellStyle name="Normal 2 3 2 2 2 2 2 2 3 2 2" xfId="46521" xr:uid="{00000000-0005-0000-0000-000051140000}"/>
    <cellStyle name="Normal 2 3 2 2 2 2 2 2 3 2 3" xfId="31288" xr:uid="{00000000-0005-0000-0000-000052140000}"/>
    <cellStyle name="Normal 2 3 2 2 2 2 2 2 3 3" xfId="11170" xr:uid="{00000000-0005-0000-0000-000053140000}"/>
    <cellStyle name="Normal 2 3 2 2 2 2 2 2 3 3 2" xfId="41504" xr:uid="{00000000-0005-0000-0000-000054140000}"/>
    <cellStyle name="Normal 2 3 2 2 2 2 2 2 3 3 3" xfId="26271" xr:uid="{00000000-0005-0000-0000-000055140000}"/>
    <cellStyle name="Normal 2 3 2 2 2 2 2 2 3 4" xfId="36491" xr:uid="{00000000-0005-0000-0000-000056140000}"/>
    <cellStyle name="Normal 2 3 2 2 2 2 2 2 3 5" xfId="21258" xr:uid="{00000000-0005-0000-0000-000057140000}"/>
    <cellStyle name="Normal 2 3 2 2 2 2 2 2 4" xfId="12848" xr:uid="{00000000-0005-0000-0000-000058140000}"/>
    <cellStyle name="Normal 2 3 2 2 2 2 2 2 4 2" xfId="43179" xr:uid="{00000000-0005-0000-0000-000059140000}"/>
    <cellStyle name="Normal 2 3 2 2 2 2 2 2 4 3" xfId="27946" xr:uid="{00000000-0005-0000-0000-00005A140000}"/>
    <cellStyle name="Normal 2 3 2 2 2 2 2 2 5" xfId="7827" xr:uid="{00000000-0005-0000-0000-00005B140000}"/>
    <cellStyle name="Normal 2 3 2 2 2 2 2 2 5 2" xfId="38162" xr:uid="{00000000-0005-0000-0000-00005C140000}"/>
    <cellStyle name="Normal 2 3 2 2 2 2 2 2 5 3" xfId="22929" xr:uid="{00000000-0005-0000-0000-00005D140000}"/>
    <cellStyle name="Normal 2 3 2 2 2 2 2 2 6" xfId="33150" xr:uid="{00000000-0005-0000-0000-00005E140000}"/>
    <cellStyle name="Normal 2 3 2 2 2 2 2 2 7" xfId="17916" xr:uid="{00000000-0005-0000-0000-00005F140000}"/>
    <cellStyle name="Normal 2 3 2 2 2 2 2 3" xfId="3609" xr:uid="{00000000-0005-0000-0000-000060140000}"/>
    <cellStyle name="Normal 2 3 2 2 2 2 2 3 2" xfId="13683" xr:uid="{00000000-0005-0000-0000-000061140000}"/>
    <cellStyle name="Normal 2 3 2 2 2 2 2 3 2 2" xfId="44014" xr:uid="{00000000-0005-0000-0000-000062140000}"/>
    <cellStyle name="Normal 2 3 2 2 2 2 2 3 2 3" xfId="28781" xr:uid="{00000000-0005-0000-0000-000063140000}"/>
    <cellStyle name="Normal 2 3 2 2 2 2 2 3 3" xfId="8663" xr:uid="{00000000-0005-0000-0000-000064140000}"/>
    <cellStyle name="Normal 2 3 2 2 2 2 2 3 3 2" xfId="38997" xr:uid="{00000000-0005-0000-0000-000065140000}"/>
    <cellStyle name="Normal 2 3 2 2 2 2 2 3 3 3" xfId="23764" xr:uid="{00000000-0005-0000-0000-000066140000}"/>
    <cellStyle name="Normal 2 3 2 2 2 2 2 3 4" xfId="33984" xr:uid="{00000000-0005-0000-0000-000067140000}"/>
    <cellStyle name="Normal 2 3 2 2 2 2 2 3 5" xfId="18751" xr:uid="{00000000-0005-0000-0000-000068140000}"/>
    <cellStyle name="Normal 2 3 2 2 2 2 2 4" xfId="5302" xr:uid="{00000000-0005-0000-0000-000069140000}"/>
    <cellStyle name="Normal 2 3 2 2 2 2 2 4 2" xfId="15354" xr:uid="{00000000-0005-0000-0000-00006A140000}"/>
    <cellStyle name="Normal 2 3 2 2 2 2 2 4 2 2" xfId="45685" xr:uid="{00000000-0005-0000-0000-00006B140000}"/>
    <cellStyle name="Normal 2 3 2 2 2 2 2 4 2 3" xfId="30452" xr:uid="{00000000-0005-0000-0000-00006C140000}"/>
    <cellStyle name="Normal 2 3 2 2 2 2 2 4 3" xfId="10334" xr:uid="{00000000-0005-0000-0000-00006D140000}"/>
    <cellStyle name="Normal 2 3 2 2 2 2 2 4 3 2" xfId="40668" xr:uid="{00000000-0005-0000-0000-00006E140000}"/>
    <cellStyle name="Normal 2 3 2 2 2 2 2 4 3 3" xfId="25435" xr:uid="{00000000-0005-0000-0000-00006F140000}"/>
    <cellStyle name="Normal 2 3 2 2 2 2 2 4 4" xfId="35655" xr:uid="{00000000-0005-0000-0000-000070140000}"/>
    <cellStyle name="Normal 2 3 2 2 2 2 2 4 5" xfId="20422" xr:uid="{00000000-0005-0000-0000-000071140000}"/>
    <cellStyle name="Normal 2 3 2 2 2 2 2 5" xfId="12012" xr:uid="{00000000-0005-0000-0000-000072140000}"/>
    <cellStyle name="Normal 2 3 2 2 2 2 2 5 2" xfId="42343" xr:uid="{00000000-0005-0000-0000-000073140000}"/>
    <cellStyle name="Normal 2 3 2 2 2 2 2 5 3" xfId="27110" xr:uid="{00000000-0005-0000-0000-000074140000}"/>
    <cellStyle name="Normal 2 3 2 2 2 2 2 6" xfId="6991" xr:uid="{00000000-0005-0000-0000-000075140000}"/>
    <cellStyle name="Normal 2 3 2 2 2 2 2 6 2" xfId="37326" xr:uid="{00000000-0005-0000-0000-000076140000}"/>
    <cellStyle name="Normal 2 3 2 2 2 2 2 6 3" xfId="22093" xr:uid="{00000000-0005-0000-0000-000077140000}"/>
    <cellStyle name="Normal 2 3 2 2 2 2 2 7" xfId="32314" xr:uid="{00000000-0005-0000-0000-000078140000}"/>
    <cellStyle name="Normal 2 3 2 2 2 2 2 8" xfId="17080" xr:uid="{00000000-0005-0000-0000-000079140000}"/>
    <cellStyle name="Normal 2 3 2 2 2 2 3" xfId="2338" xr:uid="{00000000-0005-0000-0000-00007A140000}"/>
    <cellStyle name="Normal 2 3 2 2 2 2 3 2" xfId="4028" xr:uid="{00000000-0005-0000-0000-00007B140000}"/>
    <cellStyle name="Normal 2 3 2 2 2 2 3 2 2" xfId="14101" xr:uid="{00000000-0005-0000-0000-00007C140000}"/>
    <cellStyle name="Normal 2 3 2 2 2 2 3 2 2 2" xfId="44432" xr:uid="{00000000-0005-0000-0000-00007D140000}"/>
    <cellStyle name="Normal 2 3 2 2 2 2 3 2 2 3" xfId="29199" xr:uid="{00000000-0005-0000-0000-00007E140000}"/>
    <cellStyle name="Normal 2 3 2 2 2 2 3 2 3" xfId="9081" xr:uid="{00000000-0005-0000-0000-00007F140000}"/>
    <cellStyle name="Normal 2 3 2 2 2 2 3 2 3 2" xfId="39415" xr:uid="{00000000-0005-0000-0000-000080140000}"/>
    <cellStyle name="Normal 2 3 2 2 2 2 3 2 3 3" xfId="24182" xr:uid="{00000000-0005-0000-0000-000081140000}"/>
    <cellStyle name="Normal 2 3 2 2 2 2 3 2 4" xfId="34402" xr:uid="{00000000-0005-0000-0000-000082140000}"/>
    <cellStyle name="Normal 2 3 2 2 2 2 3 2 5" xfId="19169" xr:uid="{00000000-0005-0000-0000-000083140000}"/>
    <cellStyle name="Normal 2 3 2 2 2 2 3 3" xfId="5720" xr:uid="{00000000-0005-0000-0000-000084140000}"/>
    <cellStyle name="Normal 2 3 2 2 2 2 3 3 2" xfId="15772" xr:uid="{00000000-0005-0000-0000-000085140000}"/>
    <cellStyle name="Normal 2 3 2 2 2 2 3 3 2 2" xfId="46103" xr:uid="{00000000-0005-0000-0000-000086140000}"/>
    <cellStyle name="Normal 2 3 2 2 2 2 3 3 2 3" xfId="30870" xr:uid="{00000000-0005-0000-0000-000087140000}"/>
    <cellStyle name="Normal 2 3 2 2 2 2 3 3 3" xfId="10752" xr:uid="{00000000-0005-0000-0000-000088140000}"/>
    <cellStyle name="Normal 2 3 2 2 2 2 3 3 3 2" xfId="41086" xr:uid="{00000000-0005-0000-0000-000089140000}"/>
    <cellStyle name="Normal 2 3 2 2 2 2 3 3 3 3" xfId="25853" xr:uid="{00000000-0005-0000-0000-00008A140000}"/>
    <cellStyle name="Normal 2 3 2 2 2 2 3 3 4" xfId="36073" xr:uid="{00000000-0005-0000-0000-00008B140000}"/>
    <cellStyle name="Normal 2 3 2 2 2 2 3 3 5" xfId="20840" xr:uid="{00000000-0005-0000-0000-00008C140000}"/>
    <cellStyle name="Normal 2 3 2 2 2 2 3 4" xfId="12430" xr:uid="{00000000-0005-0000-0000-00008D140000}"/>
    <cellStyle name="Normal 2 3 2 2 2 2 3 4 2" xfId="42761" xr:uid="{00000000-0005-0000-0000-00008E140000}"/>
    <cellStyle name="Normal 2 3 2 2 2 2 3 4 3" xfId="27528" xr:uid="{00000000-0005-0000-0000-00008F140000}"/>
    <cellStyle name="Normal 2 3 2 2 2 2 3 5" xfId="7409" xr:uid="{00000000-0005-0000-0000-000090140000}"/>
    <cellStyle name="Normal 2 3 2 2 2 2 3 5 2" xfId="37744" xr:uid="{00000000-0005-0000-0000-000091140000}"/>
    <cellStyle name="Normal 2 3 2 2 2 2 3 5 3" xfId="22511" xr:uid="{00000000-0005-0000-0000-000092140000}"/>
    <cellStyle name="Normal 2 3 2 2 2 2 3 6" xfId="32732" xr:uid="{00000000-0005-0000-0000-000093140000}"/>
    <cellStyle name="Normal 2 3 2 2 2 2 3 7" xfId="17498" xr:uid="{00000000-0005-0000-0000-000094140000}"/>
    <cellStyle name="Normal 2 3 2 2 2 2 4" xfId="3191" xr:uid="{00000000-0005-0000-0000-000095140000}"/>
    <cellStyle name="Normal 2 3 2 2 2 2 4 2" xfId="13265" xr:uid="{00000000-0005-0000-0000-000096140000}"/>
    <cellStyle name="Normal 2 3 2 2 2 2 4 2 2" xfId="43596" xr:uid="{00000000-0005-0000-0000-000097140000}"/>
    <cellStyle name="Normal 2 3 2 2 2 2 4 2 3" xfId="28363" xr:uid="{00000000-0005-0000-0000-000098140000}"/>
    <cellStyle name="Normal 2 3 2 2 2 2 4 3" xfId="8245" xr:uid="{00000000-0005-0000-0000-000099140000}"/>
    <cellStyle name="Normal 2 3 2 2 2 2 4 3 2" xfId="38579" xr:uid="{00000000-0005-0000-0000-00009A140000}"/>
    <cellStyle name="Normal 2 3 2 2 2 2 4 3 3" xfId="23346" xr:uid="{00000000-0005-0000-0000-00009B140000}"/>
    <cellStyle name="Normal 2 3 2 2 2 2 4 4" xfId="33566" xr:uid="{00000000-0005-0000-0000-00009C140000}"/>
    <cellStyle name="Normal 2 3 2 2 2 2 4 5" xfId="18333" xr:uid="{00000000-0005-0000-0000-00009D140000}"/>
    <cellStyle name="Normal 2 3 2 2 2 2 5" xfId="4884" xr:uid="{00000000-0005-0000-0000-00009E140000}"/>
    <cellStyle name="Normal 2 3 2 2 2 2 5 2" xfId="14936" xr:uid="{00000000-0005-0000-0000-00009F140000}"/>
    <cellStyle name="Normal 2 3 2 2 2 2 5 2 2" xfId="45267" xr:uid="{00000000-0005-0000-0000-0000A0140000}"/>
    <cellStyle name="Normal 2 3 2 2 2 2 5 2 3" xfId="30034" xr:uid="{00000000-0005-0000-0000-0000A1140000}"/>
    <cellStyle name="Normal 2 3 2 2 2 2 5 3" xfId="9916" xr:uid="{00000000-0005-0000-0000-0000A2140000}"/>
    <cellStyle name="Normal 2 3 2 2 2 2 5 3 2" xfId="40250" xr:uid="{00000000-0005-0000-0000-0000A3140000}"/>
    <cellStyle name="Normal 2 3 2 2 2 2 5 3 3" xfId="25017" xr:uid="{00000000-0005-0000-0000-0000A4140000}"/>
    <cellStyle name="Normal 2 3 2 2 2 2 5 4" xfId="35237" xr:uid="{00000000-0005-0000-0000-0000A5140000}"/>
    <cellStyle name="Normal 2 3 2 2 2 2 5 5" xfId="20004" xr:uid="{00000000-0005-0000-0000-0000A6140000}"/>
    <cellStyle name="Normal 2 3 2 2 2 2 6" xfId="11594" xr:uid="{00000000-0005-0000-0000-0000A7140000}"/>
    <cellStyle name="Normal 2 3 2 2 2 2 6 2" xfId="41925" xr:uid="{00000000-0005-0000-0000-0000A8140000}"/>
    <cellStyle name="Normal 2 3 2 2 2 2 6 3" xfId="26692" xr:uid="{00000000-0005-0000-0000-0000A9140000}"/>
    <cellStyle name="Normal 2 3 2 2 2 2 7" xfId="6573" xr:uid="{00000000-0005-0000-0000-0000AA140000}"/>
    <cellStyle name="Normal 2 3 2 2 2 2 7 2" xfId="36908" xr:uid="{00000000-0005-0000-0000-0000AB140000}"/>
    <cellStyle name="Normal 2 3 2 2 2 2 7 3" xfId="21675" xr:uid="{00000000-0005-0000-0000-0000AC140000}"/>
    <cellStyle name="Normal 2 3 2 2 2 2 8" xfId="31896" xr:uid="{00000000-0005-0000-0000-0000AD140000}"/>
    <cellStyle name="Normal 2 3 2 2 2 2 9" xfId="16662" xr:uid="{00000000-0005-0000-0000-0000AE140000}"/>
    <cellStyle name="Normal 2 3 2 2 2 3" xfId="1709" xr:uid="{00000000-0005-0000-0000-0000AF140000}"/>
    <cellStyle name="Normal 2 3 2 2 2 3 2" xfId="2548" xr:uid="{00000000-0005-0000-0000-0000B0140000}"/>
    <cellStyle name="Normal 2 3 2 2 2 3 2 2" xfId="4238" xr:uid="{00000000-0005-0000-0000-0000B1140000}"/>
    <cellStyle name="Normal 2 3 2 2 2 3 2 2 2" xfId="14311" xr:uid="{00000000-0005-0000-0000-0000B2140000}"/>
    <cellStyle name="Normal 2 3 2 2 2 3 2 2 2 2" xfId="44642" xr:uid="{00000000-0005-0000-0000-0000B3140000}"/>
    <cellStyle name="Normal 2 3 2 2 2 3 2 2 2 3" xfId="29409" xr:uid="{00000000-0005-0000-0000-0000B4140000}"/>
    <cellStyle name="Normal 2 3 2 2 2 3 2 2 3" xfId="9291" xr:uid="{00000000-0005-0000-0000-0000B5140000}"/>
    <cellStyle name="Normal 2 3 2 2 2 3 2 2 3 2" xfId="39625" xr:uid="{00000000-0005-0000-0000-0000B6140000}"/>
    <cellStyle name="Normal 2 3 2 2 2 3 2 2 3 3" xfId="24392" xr:uid="{00000000-0005-0000-0000-0000B7140000}"/>
    <cellStyle name="Normal 2 3 2 2 2 3 2 2 4" xfId="34612" xr:uid="{00000000-0005-0000-0000-0000B8140000}"/>
    <cellStyle name="Normal 2 3 2 2 2 3 2 2 5" xfId="19379" xr:uid="{00000000-0005-0000-0000-0000B9140000}"/>
    <cellStyle name="Normal 2 3 2 2 2 3 2 3" xfId="5930" xr:uid="{00000000-0005-0000-0000-0000BA140000}"/>
    <cellStyle name="Normal 2 3 2 2 2 3 2 3 2" xfId="15982" xr:uid="{00000000-0005-0000-0000-0000BB140000}"/>
    <cellStyle name="Normal 2 3 2 2 2 3 2 3 2 2" xfId="46313" xr:uid="{00000000-0005-0000-0000-0000BC140000}"/>
    <cellStyle name="Normal 2 3 2 2 2 3 2 3 2 3" xfId="31080" xr:uid="{00000000-0005-0000-0000-0000BD140000}"/>
    <cellStyle name="Normal 2 3 2 2 2 3 2 3 3" xfId="10962" xr:uid="{00000000-0005-0000-0000-0000BE140000}"/>
    <cellStyle name="Normal 2 3 2 2 2 3 2 3 3 2" xfId="41296" xr:uid="{00000000-0005-0000-0000-0000BF140000}"/>
    <cellStyle name="Normal 2 3 2 2 2 3 2 3 3 3" xfId="26063" xr:uid="{00000000-0005-0000-0000-0000C0140000}"/>
    <cellStyle name="Normal 2 3 2 2 2 3 2 3 4" xfId="36283" xr:uid="{00000000-0005-0000-0000-0000C1140000}"/>
    <cellStyle name="Normal 2 3 2 2 2 3 2 3 5" xfId="21050" xr:uid="{00000000-0005-0000-0000-0000C2140000}"/>
    <cellStyle name="Normal 2 3 2 2 2 3 2 4" xfId="12640" xr:uid="{00000000-0005-0000-0000-0000C3140000}"/>
    <cellStyle name="Normal 2 3 2 2 2 3 2 4 2" xfId="42971" xr:uid="{00000000-0005-0000-0000-0000C4140000}"/>
    <cellStyle name="Normal 2 3 2 2 2 3 2 4 3" xfId="27738" xr:uid="{00000000-0005-0000-0000-0000C5140000}"/>
    <cellStyle name="Normal 2 3 2 2 2 3 2 5" xfId="7619" xr:uid="{00000000-0005-0000-0000-0000C6140000}"/>
    <cellStyle name="Normal 2 3 2 2 2 3 2 5 2" xfId="37954" xr:uid="{00000000-0005-0000-0000-0000C7140000}"/>
    <cellStyle name="Normal 2 3 2 2 2 3 2 5 3" xfId="22721" xr:uid="{00000000-0005-0000-0000-0000C8140000}"/>
    <cellStyle name="Normal 2 3 2 2 2 3 2 6" xfId="32942" xr:uid="{00000000-0005-0000-0000-0000C9140000}"/>
    <cellStyle name="Normal 2 3 2 2 2 3 2 7" xfId="17708" xr:uid="{00000000-0005-0000-0000-0000CA140000}"/>
    <cellStyle name="Normal 2 3 2 2 2 3 3" xfId="3401" xr:uid="{00000000-0005-0000-0000-0000CB140000}"/>
    <cellStyle name="Normal 2 3 2 2 2 3 3 2" xfId="13475" xr:uid="{00000000-0005-0000-0000-0000CC140000}"/>
    <cellStyle name="Normal 2 3 2 2 2 3 3 2 2" xfId="43806" xr:uid="{00000000-0005-0000-0000-0000CD140000}"/>
    <cellStyle name="Normal 2 3 2 2 2 3 3 2 3" xfId="28573" xr:uid="{00000000-0005-0000-0000-0000CE140000}"/>
    <cellStyle name="Normal 2 3 2 2 2 3 3 3" xfId="8455" xr:uid="{00000000-0005-0000-0000-0000CF140000}"/>
    <cellStyle name="Normal 2 3 2 2 2 3 3 3 2" xfId="38789" xr:uid="{00000000-0005-0000-0000-0000D0140000}"/>
    <cellStyle name="Normal 2 3 2 2 2 3 3 3 3" xfId="23556" xr:uid="{00000000-0005-0000-0000-0000D1140000}"/>
    <cellStyle name="Normal 2 3 2 2 2 3 3 4" xfId="33776" xr:uid="{00000000-0005-0000-0000-0000D2140000}"/>
    <cellStyle name="Normal 2 3 2 2 2 3 3 5" xfId="18543" xr:uid="{00000000-0005-0000-0000-0000D3140000}"/>
    <cellStyle name="Normal 2 3 2 2 2 3 4" xfId="5094" xr:uid="{00000000-0005-0000-0000-0000D4140000}"/>
    <cellStyle name="Normal 2 3 2 2 2 3 4 2" xfId="15146" xr:uid="{00000000-0005-0000-0000-0000D5140000}"/>
    <cellStyle name="Normal 2 3 2 2 2 3 4 2 2" xfId="45477" xr:uid="{00000000-0005-0000-0000-0000D6140000}"/>
    <cellStyle name="Normal 2 3 2 2 2 3 4 2 3" xfId="30244" xr:uid="{00000000-0005-0000-0000-0000D7140000}"/>
    <cellStyle name="Normal 2 3 2 2 2 3 4 3" xfId="10126" xr:uid="{00000000-0005-0000-0000-0000D8140000}"/>
    <cellStyle name="Normal 2 3 2 2 2 3 4 3 2" xfId="40460" xr:uid="{00000000-0005-0000-0000-0000D9140000}"/>
    <cellStyle name="Normal 2 3 2 2 2 3 4 3 3" xfId="25227" xr:uid="{00000000-0005-0000-0000-0000DA140000}"/>
    <cellStyle name="Normal 2 3 2 2 2 3 4 4" xfId="35447" xr:uid="{00000000-0005-0000-0000-0000DB140000}"/>
    <cellStyle name="Normal 2 3 2 2 2 3 4 5" xfId="20214" xr:uid="{00000000-0005-0000-0000-0000DC140000}"/>
    <cellStyle name="Normal 2 3 2 2 2 3 5" xfId="11804" xr:uid="{00000000-0005-0000-0000-0000DD140000}"/>
    <cellStyle name="Normal 2 3 2 2 2 3 5 2" xfId="42135" xr:uid="{00000000-0005-0000-0000-0000DE140000}"/>
    <cellStyle name="Normal 2 3 2 2 2 3 5 3" xfId="26902" xr:uid="{00000000-0005-0000-0000-0000DF140000}"/>
    <cellStyle name="Normal 2 3 2 2 2 3 6" xfId="6783" xr:uid="{00000000-0005-0000-0000-0000E0140000}"/>
    <cellStyle name="Normal 2 3 2 2 2 3 6 2" xfId="37118" xr:uid="{00000000-0005-0000-0000-0000E1140000}"/>
    <cellStyle name="Normal 2 3 2 2 2 3 6 3" xfId="21885" xr:uid="{00000000-0005-0000-0000-0000E2140000}"/>
    <cellStyle name="Normal 2 3 2 2 2 3 7" xfId="32106" xr:uid="{00000000-0005-0000-0000-0000E3140000}"/>
    <cellStyle name="Normal 2 3 2 2 2 3 8" xfId="16872" xr:uid="{00000000-0005-0000-0000-0000E4140000}"/>
    <cellStyle name="Normal 2 3 2 2 2 4" xfId="2130" xr:uid="{00000000-0005-0000-0000-0000E5140000}"/>
    <cellStyle name="Normal 2 3 2 2 2 4 2" xfId="3820" xr:uid="{00000000-0005-0000-0000-0000E6140000}"/>
    <cellStyle name="Normal 2 3 2 2 2 4 2 2" xfId="13893" xr:uid="{00000000-0005-0000-0000-0000E7140000}"/>
    <cellStyle name="Normal 2 3 2 2 2 4 2 2 2" xfId="44224" xr:uid="{00000000-0005-0000-0000-0000E8140000}"/>
    <cellStyle name="Normal 2 3 2 2 2 4 2 2 3" xfId="28991" xr:uid="{00000000-0005-0000-0000-0000E9140000}"/>
    <cellStyle name="Normal 2 3 2 2 2 4 2 3" xfId="8873" xr:uid="{00000000-0005-0000-0000-0000EA140000}"/>
    <cellStyle name="Normal 2 3 2 2 2 4 2 3 2" xfId="39207" xr:uid="{00000000-0005-0000-0000-0000EB140000}"/>
    <cellStyle name="Normal 2 3 2 2 2 4 2 3 3" xfId="23974" xr:uid="{00000000-0005-0000-0000-0000EC140000}"/>
    <cellStyle name="Normal 2 3 2 2 2 4 2 4" xfId="34194" xr:uid="{00000000-0005-0000-0000-0000ED140000}"/>
    <cellStyle name="Normal 2 3 2 2 2 4 2 5" xfId="18961" xr:uid="{00000000-0005-0000-0000-0000EE140000}"/>
    <cellStyle name="Normal 2 3 2 2 2 4 3" xfId="5512" xr:uid="{00000000-0005-0000-0000-0000EF140000}"/>
    <cellStyle name="Normal 2 3 2 2 2 4 3 2" xfId="15564" xr:uid="{00000000-0005-0000-0000-0000F0140000}"/>
    <cellStyle name="Normal 2 3 2 2 2 4 3 2 2" xfId="45895" xr:uid="{00000000-0005-0000-0000-0000F1140000}"/>
    <cellStyle name="Normal 2 3 2 2 2 4 3 2 3" xfId="30662" xr:uid="{00000000-0005-0000-0000-0000F2140000}"/>
    <cellStyle name="Normal 2 3 2 2 2 4 3 3" xfId="10544" xr:uid="{00000000-0005-0000-0000-0000F3140000}"/>
    <cellStyle name="Normal 2 3 2 2 2 4 3 3 2" xfId="40878" xr:uid="{00000000-0005-0000-0000-0000F4140000}"/>
    <cellStyle name="Normal 2 3 2 2 2 4 3 3 3" xfId="25645" xr:uid="{00000000-0005-0000-0000-0000F5140000}"/>
    <cellStyle name="Normal 2 3 2 2 2 4 3 4" xfId="35865" xr:uid="{00000000-0005-0000-0000-0000F6140000}"/>
    <cellStyle name="Normal 2 3 2 2 2 4 3 5" xfId="20632" xr:uid="{00000000-0005-0000-0000-0000F7140000}"/>
    <cellStyle name="Normal 2 3 2 2 2 4 4" xfId="12222" xr:uid="{00000000-0005-0000-0000-0000F8140000}"/>
    <cellStyle name="Normal 2 3 2 2 2 4 4 2" xfId="42553" xr:uid="{00000000-0005-0000-0000-0000F9140000}"/>
    <cellStyle name="Normal 2 3 2 2 2 4 4 3" xfId="27320" xr:uid="{00000000-0005-0000-0000-0000FA140000}"/>
    <cellStyle name="Normal 2 3 2 2 2 4 5" xfId="7201" xr:uid="{00000000-0005-0000-0000-0000FB140000}"/>
    <cellStyle name="Normal 2 3 2 2 2 4 5 2" xfId="37536" xr:uid="{00000000-0005-0000-0000-0000FC140000}"/>
    <cellStyle name="Normal 2 3 2 2 2 4 5 3" xfId="22303" xr:uid="{00000000-0005-0000-0000-0000FD140000}"/>
    <cellStyle name="Normal 2 3 2 2 2 4 6" xfId="32524" xr:uid="{00000000-0005-0000-0000-0000FE140000}"/>
    <cellStyle name="Normal 2 3 2 2 2 4 7" xfId="17290" xr:uid="{00000000-0005-0000-0000-0000FF140000}"/>
    <cellStyle name="Normal 2 3 2 2 2 5" xfId="2983" xr:uid="{00000000-0005-0000-0000-000000150000}"/>
    <cellStyle name="Normal 2 3 2 2 2 5 2" xfId="13057" xr:uid="{00000000-0005-0000-0000-000001150000}"/>
    <cellStyle name="Normal 2 3 2 2 2 5 2 2" xfId="43388" xr:uid="{00000000-0005-0000-0000-000002150000}"/>
    <cellStyle name="Normal 2 3 2 2 2 5 2 3" xfId="28155" xr:uid="{00000000-0005-0000-0000-000003150000}"/>
    <cellStyle name="Normal 2 3 2 2 2 5 3" xfId="8037" xr:uid="{00000000-0005-0000-0000-000004150000}"/>
    <cellStyle name="Normal 2 3 2 2 2 5 3 2" xfId="38371" xr:uid="{00000000-0005-0000-0000-000005150000}"/>
    <cellStyle name="Normal 2 3 2 2 2 5 3 3" xfId="23138" xr:uid="{00000000-0005-0000-0000-000006150000}"/>
    <cellStyle name="Normal 2 3 2 2 2 5 4" xfId="33358" xr:uid="{00000000-0005-0000-0000-000007150000}"/>
    <cellStyle name="Normal 2 3 2 2 2 5 5" xfId="18125" xr:uid="{00000000-0005-0000-0000-000008150000}"/>
    <cellStyle name="Normal 2 3 2 2 2 6" xfId="4676" xr:uid="{00000000-0005-0000-0000-000009150000}"/>
    <cellStyle name="Normal 2 3 2 2 2 6 2" xfId="14728" xr:uid="{00000000-0005-0000-0000-00000A150000}"/>
    <cellStyle name="Normal 2 3 2 2 2 6 2 2" xfId="45059" xr:uid="{00000000-0005-0000-0000-00000B150000}"/>
    <cellStyle name="Normal 2 3 2 2 2 6 2 3" xfId="29826" xr:uid="{00000000-0005-0000-0000-00000C150000}"/>
    <cellStyle name="Normal 2 3 2 2 2 6 3" xfId="9708" xr:uid="{00000000-0005-0000-0000-00000D150000}"/>
    <cellStyle name="Normal 2 3 2 2 2 6 3 2" xfId="40042" xr:uid="{00000000-0005-0000-0000-00000E150000}"/>
    <cellStyle name="Normal 2 3 2 2 2 6 3 3" xfId="24809" xr:uid="{00000000-0005-0000-0000-00000F150000}"/>
    <cellStyle name="Normal 2 3 2 2 2 6 4" xfId="35029" xr:uid="{00000000-0005-0000-0000-000010150000}"/>
    <cellStyle name="Normal 2 3 2 2 2 6 5" xfId="19796" xr:uid="{00000000-0005-0000-0000-000011150000}"/>
    <cellStyle name="Normal 2 3 2 2 2 7" xfId="11386" xr:uid="{00000000-0005-0000-0000-000012150000}"/>
    <cellStyle name="Normal 2 3 2 2 2 7 2" xfId="41717" xr:uid="{00000000-0005-0000-0000-000013150000}"/>
    <cellStyle name="Normal 2 3 2 2 2 7 3" xfId="26484" xr:uid="{00000000-0005-0000-0000-000014150000}"/>
    <cellStyle name="Normal 2 3 2 2 2 8" xfId="6365" xr:uid="{00000000-0005-0000-0000-000015150000}"/>
    <cellStyle name="Normal 2 3 2 2 2 8 2" xfId="36700" xr:uid="{00000000-0005-0000-0000-000016150000}"/>
    <cellStyle name="Normal 2 3 2 2 2 8 3" xfId="21467" xr:uid="{00000000-0005-0000-0000-000017150000}"/>
    <cellStyle name="Normal 2 3 2 2 2 9" xfId="31688" xr:uid="{00000000-0005-0000-0000-000018150000}"/>
    <cellStyle name="Normal 2 3 2 2 3" xfId="1392" xr:uid="{00000000-0005-0000-0000-000019150000}"/>
    <cellStyle name="Normal 2 3 2 2 3 2" xfId="1813" xr:uid="{00000000-0005-0000-0000-00001A150000}"/>
    <cellStyle name="Normal 2 3 2 2 3 2 2" xfId="2652" xr:uid="{00000000-0005-0000-0000-00001B150000}"/>
    <cellStyle name="Normal 2 3 2 2 3 2 2 2" xfId="4342" xr:uid="{00000000-0005-0000-0000-00001C150000}"/>
    <cellStyle name="Normal 2 3 2 2 3 2 2 2 2" xfId="14415" xr:uid="{00000000-0005-0000-0000-00001D150000}"/>
    <cellStyle name="Normal 2 3 2 2 3 2 2 2 2 2" xfId="44746" xr:uid="{00000000-0005-0000-0000-00001E150000}"/>
    <cellStyle name="Normal 2 3 2 2 3 2 2 2 2 3" xfId="29513" xr:uid="{00000000-0005-0000-0000-00001F150000}"/>
    <cellStyle name="Normal 2 3 2 2 3 2 2 2 3" xfId="9395" xr:uid="{00000000-0005-0000-0000-000020150000}"/>
    <cellStyle name="Normal 2 3 2 2 3 2 2 2 3 2" xfId="39729" xr:uid="{00000000-0005-0000-0000-000021150000}"/>
    <cellStyle name="Normal 2 3 2 2 3 2 2 2 3 3" xfId="24496" xr:uid="{00000000-0005-0000-0000-000022150000}"/>
    <cellStyle name="Normal 2 3 2 2 3 2 2 2 4" xfId="34716" xr:uid="{00000000-0005-0000-0000-000023150000}"/>
    <cellStyle name="Normal 2 3 2 2 3 2 2 2 5" xfId="19483" xr:uid="{00000000-0005-0000-0000-000024150000}"/>
    <cellStyle name="Normal 2 3 2 2 3 2 2 3" xfId="6034" xr:uid="{00000000-0005-0000-0000-000025150000}"/>
    <cellStyle name="Normal 2 3 2 2 3 2 2 3 2" xfId="16086" xr:uid="{00000000-0005-0000-0000-000026150000}"/>
    <cellStyle name="Normal 2 3 2 2 3 2 2 3 2 2" xfId="46417" xr:uid="{00000000-0005-0000-0000-000027150000}"/>
    <cellStyle name="Normal 2 3 2 2 3 2 2 3 2 3" xfId="31184" xr:uid="{00000000-0005-0000-0000-000028150000}"/>
    <cellStyle name="Normal 2 3 2 2 3 2 2 3 3" xfId="11066" xr:uid="{00000000-0005-0000-0000-000029150000}"/>
    <cellStyle name="Normal 2 3 2 2 3 2 2 3 3 2" xfId="41400" xr:uid="{00000000-0005-0000-0000-00002A150000}"/>
    <cellStyle name="Normal 2 3 2 2 3 2 2 3 3 3" xfId="26167" xr:uid="{00000000-0005-0000-0000-00002B150000}"/>
    <cellStyle name="Normal 2 3 2 2 3 2 2 3 4" xfId="36387" xr:uid="{00000000-0005-0000-0000-00002C150000}"/>
    <cellStyle name="Normal 2 3 2 2 3 2 2 3 5" xfId="21154" xr:uid="{00000000-0005-0000-0000-00002D150000}"/>
    <cellStyle name="Normal 2 3 2 2 3 2 2 4" xfId="12744" xr:uid="{00000000-0005-0000-0000-00002E150000}"/>
    <cellStyle name="Normal 2 3 2 2 3 2 2 4 2" xfId="43075" xr:uid="{00000000-0005-0000-0000-00002F150000}"/>
    <cellStyle name="Normal 2 3 2 2 3 2 2 4 3" xfId="27842" xr:uid="{00000000-0005-0000-0000-000030150000}"/>
    <cellStyle name="Normal 2 3 2 2 3 2 2 5" xfId="7723" xr:uid="{00000000-0005-0000-0000-000031150000}"/>
    <cellStyle name="Normal 2 3 2 2 3 2 2 5 2" xfId="38058" xr:uid="{00000000-0005-0000-0000-000032150000}"/>
    <cellStyle name="Normal 2 3 2 2 3 2 2 5 3" xfId="22825" xr:uid="{00000000-0005-0000-0000-000033150000}"/>
    <cellStyle name="Normal 2 3 2 2 3 2 2 6" xfId="33046" xr:uid="{00000000-0005-0000-0000-000034150000}"/>
    <cellStyle name="Normal 2 3 2 2 3 2 2 7" xfId="17812" xr:uid="{00000000-0005-0000-0000-000035150000}"/>
    <cellStyle name="Normal 2 3 2 2 3 2 3" xfId="3505" xr:uid="{00000000-0005-0000-0000-000036150000}"/>
    <cellStyle name="Normal 2 3 2 2 3 2 3 2" xfId="13579" xr:uid="{00000000-0005-0000-0000-000037150000}"/>
    <cellStyle name="Normal 2 3 2 2 3 2 3 2 2" xfId="43910" xr:uid="{00000000-0005-0000-0000-000038150000}"/>
    <cellStyle name="Normal 2 3 2 2 3 2 3 2 3" xfId="28677" xr:uid="{00000000-0005-0000-0000-000039150000}"/>
    <cellStyle name="Normal 2 3 2 2 3 2 3 3" xfId="8559" xr:uid="{00000000-0005-0000-0000-00003A150000}"/>
    <cellStyle name="Normal 2 3 2 2 3 2 3 3 2" xfId="38893" xr:uid="{00000000-0005-0000-0000-00003B150000}"/>
    <cellStyle name="Normal 2 3 2 2 3 2 3 3 3" xfId="23660" xr:uid="{00000000-0005-0000-0000-00003C150000}"/>
    <cellStyle name="Normal 2 3 2 2 3 2 3 4" xfId="33880" xr:uid="{00000000-0005-0000-0000-00003D150000}"/>
    <cellStyle name="Normal 2 3 2 2 3 2 3 5" xfId="18647" xr:uid="{00000000-0005-0000-0000-00003E150000}"/>
    <cellStyle name="Normal 2 3 2 2 3 2 4" xfId="5198" xr:uid="{00000000-0005-0000-0000-00003F150000}"/>
    <cellStyle name="Normal 2 3 2 2 3 2 4 2" xfId="15250" xr:uid="{00000000-0005-0000-0000-000040150000}"/>
    <cellStyle name="Normal 2 3 2 2 3 2 4 2 2" xfId="45581" xr:uid="{00000000-0005-0000-0000-000041150000}"/>
    <cellStyle name="Normal 2 3 2 2 3 2 4 2 3" xfId="30348" xr:uid="{00000000-0005-0000-0000-000042150000}"/>
    <cellStyle name="Normal 2 3 2 2 3 2 4 3" xfId="10230" xr:uid="{00000000-0005-0000-0000-000043150000}"/>
    <cellStyle name="Normal 2 3 2 2 3 2 4 3 2" xfId="40564" xr:uid="{00000000-0005-0000-0000-000044150000}"/>
    <cellStyle name="Normal 2 3 2 2 3 2 4 3 3" xfId="25331" xr:uid="{00000000-0005-0000-0000-000045150000}"/>
    <cellStyle name="Normal 2 3 2 2 3 2 4 4" xfId="35551" xr:uid="{00000000-0005-0000-0000-000046150000}"/>
    <cellStyle name="Normal 2 3 2 2 3 2 4 5" xfId="20318" xr:uid="{00000000-0005-0000-0000-000047150000}"/>
    <cellStyle name="Normal 2 3 2 2 3 2 5" xfId="11908" xr:uid="{00000000-0005-0000-0000-000048150000}"/>
    <cellStyle name="Normal 2 3 2 2 3 2 5 2" xfId="42239" xr:uid="{00000000-0005-0000-0000-000049150000}"/>
    <cellStyle name="Normal 2 3 2 2 3 2 5 3" xfId="27006" xr:uid="{00000000-0005-0000-0000-00004A150000}"/>
    <cellStyle name="Normal 2 3 2 2 3 2 6" xfId="6887" xr:uid="{00000000-0005-0000-0000-00004B150000}"/>
    <cellStyle name="Normal 2 3 2 2 3 2 6 2" xfId="37222" xr:uid="{00000000-0005-0000-0000-00004C150000}"/>
    <cellStyle name="Normal 2 3 2 2 3 2 6 3" xfId="21989" xr:uid="{00000000-0005-0000-0000-00004D150000}"/>
    <cellStyle name="Normal 2 3 2 2 3 2 7" xfId="32210" xr:uid="{00000000-0005-0000-0000-00004E150000}"/>
    <cellStyle name="Normal 2 3 2 2 3 2 8" xfId="16976" xr:uid="{00000000-0005-0000-0000-00004F150000}"/>
    <cellStyle name="Normal 2 3 2 2 3 3" xfId="2234" xr:uid="{00000000-0005-0000-0000-000050150000}"/>
    <cellStyle name="Normal 2 3 2 2 3 3 2" xfId="3924" xr:uid="{00000000-0005-0000-0000-000051150000}"/>
    <cellStyle name="Normal 2 3 2 2 3 3 2 2" xfId="13997" xr:uid="{00000000-0005-0000-0000-000052150000}"/>
    <cellStyle name="Normal 2 3 2 2 3 3 2 2 2" xfId="44328" xr:uid="{00000000-0005-0000-0000-000053150000}"/>
    <cellStyle name="Normal 2 3 2 2 3 3 2 2 3" xfId="29095" xr:uid="{00000000-0005-0000-0000-000054150000}"/>
    <cellStyle name="Normal 2 3 2 2 3 3 2 3" xfId="8977" xr:uid="{00000000-0005-0000-0000-000055150000}"/>
    <cellStyle name="Normal 2 3 2 2 3 3 2 3 2" xfId="39311" xr:uid="{00000000-0005-0000-0000-000056150000}"/>
    <cellStyle name="Normal 2 3 2 2 3 3 2 3 3" xfId="24078" xr:uid="{00000000-0005-0000-0000-000057150000}"/>
    <cellStyle name="Normal 2 3 2 2 3 3 2 4" xfId="34298" xr:uid="{00000000-0005-0000-0000-000058150000}"/>
    <cellStyle name="Normal 2 3 2 2 3 3 2 5" xfId="19065" xr:uid="{00000000-0005-0000-0000-000059150000}"/>
    <cellStyle name="Normal 2 3 2 2 3 3 3" xfId="5616" xr:uid="{00000000-0005-0000-0000-00005A150000}"/>
    <cellStyle name="Normal 2 3 2 2 3 3 3 2" xfId="15668" xr:uid="{00000000-0005-0000-0000-00005B150000}"/>
    <cellStyle name="Normal 2 3 2 2 3 3 3 2 2" xfId="45999" xr:uid="{00000000-0005-0000-0000-00005C150000}"/>
    <cellStyle name="Normal 2 3 2 2 3 3 3 2 3" xfId="30766" xr:uid="{00000000-0005-0000-0000-00005D150000}"/>
    <cellStyle name="Normal 2 3 2 2 3 3 3 3" xfId="10648" xr:uid="{00000000-0005-0000-0000-00005E150000}"/>
    <cellStyle name="Normal 2 3 2 2 3 3 3 3 2" xfId="40982" xr:uid="{00000000-0005-0000-0000-00005F150000}"/>
    <cellStyle name="Normal 2 3 2 2 3 3 3 3 3" xfId="25749" xr:uid="{00000000-0005-0000-0000-000060150000}"/>
    <cellStyle name="Normal 2 3 2 2 3 3 3 4" xfId="35969" xr:uid="{00000000-0005-0000-0000-000061150000}"/>
    <cellStyle name="Normal 2 3 2 2 3 3 3 5" xfId="20736" xr:uid="{00000000-0005-0000-0000-000062150000}"/>
    <cellStyle name="Normal 2 3 2 2 3 3 4" xfId="12326" xr:uid="{00000000-0005-0000-0000-000063150000}"/>
    <cellStyle name="Normal 2 3 2 2 3 3 4 2" xfId="42657" xr:uid="{00000000-0005-0000-0000-000064150000}"/>
    <cellStyle name="Normal 2 3 2 2 3 3 4 3" xfId="27424" xr:uid="{00000000-0005-0000-0000-000065150000}"/>
    <cellStyle name="Normal 2 3 2 2 3 3 5" xfId="7305" xr:uid="{00000000-0005-0000-0000-000066150000}"/>
    <cellStyle name="Normal 2 3 2 2 3 3 5 2" xfId="37640" xr:uid="{00000000-0005-0000-0000-000067150000}"/>
    <cellStyle name="Normal 2 3 2 2 3 3 5 3" xfId="22407" xr:uid="{00000000-0005-0000-0000-000068150000}"/>
    <cellStyle name="Normal 2 3 2 2 3 3 6" xfId="32628" xr:uid="{00000000-0005-0000-0000-000069150000}"/>
    <cellStyle name="Normal 2 3 2 2 3 3 7" xfId="17394" xr:uid="{00000000-0005-0000-0000-00006A150000}"/>
    <cellStyle name="Normal 2 3 2 2 3 4" xfId="3087" xr:uid="{00000000-0005-0000-0000-00006B150000}"/>
    <cellStyle name="Normal 2 3 2 2 3 4 2" xfId="13161" xr:uid="{00000000-0005-0000-0000-00006C150000}"/>
    <cellStyle name="Normal 2 3 2 2 3 4 2 2" xfId="43492" xr:uid="{00000000-0005-0000-0000-00006D150000}"/>
    <cellStyle name="Normal 2 3 2 2 3 4 2 3" xfId="28259" xr:uid="{00000000-0005-0000-0000-00006E150000}"/>
    <cellStyle name="Normal 2 3 2 2 3 4 3" xfId="8141" xr:uid="{00000000-0005-0000-0000-00006F150000}"/>
    <cellStyle name="Normal 2 3 2 2 3 4 3 2" xfId="38475" xr:uid="{00000000-0005-0000-0000-000070150000}"/>
    <cellStyle name="Normal 2 3 2 2 3 4 3 3" xfId="23242" xr:uid="{00000000-0005-0000-0000-000071150000}"/>
    <cellStyle name="Normal 2 3 2 2 3 4 4" xfId="33462" xr:uid="{00000000-0005-0000-0000-000072150000}"/>
    <cellStyle name="Normal 2 3 2 2 3 4 5" xfId="18229" xr:uid="{00000000-0005-0000-0000-000073150000}"/>
    <cellStyle name="Normal 2 3 2 2 3 5" xfId="4780" xr:uid="{00000000-0005-0000-0000-000074150000}"/>
    <cellStyle name="Normal 2 3 2 2 3 5 2" xfId="14832" xr:uid="{00000000-0005-0000-0000-000075150000}"/>
    <cellStyle name="Normal 2 3 2 2 3 5 2 2" xfId="45163" xr:uid="{00000000-0005-0000-0000-000076150000}"/>
    <cellStyle name="Normal 2 3 2 2 3 5 2 3" xfId="29930" xr:uid="{00000000-0005-0000-0000-000077150000}"/>
    <cellStyle name="Normal 2 3 2 2 3 5 3" xfId="9812" xr:uid="{00000000-0005-0000-0000-000078150000}"/>
    <cellStyle name="Normal 2 3 2 2 3 5 3 2" xfId="40146" xr:uid="{00000000-0005-0000-0000-000079150000}"/>
    <cellStyle name="Normal 2 3 2 2 3 5 3 3" xfId="24913" xr:uid="{00000000-0005-0000-0000-00007A150000}"/>
    <cellStyle name="Normal 2 3 2 2 3 5 4" xfId="35133" xr:uid="{00000000-0005-0000-0000-00007B150000}"/>
    <cellStyle name="Normal 2 3 2 2 3 5 5" xfId="19900" xr:uid="{00000000-0005-0000-0000-00007C150000}"/>
    <cellStyle name="Normal 2 3 2 2 3 6" xfId="11490" xr:uid="{00000000-0005-0000-0000-00007D150000}"/>
    <cellStyle name="Normal 2 3 2 2 3 6 2" xfId="41821" xr:uid="{00000000-0005-0000-0000-00007E150000}"/>
    <cellStyle name="Normal 2 3 2 2 3 6 3" xfId="26588" xr:uid="{00000000-0005-0000-0000-00007F150000}"/>
    <cellStyle name="Normal 2 3 2 2 3 7" xfId="6469" xr:uid="{00000000-0005-0000-0000-000080150000}"/>
    <cellStyle name="Normal 2 3 2 2 3 7 2" xfId="36804" xr:uid="{00000000-0005-0000-0000-000081150000}"/>
    <cellStyle name="Normal 2 3 2 2 3 7 3" xfId="21571" xr:uid="{00000000-0005-0000-0000-000082150000}"/>
    <cellStyle name="Normal 2 3 2 2 3 8" xfId="31792" xr:uid="{00000000-0005-0000-0000-000083150000}"/>
    <cellStyle name="Normal 2 3 2 2 3 9" xfId="16558" xr:uid="{00000000-0005-0000-0000-000084150000}"/>
    <cellStyle name="Normal 2 3 2 2 4" xfId="1605" xr:uid="{00000000-0005-0000-0000-000085150000}"/>
    <cellStyle name="Normal 2 3 2 2 4 2" xfId="2444" xr:uid="{00000000-0005-0000-0000-000086150000}"/>
    <cellStyle name="Normal 2 3 2 2 4 2 2" xfId="4134" xr:uid="{00000000-0005-0000-0000-000087150000}"/>
    <cellStyle name="Normal 2 3 2 2 4 2 2 2" xfId="14207" xr:uid="{00000000-0005-0000-0000-000088150000}"/>
    <cellStyle name="Normal 2 3 2 2 4 2 2 2 2" xfId="44538" xr:uid="{00000000-0005-0000-0000-000089150000}"/>
    <cellStyle name="Normal 2 3 2 2 4 2 2 2 3" xfId="29305" xr:uid="{00000000-0005-0000-0000-00008A150000}"/>
    <cellStyle name="Normal 2 3 2 2 4 2 2 3" xfId="9187" xr:uid="{00000000-0005-0000-0000-00008B150000}"/>
    <cellStyle name="Normal 2 3 2 2 4 2 2 3 2" xfId="39521" xr:uid="{00000000-0005-0000-0000-00008C150000}"/>
    <cellStyle name="Normal 2 3 2 2 4 2 2 3 3" xfId="24288" xr:uid="{00000000-0005-0000-0000-00008D150000}"/>
    <cellStyle name="Normal 2 3 2 2 4 2 2 4" xfId="34508" xr:uid="{00000000-0005-0000-0000-00008E150000}"/>
    <cellStyle name="Normal 2 3 2 2 4 2 2 5" xfId="19275" xr:uid="{00000000-0005-0000-0000-00008F150000}"/>
    <cellStyle name="Normal 2 3 2 2 4 2 3" xfId="5826" xr:uid="{00000000-0005-0000-0000-000090150000}"/>
    <cellStyle name="Normal 2 3 2 2 4 2 3 2" xfId="15878" xr:uid="{00000000-0005-0000-0000-000091150000}"/>
    <cellStyle name="Normal 2 3 2 2 4 2 3 2 2" xfId="46209" xr:uid="{00000000-0005-0000-0000-000092150000}"/>
    <cellStyle name="Normal 2 3 2 2 4 2 3 2 3" xfId="30976" xr:uid="{00000000-0005-0000-0000-000093150000}"/>
    <cellStyle name="Normal 2 3 2 2 4 2 3 3" xfId="10858" xr:uid="{00000000-0005-0000-0000-000094150000}"/>
    <cellStyle name="Normal 2 3 2 2 4 2 3 3 2" xfId="41192" xr:uid="{00000000-0005-0000-0000-000095150000}"/>
    <cellStyle name="Normal 2 3 2 2 4 2 3 3 3" xfId="25959" xr:uid="{00000000-0005-0000-0000-000096150000}"/>
    <cellStyle name="Normal 2 3 2 2 4 2 3 4" xfId="36179" xr:uid="{00000000-0005-0000-0000-000097150000}"/>
    <cellStyle name="Normal 2 3 2 2 4 2 3 5" xfId="20946" xr:uid="{00000000-0005-0000-0000-000098150000}"/>
    <cellStyle name="Normal 2 3 2 2 4 2 4" xfId="12536" xr:uid="{00000000-0005-0000-0000-000099150000}"/>
    <cellStyle name="Normal 2 3 2 2 4 2 4 2" xfId="42867" xr:uid="{00000000-0005-0000-0000-00009A150000}"/>
    <cellStyle name="Normal 2 3 2 2 4 2 4 3" xfId="27634" xr:uid="{00000000-0005-0000-0000-00009B150000}"/>
    <cellStyle name="Normal 2 3 2 2 4 2 5" xfId="7515" xr:uid="{00000000-0005-0000-0000-00009C150000}"/>
    <cellStyle name="Normal 2 3 2 2 4 2 5 2" xfId="37850" xr:uid="{00000000-0005-0000-0000-00009D150000}"/>
    <cellStyle name="Normal 2 3 2 2 4 2 5 3" xfId="22617" xr:uid="{00000000-0005-0000-0000-00009E150000}"/>
    <cellStyle name="Normal 2 3 2 2 4 2 6" xfId="32838" xr:uid="{00000000-0005-0000-0000-00009F150000}"/>
    <cellStyle name="Normal 2 3 2 2 4 2 7" xfId="17604" xr:uid="{00000000-0005-0000-0000-0000A0150000}"/>
    <cellStyle name="Normal 2 3 2 2 4 3" xfId="3297" xr:uid="{00000000-0005-0000-0000-0000A1150000}"/>
    <cellStyle name="Normal 2 3 2 2 4 3 2" xfId="13371" xr:uid="{00000000-0005-0000-0000-0000A2150000}"/>
    <cellStyle name="Normal 2 3 2 2 4 3 2 2" xfId="43702" xr:uid="{00000000-0005-0000-0000-0000A3150000}"/>
    <cellStyle name="Normal 2 3 2 2 4 3 2 3" xfId="28469" xr:uid="{00000000-0005-0000-0000-0000A4150000}"/>
    <cellStyle name="Normal 2 3 2 2 4 3 3" xfId="8351" xr:uid="{00000000-0005-0000-0000-0000A5150000}"/>
    <cellStyle name="Normal 2 3 2 2 4 3 3 2" xfId="38685" xr:uid="{00000000-0005-0000-0000-0000A6150000}"/>
    <cellStyle name="Normal 2 3 2 2 4 3 3 3" xfId="23452" xr:uid="{00000000-0005-0000-0000-0000A7150000}"/>
    <cellStyle name="Normal 2 3 2 2 4 3 4" xfId="33672" xr:uid="{00000000-0005-0000-0000-0000A8150000}"/>
    <cellStyle name="Normal 2 3 2 2 4 3 5" xfId="18439" xr:uid="{00000000-0005-0000-0000-0000A9150000}"/>
    <cellStyle name="Normal 2 3 2 2 4 4" xfId="4990" xr:uid="{00000000-0005-0000-0000-0000AA150000}"/>
    <cellStyle name="Normal 2 3 2 2 4 4 2" xfId="15042" xr:uid="{00000000-0005-0000-0000-0000AB150000}"/>
    <cellStyle name="Normal 2 3 2 2 4 4 2 2" xfId="45373" xr:uid="{00000000-0005-0000-0000-0000AC150000}"/>
    <cellStyle name="Normal 2 3 2 2 4 4 2 3" xfId="30140" xr:uid="{00000000-0005-0000-0000-0000AD150000}"/>
    <cellStyle name="Normal 2 3 2 2 4 4 3" xfId="10022" xr:uid="{00000000-0005-0000-0000-0000AE150000}"/>
    <cellStyle name="Normal 2 3 2 2 4 4 3 2" xfId="40356" xr:uid="{00000000-0005-0000-0000-0000AF150000}"/>
    <cellStyle name="Normal 2 3 2 2 4 4 3 3" xfId="25123" xr:uid="{00000000-0005-0000-0000-0000B0150000}"/>
    <cellStyle name="Normal 2 3 2 2 4 4 4" xfId="35343" xr:uid="{00000000-0005-0000-0000-0000B1150000}"/>
    <cellStyle name="Normal 2 3 2 2 4 4 5" xfId="20110" xr:uid="{00000000-0005-0000-0000-0000B2150000}"/>
    <cellStyle name="Normal 2 3 2 2 4 5" xfId="11700" xr:uid="{00000000-0005-0000-0000-0000B3150000}"/>
    <cellStyle name="Normal 2 3 2 2 4 5 2" xfId="42031" xr:uid="{00000000-0005-0000-0000-0000B4150000}"/>
    <cellStyle name="Normal 2 3 2 2 4 5 3" xfId="26798" xr:uid="{00000000-0005-0000-0000-0000B5150000}"/>
    <cellStyle name="Normal 2 3 2 2 4 6" xfId="6679" xr:uid="{00000000-0005-0000-0000-0000B6150000}"/>
    <cellStyle name="Normal 2 3 2 2 4 6 2" xfId="37014" xr:uid="{00000000-0005-0000-0000-0000B7150000}"/>
    <cellStyle name="Normal 2 3 2 2 4 6 3" xfId="21781" xr:uid="{00000000-0005-0000-0000-0000B8150000}"/>
    <cellStyle name="Normal 2 3 2 2 4 7" xfId="32002" xr:uid="{00000000-0005-0000-0000-0000B9150000}"/>
    <cellStyle name="Normal 2 3 2 2 4 8" xfId="16768" xr:uid="{00000000-0005-0000-0000-0000BA150000}"/>
    <cellStyle name="Normal 2 3 2 2 5" xfId="2026" xr:uid="{00000000-0005-0000-0000-0000BB150000}"/>
    <cellStyle name="Normal 2 3 2 2 5 2" xfId="3716" xr:uid="{00000000-0005-0000-0000-0000BC150000}"/>
    <cellStyle name="Normal 2 3 2 2 5 2 2" xfId="13789" xr:uid="{00000000-0005-0000-0000-0000BD150000}"/>
    <cellStyle name="Normal 2 3 2 2 5 2 2 2" xfId="44120" xr:uid="{00000000-0005-0000-0000-0000BE150000}"/>
    <cellStyle name="Normal 2 3 2 2 5 2 2 3" xfId="28887" xr:uid="{00000000-0005-0000-0000-0000BF150000}"/>
    <cellStyle name="Normal 2 3 2 2 5 2 3" xfId="8769" xr:uid="{00000000-0005-0000-0000-0000C0150000}"/>
    <cellStyle name="Normal 2 3 2 2 5 2 3 2" xfId="39103" xr:uid="{00000000-0005-0000-0000-0000C1150000}"/>
    <cellStyle name="Normal 2 3 2 2 5 2 3 3" xfId="23870" xr:uid="{00000000-0005-0000-0000-0000C2150000}"/>
    <cellStyle name="Normal 2 3 2 2 5 2 4" xfId="34090" xr:uid="{00000000-0005-0000-0000-0000C3150000}"/>
    <cellStyle name="Normal 2 3 2 2 5 2 5" xfId="18857" xr:uid="{00000000-0005-0000-0000-0000C4150000}"/>
    <cellStyle name="Normal 2 3 2 2 5 3" xfId="5408" xr:uid="{00000000-0005-0000-0000-0000C5150000}"/>
    <cellStyle name="Normal 2 3 2 2 5 3 2" xfId="15460" xr:uid="{00000000-0005-0000-0000-0000C6150000}"/>
    <cellStyle name="Normal 2 3 2 2 5 3 2 2" xfId="45791" xr:uid="{00000000-0005-0000-0000-0000C7150000}"/>
    <cellStyle name="Normal 2 3 2 2 5 3 2 3" xfId="30558" xr:uid="{00000000-0005-0000-0000-0000C8150000}"/>
    <cellStyle name="Normal 2 3 2 2 5 3 3" xfId="10440" xr:uid="{00000000-0005-0000-0000-0000C9150000}"/>
    <cellStyle name="Normal 2 3 2 2 5 3 3 2" xfId="40774" xr:uid="{00000000-0005-0000-0000-0000CA150000}"/>
    <cellStyle name="Normal 2 3 2 2 5 3 3 3" xfId="25541" xr:uid="{00000000-0005-0000-0000-0000CB150000}"/>
    <cellStyle name="Normal 2 3 2 2 5 3 4" xfId="35761" xr:uid="{00000000-0005-0000-0000-0000CC150000}"/>
    <cellStyle name="Normal 2 3 2 2 5 3 5" xfId="20528" xr:uid="{00000000-0005-0000-0000-0000CD150000}"/>
    <cellStyle name="Normal 2 3 2 2 5 4" xfId="12118" xr:uid="{00000000-0005-0000-0000-0000CE150000}"/>
    <cellStyle name="Normal 2 3 2 2 5 4 2" xfId="42449" xr:uid="{00000000-0005-0000-0000-0000CF150000}"/>
    <cellStyle name="Normal 2 3 2 2 5 4 3" xfId="27216" xr:uid="{00000000-0005-0000-0000-0000D0150000}"/>
    <cellStyle name="Normal 2 3 2 2 5 5" xfId="7097" xr:uid="{00000000-0005-0000-0000-0000D1150000}"/>
    <cellStyle name="Normal 2 3 2 2 5 5 2" xfId="37432" xr:uid="{00000000-0005-0000-0000-0000D2150000}"/>
    <cellStyle name="Normal 2 3 2 2 5 5 3" xfId="22199" xr:uid="{00000000-0005-0000-0000-0000D3150000}"/>
    <cellStyle name="Normal 2 3 2 2 5 6" xfId="32420" xr:uid="{00000000-0005-0000-0000-0000D4150000}"/>
    <cellStyle name="Normal 2 3 2 2 5 7" xfId="17186" xr:uid="{00000000-0005-0000-0000-0000D5150000}"/>
    <cellStyle name="Normal 2 3 2 2 6" xfId="2879" xr:uid="{00000000-0005-0000-0000-0000D6150000}"/>
    <cellStyle name="Normal 2 3 2 2 6 2" xfId="12953" xr:uid="{00000000-0005-0000-0000-0000D7150000}"/>
    <cellStyle name="Normal 2 3 2 2 6 2 2" xfId="43284" xr:uid="{00000000-0005-0000-0000-0000D8150000}"/>
    <cellStyle name="Normal 2 3 2 2 6 2 3" xfId="28051" xr:uid="{00000000-0005-0000-0000-0000D9150000}"/>
    <cellStyle name="Normal 2 3 2 2 6 3" xfId="7933" xr:uid="{00000000-0005-0000-0000-0000DA150000}"/>
    <cellStyle name="Normal 2 3 2 2 6 3 2" xfId="38267" xr:uid="{00000000-0005-0000-0000-0000DB150000}"/>
    <cellStyle name="Normal 2 3 2 2 6 3 3" xfId="23034" xr:uid="{00000000-0005-0000-0000-0000DC150000}"/>
    <cellStyle name="Normal 2 3 2 2 6 4" xfId="33254" xr:uid="{00000000-0005-0000-0000-0000DD150000}"/>
    <cellStyle name="Normal 2 3 2 2 6 5" xfId="18021" xr:uid="{00000000-0005-0000-0000-0000DE150000}"/>
    <cellStyle name="Normal 2 3 2 2 7" xfId="4572" xr:uid="{00000000-0005-0000-0000-0000DF150000}"/>
    <cellStyle name="Normal 2 3 2 2 7 2" xfId="14624" xr:uid="{00000000-0005-0000-0000-0000E0150000}"/>
    <cellStyle name="Normal 2 3 2 2 7 2 2" xfId="44955" xr:uid="{00000000-0005-0000-0000-0000E1150000}"/>
    <cellStyle name="Normal 2 3 2 2 7 2 3" xfId="29722" xr:uid="{00000000-0005-0000-0000-0000E2150000}"/>
    <cellStyle name="Normal 2 3 2 2 7 3" xfId="9604" xr:uid="{00000000-0005-0000-0000-0000E3150000}"/>
    <cellStyle name="Normal 2 3 2 2 7 3 2" xfId="39938" xr:uid="{00000000-0005-0000-0000-0000E4150000}"/>
    <cellStyle name="Normal 2 3 2 2 7 3 3" xfId="24705" xr:uid="{00000000-0005-0000-0000-0000E5150000}"/>
    <cellStyle name="Normal 2 3 2 2 7 4" xfId="34925" xr:uid="{00000000-0005-0000-0000-0000E6150000}"/>
    <cellStyle name="Normal 2 3 2 2 7 5" xfId="19692" xr:uid="{00000000-0005-0000-0000-0000E7150000}"/>
    <cellStyle name="Normal 2 3 2 2 8" xfId="11282" xr:uid="{00000000-0005-0000-0000-0000E8150000}"/>
    <cellStyle name="Normal 2 3 2 2 8 2" xfId="41613" xr:uid="{00000000-0005-0000-0000-0000E9150000}"/>
    <cellStyle name="Normal 2 3 2 2 8 3" xfId="26380" xr:uid="{00000000-0005-0000-0000-0000EA150000}"/>
    <cellStyle name="Normal 2 3 2 2 9" xfId="6261" xr:uid="{00000000-0005-0000-0000-0000EB150000}"/>
    <cellStyle name="Normal 2 3 2 2 9 2" xfId="36596" xr:uid="{00000000-0005-0000-0000-0000EC150000}"/>
    <cellStyle name="Normal 2 3 2 2 9 3" xfId="21363" xr:uid="{00000000-0005-0000-0000-0000ED150000}"/>
    <cellStyle name="Normal 2 3 2 3" xfId="1225" xr:uid="{00000000-0005-0000-0000-0000EE150000}"/>
    <cellStyle name="Normal 2 3 2 3 10" xfId="16402" xr:uid="{00000000-0005-0000-0000-0000EF150000}"/>
    <cellStyle name="Normal 2 3 2 3 2" xfId="1444" xr:uid="{00000000-0005-0000-0000-0000F0150000}"/>
    <cellStyle name="Normal 2 3 2 3 2 2" xfId="1865" xr:uid="{00000000-0005-0000-0000-0000F1150000}"/>
    <cellStyle name="Normal 2 3 2 3 2 2 2" xfId="2704" xr:uid="{00000000-0005-0000-0000-0000F2150000}"/>
    <cellStyle name="Normal 2 3 2 3 2 2 2 2" xfId="4394" xr:uid="{00000000-0005-0000-0000-0000F3150000}"/>
    <cellStyle name="Normal 2 3 2 3 2 2 2 2 2" xfId="14467" xr:uid="{00000000-0005-0000-0000-0000F4150000}"/>
    <cellStyle name="Normal 2 3 2 3 2 2 2 2 2 2" xfId="44798" xr:uid="{00000000-0005-0000-0000-0000F5150000}"/>
    <cellStyle name="Normal 2 3 2 3 2 2 2 2 2 3" xfId="29565" xr:uid="{00000000-0005-0000-0000-0000F6150000}"/>
    <cellStyle name="Normal 2 3 2 3 2 2 2 2 3" xfId="9447" xr:uid="{00000000-0005-0000-0000-0000F7150000}"/>
    <cellStyle name="Normal 2 3 2 3 2 2 2 2 3 2" xfId="39781" xr:uid="{00000000-0005-0000-0000-0000F8150000}"/>
    <cellStyle name="Normal 2 3 2 3 2 2 2 2 3 3" xfId="24548" xr:uid="{00000000-0005-0000-0000-0000F9150000}"/>
    <cellStyle name="Normal 2 3 2 3 2 2 2 2 4" xfId="34768" xr:uid="{00000000-0005-0000-0000-0000FA150000}"/>
    <cellStyle name="Normal 2 3 2 3 2 2 2 2 5" xfId="19535" xr:uid="{00000000-0005-0000-0000-0000FB150000}"/>
    <cellStyle name="Normal 2 3 2 3 2 2 2 3" xfId="6086" xr:uid="{00000000-0005-0000-0000-0000FC150000}"/>
    <cellStyle name="Normal 2 3 2 3 2 2 2 3 2" xfId="16138" xr:uid="{00000000-0005-0000-0000-0000FD150000}"/>
    <cellStyle name="Normal 2 3 2 3 2 2 2 3 2 2" xfId="46469" xr:uid="{00000000-0005-0000-0000-0000FE150000}"/>
    <cellStyle name="Normal 2 3 2 3 2 2 2 3 2 3" xfId="31236" xr:uid="{00000000-0005-0000-0000-0000FF150000}"/>
    <cellStyle name="Normal 2 3 2 3 2 2 2 3 3" xfId="11118" xr:uid="{00000000-0005-0000-0000-000000160000}"/>
    <cellStyle name="Normal 2 3 2 3 2 2 2 3 3 2" xfId="41452" xr:uid="{00000000-0005-0000-0000-000001160000}"/>
    <cellStyle name="Normal 2 3 2 3 2 2 2 3 3 3" xfId="26219" xr:uid="{00000000-0005-0000-0000-000002160000}"/>
    <cellStyle name="Normal 2 3 2 3 2 2 2 3 4" xfId="36439" xr:uid="{00000000-0005-0000-0000-000003160000}"/>
    <cellStyle name="Normal 2 3 2 3 2 2 2 3 5" xfId="21206" xr:uid="{00000000-0005-0000-0000-000004160000}"/>
    <cellStyle name="Normal 2 3 2 3 2 2 2 4" xfId="12796" xr:uid="{00000000-0005-0000-0000-000005160000}"/>
    <cellStyle name="Normal 2 3 2 3 2 2 2 4 2" xfId="43127" xr:uid="{00000000-0005-0000-0000-000006160000}"/>
    <cellStyle name="Normal 2 3 2 3 2 2 2 4 3" xfId="27894" xr:uid="{00000000-0005-0000-0000-000007160000}"/>
    <cellStyle name="Normal 2 3 2 3 2 2 2 5" xfId="7775" xr:uid="{00000000-0005-0000-0000-000008160000}"/>
    <cellStyle name="Normal 2 3 2 3 2 2 2 5 2" xfId="38110" xr:uid="{00000000-0005-0000-0000-000009160000}"/>
    <cellStyle name="Normal 2 3 2 3 2 2 2 5 3" xfId="22877" xr:uid="{00000000-0005-0000-0000-00000A160000}"/>
    <cellStyle name="Normal 2 3 2 3 2 2 2 6" xfId="33098" xr:uid="{00000000-0005-0000-0000-00000B160000}"/>
    <cellStyle name="Normal 2 3 2 3 2 2 2 7" xfId="17864" xr:uid="{00000000-0005-0000-0000-00000C160000}"/>
    <cellStyle name="Normal 2 3 2 3 2 2 3" xfId="3557" xr:uid="{00000000-0005-0000-0000-00000D160000}"/>
    <cellStyle name="Normal 2 3 2 3 2 2 3 2" xfId="13631" xr:uid="{00000000-0005-0000-0000-00000E160000}"/>
    <cellStyle name="Normal 2 3 2 3 2 2 3 2 2" xfId="43962" xr:uid="{00000000-0005-0000-0000-00000F160000}"/>
    <cellStyle name="Normal 2 3 2 3 2 2 3 2 3" xfId="28729" xr:uid="{00000000-0005-0000-0000-000010160000}"/>
    <cellStyle name="Normal 2 3 2 3 2 2 3 3" xfId="8611" xr:uid="{00000000-0005-0000-0000-000011160000}"/>
    <cellStyle name="Normal 2 3 2 3 2 2 3 3 2" xfId="38945" xr:uid="{00000000-0005-0000-0000-000012160000}"/>
    <cellStyle name="Normal 2 3 2 3 2 2 3 3 3" xfId="23712" xr:uid="{00000000-0005-0000-0000-000013160000}"/>
    <cellStyle name="Normal 2 3 2 3 2 2 3 4" xfId="33932" xr:uid="{00000000-0005-0000-0000-000014160000}"/>
    <cellStyle name="Normal 2 3 2 3 2 2 3 5" xfId="18699" xr:uid="{00000000-0005-0000-0000-000015160000}"/>
    <cellStyle name="Normal 2 3 2 3 2 2 4" xfId="5250" xr:uid="{00000000-0005-0000-0000-000016160000}"/>
    <cellStyle name="Normal 2 3 2 3 2 2 4 2" xfId="15302" xr:uid="{00000000-0005-0000-0000-000017160000}"/>
    <cellStyle name="Normal 2 3 2 3 2 2 4 2 2" xfId="45633" xr:uid="{00000000-0005-0000-0000-000018160000}"/>
    <cellStyle name="Normal 2 3 2 3 2 2 4 2 3" xfId="30400" xr:uid="{00000000-0005-0000-0000-000019160000}"/>
    <cellStyle name="Normal 2 3 2 3 2 2 4 3" xfId="10282" xr:uid="{00000000-0005-0000-0000-00001A160000}"/>
    <cellStyle name="Normal 2 3 2 3 2 2 4 3 2" xfId="40616" xr:uid="{00000000-0005-0000-0000-00001B160000}"/>
    <cellStyle name="Normal 2 3 2 3 2 2 4 3 3" xfId="25383" xr:uid="{00000000-0005-0000-0000-00001C160000}"/>
    <cellStyle name="Normal 2 3 2 3 2 2 4 4" xfId="35603" xr:uid="{00000000-0005-0000-0000-00001D160000}"/>
    <cellStyle name="Normal 2 3 2 3 2 2 4 5" xfId="20370" xr:uid="{00000000-0005-0000-0000-00001E160000}"/>
    <cellStyle name="Normal 2 3 2 3 2 2 5" xfId="11960" xr:uid="{00000000-0005-0000-0000-00001F160000}"/>
    <cellStyle name="Normal 2 3 2 3 2 2 5 2" xfId="42291" xr:uid="{00000000-0005-0000-0000-000020160000}"/>
    <cellStyle name="Normal 2 3 2 3 2 2 5 3" xfId="27058" xr:uid="{00000000-0005-0000-0000-000021160000}"/>
    <cellStyle name="Normal 2 3 2 3 2 2 6" xfId="6939" xr:uid="{00000000-0005-0000-0000-000022160000}"/>
    <cellStyle name="Normal 2 3 2 3 2 2 6 2" xfId="37274" xr:uid="{00000000-0005-0000-0000-000023160000}"/>
    <cellStyle name="Normal 2 3 2 3 2 2 6 3" xfId="22041" xr:uid="{00000000-0005-0000-0000-000024160000}"/>
    <cellStyle name="Normal 2 3 2 3 2 2 7" xfId="32262" xr:uid="{00000000-0005-0000-0000-000025160000}"/>
    <cellStyle name="Normal 2 3 2 3 2 2 8" xfId="17028" xr:uid="{00000000-0005-0000-0000-000026160000}"/>
    <cellStyle name="Normal 2 3 2 3 2 3" xfId="2286" xr:uid="{00000000-0005-0000-0000-000027160000}"/>
    <cellStyle name="Normal 2 3 2 3 2 3 2" xfId="3976" xr:uid="{00000000-0005-0000-0000-000028160000}"/>
    <cellStyle name="Normal 2 3 2 3 2 3 2 2" xfId="14049" xr:uid="{00000000-0005-0000-0000-000029160000}"/>
    <cellStyle name="Normal 2 3 2 3 2 3 2 2 2" xfId="44380" xr:uid="{00000000-0005-0000-0000-00002A160000}"/>
    <cellStyle name="Normal 2 3 2 3 2 3 2 2 3" xfId="29147" xr:uid="{00000000-0005-0000-0000-00002B160000}"/>
    <cellStyle name="Normal 2 3 2 3 2 3 2 3" xfId="9029" xr:uid="{00000000-0005-0000-0000-00002C160000}"/>
    <cellStyle name="Normal 2 3 2 3 2 3 2 3 2" xfId="39363" xr:uid="{00000000-0005-0000-0000-00002D160000}"/>
    <cellStyle name="Normal 2 3 2 3 2 3 2 3 3" xfId="24130" xr:uid="{00000000-0005-0000-0000-00002E160000}"/>
    <cellStyle name="Normal 2 3 2 3 2 3 2 4" xfId="34350" xr:uid="{00000000-0005-0000-0000-00002F160000}"/>
    <cellStyle name="Normal 2 3 2 3 2 3 2 5" xfId="19117" xr:uid="{00000000-0005-0000-0000-000030160000}"/>
    <cellStyle name="Normal 2 3 2 3 2 3 3" xfId="5668" xr:uid="{00000000-0005-0000-0000-000031160000}"/>
    <cellStyle name="Normal 2 3 2 3 2 3 3 2" xfId="15720" xr:uid="{00000000-0005-0000-0000-000032160000}"/>
    <cellStyle name="Normal 2 3 2 3 2 3 3 2 2" xfId="46051" xr:uid="{00000000-0005-0000-0000-000033160000}"/>
    <cellStyle name="Normal 2 3 2 3 2 3 3 2 3" xfId="30818" xr:uid="{00000000-0005-0000-0000-000034160000}"/>
    <cellStyle name="Normal 2 3 2 3 2 3 3 3" xfId="10700" xr:uid="{00000000-0005-0000-0000-000035160000}"/>
    <cellStyle name="Normal 2 3 2 3 2 3 3 3 2" xfId="41034" xr:uid="{00000000-0005-0000-0000-000036160000}"/>
    <cellStyle name="Normal 2 3 2 3 2 3 3 3 3" xfId="25801" xr:uid="{00000000-0005-0000-0000-000037160000}"/>
    <cellStyle name="Normal 2 3 2 3 2 3 3 4" xfId="36021" xr:uid="{00000000-0005-0000-0000-000038160000}"/>
    <cellStyle name="Normal 2 3 2 3 2 3 3 5" xfId="20788" xr:uid="{00000000-0005-0000-0000-000039160000}"/>
    <cellStyle name="Normal 2 3 2 3 2 3 4" xfId="12378" xr:uid="{00000000-0005-0000-0000-00003A160000}"/>
    <cellStyle name="Normal 2 3 2 3 2 3 4 2" xfId="42709" xr:uid="{00000000-0005-0000-0000-00003B160000}"/>
    <cellStyle name="Normal 2 3 2 3 2 3 4 3" xfId="27476" xr:uid="{00000000-0005-0000-0000-00003C160000}"/>
    <cellStyle name="Normal 2 3 2 3 2 3 5" xfId="7357" xr:uid="{00000000-0005-0000-0000-00003D160000}"/>
    <cellStyle name="Normal 2 3 2 3 2 3 5 2" xfId="37692" xr:uid="{00000000-0005-0000-0000-00003E160000}"/>
    <cellStyle name="Normal 2 3 2 3 2 3 5 3" xfId="22459" xr:uid="{00000000-0005-0000-0000-00003F160000}"/>
    <cellStyle name="Normal 2 3 2 3 2 3 6" xfId="32680" xr:uid="{00000000-0005-0000-0000-000040160000}"/>
    <cellStyle name="Normal 2 3 2 3 2 3 7" xfId="17446" xr:uid="{00000000-0005-0000-0000-000041160000}"/>
    <cellStyle name="Normal 2 3 2 3 2 4" xfId="3139" xr:uid="{00000000-0005-0000-0000-000042160000}"/>
    <cellStyle name="Normal 2 3 2 3 2 4 2" xfId="13213" xr:uid="{00000000-0005-0000-0000-000043160000}"/>
    <cellStyle name="Normal 2 3 2 3 2 4 2 2" xfId="43544" xr:uid="{00000000-0005-0000-0000-000044160000}"/>
    <cellStyle name="Normal 2 3 2 3 2 4 2 3" xfId="28311" xr:uid="{00000000-0005-0000-0000-000045160000}"/>
    <cellStyle name="Normal 2 3 2 3 2 4 3" xfId="8193" xr:uid="{00000000-0005-0000-0000-000046160000}"/>
    <cellStyle name="Normal 2 3 2 3 2 4 3 2" xfId="38527" xr:uid="{00000000-0005-0000-0000-000047160000}"/>
    <cellStyle name="Normal 2 3 2 3 2 4 3 3" xfId="23294" xr:uid="{00000000-0005-0000-0000-000048160000}"/>
    <cellStyle name="Normal 2 3 2 3 2 4 4" xfId="33514" xr:uid="{00000000-0005-0000-0000-000049160000}"/>
    <cellStyle name="Normal 2 3 2 3 2 4 5" xfId="18281" xr:uid="{00000000-0005-0000-0000-00004A160000}"/>
    <cellStyle name="Normal 2 3 2 3 2 5" xfId="4832" xr:uid="{00000000-0005-0000-0000-00004B160000}"/>
    <cellStyle name="Normal 2 3 2 3 2 5 2" xfId="14884" xr:uid="{00000000-0005-0000-0000-00004C160000}"/>
    <cellStyle name="Normal 2 3 2 3 2 5 2 2" xfId="45215" xr:uid="{00000000-0005-0000-0000-00004D160000}"/>
    <cellStyle name="Normal 2 3 2 3 2 5 2 3" xfId="29982" xr:uid="{00000000-0005-0000-0000-00004E160000}"/>
    <cellStyle name="Normal 2 3 2 3 2 5 3" xfId="9864" xr:uid="{00000000-0005-0000-0000-00004F160000}"/>
    <cellStyle name="Normal 2 3 2 3 2 5 3 2" xfId="40198" xr:uid="{00000000-0005-0000-0000-000050160000}"/>
    <cellStyle name="Normal 2 3 2 3 2 5 3 3" xfId="24965" xr:uid="{00000000-0005-0000-0000-000051160000}"/>
    <cellStyle name="Normal 2 3 2 3 2 5 4" xfId="35185" xr:uid="{00000000-0005-0000-0000-000052160000}"/>
    <cellStyle name="Normal 2 3 2 3 2 5 5" xfId="19952" xr:uid="{00000000-0005-0000-0000-000053160000}"/>
    <cellStyle name="Normal 2 3 2 3 2 6" xfId="11542" xr:uid="{00000000-0005-0000-0000-000054160000}"/>
    <cellStyle name="Normal 2 3 2 3 2 6 2" xfId="41873" xr:uid="{00000000-0005-0000-0000-000055160000}"/>
    <cellStyle name="Normal 2 3 2 3 2 6 3" xfId="26640" xr:uid="{00000000-0005-0000-0000-000056160000}"/>
    <cellStyle name="Normal 2 3 2 3 2 7" xfId="6521" xr:uid="{00000000-0005-0000-0000-000057160000}"/>
    <cellStyle name="Normal 2 3 2 3 2 7 2" xfId="36856" xr:uid="{00000000-0005-0000-0000-000058160000}"/>
    <cellStyle name="Normal 2 3 2 3 2 7 3" xfId="21623" xr:uid="{00000000-0005-0000-0000-000059160000}"/>
    <cellStyle name="Normal 2 3 2 3 2 8" xfId="31844" xr:uid="{00000000-0005-0000-0000-00005A160000}"/>
    <cellStyle name="Normal 2 3 2 3 2 9" xfId="16610" xr:uid="{00000000-0005-0000-0000-00005B160000}"/>
    <cellStyle name="Normal 2 3 2 3 3" xfId="1657" xr:uid="{00000000-0005-0000-0000-00005C160000}"/>
    <cellStyle name="Normal 2 3 2 3 3 2" xfId="2496" xr:uid="{00000000-0005-0000-0000-00005D160000}"/>
    <cellStyle name="Normal 2 3 2 3 3 2 2" xfId="4186" xr:uid="{00000000-0005-0000-0000-00005E160000}"/>
    <cellStyle name="Normal 2 3 2 3 3 2 2 2" xfId="14259" xr:uid="{00000000-0005-0000-0000-00005F160000}"/>
    <cellStyle name="Normal 2 3 2 3 3 2 2 2 2" xfId="44590" xr:uid="{00000000-0005-0000-0000-000060160000}"/>
    <cellStyle name="Normal 2 3 2 3 3 2 2 2 3" xfId="29357" xr:uid="{00000000-0005-0000-0000-000061160000}"/>
    <cellStyle name="Normal 2 3 2 3 3 2 2 3" xfId="9239" xr:uid="{00000000-0005-0000-0000-000062160000}"/>
    <cellStyle name="Normal 2 3 2 3 3 2 2 3 2" xfId="39573" xr:uid="{00000000-0005-0000-0000-000063160000}"/>
    <cellStyle name="Normal 2 3 2 3 3 2 2 3 3" xfId="24340" xr:uid="{00000000-0005-0000-0000-000064160000}"/>
    <cellStyle name="Normal 2 3 2 3 3 2 2 4" xfId="34560" xr:uid="{00000000-0005-0000-0000-000065160000}"/>
    <cellStyle name="Normal 2 3 2 3 3 2 2 5" xfId="19327" xr:uid="{00000000-0005-0000-0000-000066160000}"/>
    <cellStyle name="Normal 2 3 2 3 3 2 3" xfId="5878" xr:uid="{00000000-0005-0000-0000-000067160000}"/>
    <cellStyle name="Normal 2 3 2 3 3 2 3 2" xfId="15930" xr:uid="{00000000-0005-0000-0000-000068160000}"/>
    <cellStyle name="Normal 2 3 2 3 3 2 3 2 2" xfId="46261" xr:uid="{00000000-0005-0000-0000-000069160000}"/>
    <cellStyle name="Normal 2 3 2 3 3 2 3 2 3" xfId="31028" xr:uid="{00000000-0005-0000-0000-00006A160000}"/>
    <cellStyle name="Normal 2 3 2 3 3 2 3 3" xfId="10910" xr:uid="{00000000-0005-0000-0000-00006B160000}"/>
    <cellStyle name="Normal 2 3 2 3 3 2 3 3 2" xfId="41244" xr:uid="{00000000-0005-0000-0000-00006C160000}"/>
    <cellStyle name="Normal 2 3 2 3 3 2 3 3 3" xfId="26011" xr:uid="{00000000-0005-0000-0000-00006D160000}"/>
    <cellStyle name="Normal 2 3 2 3 3 2 3 4" xfId="36231" xr:uid="{00000000-0005-0000-0000-00006E160000}"/>
    <cellStyle name="Normal 2 3 2 3 3 2 3 5" xfId="20998" xr:uid="{00000000-0005-0000-0000-00006F160000}"/>
    <cellStyle name="Normal 2 3 2 3 3 2 4" xfId="12588" xr:uid="{00000000-0005-0000-0000-000070160000}"/>
    <cellStyle name="Normal 2 3 2 3 3 2 4 2" xfId="42919" xr:uid="{00000000-0005-0000-0000-000071160000}"/>
    <cellStyle name="Normal 2 3 2 3 3 2 4 3" xfId="27686" xr:uid="{00000000-0005-0000-0000-000072160000}"/>
    <cellStyle name="Normal 2 3 2 3 3 2 5" xfId="7567" xr:uid="{00000000-0005-0000-0000-000073160000}"/>
    <cellStyle name="Normal 2 3 2 3 3 2 5 2" xfId="37902" xr:uid="{00000000-0005-0000-0000-000074160000}"/>
    <cellStyle name="Normal 2 3 2 3 3 2 5 3" xfId="22669" xr:uid="{00000000-0005-0000-0000-000075160000}"/>
    <cellStyle name="Normal 2 3 2 3 3 2 6" xfId="32890" xr:uid="{00000000-0005-0000-0000-000076160000}"/>
    <cellStyle name="Normal 2 3 2 3 3 2 7" xfId="17656" xr:uid="{00000000-0005-0000-0000-000077160000}"/>
    <cellStyle name="Normal 2 3 2 3 3 3" xfId="3349" xr:uid="{00000000-0005-0000-0000-000078160000}"/>
    <cellStyle name="Normal 2 3 2 3 3 3 2" xfId="13423" xr:uid="{00000000-0005-0000-0000-000079160000}"/>
    <cellStyle name="Normal 2 3 2 3 3 3 2 2" xfId="43754" xr:uid="{00000000-0005-0000-0000-00007A160000}"/>
    <cellStyle name="Normal 2 3 2 3 3 3 2 3" xfId="28521" xr:uid="{00000000-0005-0000-0000-00007B160000}"/>
    <cellStyle name="Normal 2 3 2 3 3 3 3" xfId="8403" xr:uid="{00000000-0005-0000-0000-00007C160000}"/>
    <cellStyle name="Normal 2 3 2 3 3 3 3 2" xfId="38737" xr:uid="{00000000-0005-0000-0000-00007D160000}"/>
    <cellStyle name="Normal 2 3 2 3 3 3 3 3" xfId="23504" xr:uid="{00000000-0005-0000-0000-00007E160000}"/>
    <cellStyle name="Normal 2 3 2 3 3 3 4" xfId="33724" xr:uid="{00000000-0005-0000-0000-00007F160000}"/>
    <cellStyle name="Normal 2 3 2 3 3 3 5" xfId="18491" xr:uid="{00000000-0005-0000-0000-000080160000}"/>
    <cellStyle name="Normal 2 3 2 3 3 4" xfId="5042" xr:uid="{00000000-0005-0000-0000-000081160000}"/>
    <cellStyle name="Normal 2 3 2 3 3 4 2" xfId="15094" xr:uid="{00000000-0005-0000-0000-000082160000}"/>
    <cellStyle name="Normal 2 3 2 3 3 4 2 2" xfId="45425" xr:uid="{00000000-0005-0000-0000-000083160000}"/>
    <cellStyle name="Normal 2 3 2 3 3 4 2 3" xfId="30192" xr:uid="{00000000-0005-0000-0000-000084160000}"/>
    <cellStyle name="Normal 2 3 2 3 3 4 3" xfId="10074" xr:uid="{00000000-0005-0000-0000-000085160000}"/>
    <cellStyle name="Normal 2 3 2 3 3 4 3 2" xfId="40408" xr:uid="{00000000-0005-0000-0000-000086160000}"/>
    <cellStyle name="Normal 2 3 2 3 3 4 3 3" xfId="25175" xr:uid="{00000000-0005-0000-0000-000087160000}"/>
    <cellStyle name="Normal 2 3 2 3 3 4 4" xfId="35395" xr:uid="{00000000-0005-0000-0000-000088160000}"/>
    <cellStyle name="Normal 2 3 2 3 3 4 5" xfId="20162" xr:uid="{00000000-0005-0000-0000-000089160000}"/>
    <cellStyle name="Normal 2 3 2 3 3 5" xfId="11752" xr:uid="{00000000-0005-0000-0000-00008A160000}"/>
    <cellStyle name="Normal 2 3 2 3 3 5 2" xfId="42083" xr:uid="{00000000-0005-0000-0000-00008B160000}"/>
    <cellStyle name="Normal 2 3 2 3 3 5 3" xfId="26850" xr:uid="{00000000-0005-0000-0000-00008C160000}"/>
    <cellStyle name="Normal 2 3 2 3 3 6" xfId="6731" xr:uid="{00000000-0005-0000-0000-00008D160000}"/>
    <cellStyle name="Normal 2 3 2 3 3 6 2" xfId="37066" xr:uid="{00000000-0005-0000-0000-00008E160000}"/>
    <cellStyle name="Normal 2 3 2 3 3 6 3" xfId="21833" xr:uid="{00000000-0005-0000-0000-00008F160000}"/>
    <cellStyle name="Normal 2 3 2 3 3 7" xfId="32054" xr:uid="{00000000-0005-0000-0000-000090160000}"/>
    <cellStyle name="Normal 2 3 2 3 3 8" xfId="16820" xr:uid="{00000000-0005-0000-0000-000091160000}"/>
    <cellStyle name="Normal 2 3 2 3 4" xfId="2078" xr:uid="{00000000-0005-0000-0000-000092160000}"/>
    <cellStyle name="Normal 2 3 2 3 4 2" xfId="3768" xr:uid="{00000000-0005-0000-0000-000093160000}"/>
    <cellStyle name="Normal 2 3 2 3 4 2 2" xfId="13841" xr:uid="{00000000-0005-0000-0000-000094160000}"/>
    <cellStyle name="Normal 2 3 2 3 4 2 2 2" xfId="44172" xr:uid="{00000000-0005-0000-0000-000095160000}"/>
    <cellStyle name="Normal 2 3 2 3 4 2 2 3" xfId="28939" xr:uid="{00000000-0005-0000-0000-000096160000}"/>
    <cellStyle name="Normal 2 3 2 3 4 2 3" xfId="8821" xr:uid="{00000000-0005-0000-0000-000097160000}"/>
    <cellStyle name="Normal 2 3 2 3 4 2 3 2" xfId="39155" xr:uid="{00000000-0005-0000-0000-000098160000}"/>
    <cellStyle name="Normal 2 3 2 3 4 2 3 3" xfId="23922" xr:uid="{00000000-0005-0000-0000-000099160000}"/>
    <cellStyle name="Normal 2 3 2 3 4 2 4" xfId="34142" xr:uid="{00000000-0005-0000-0000-00009A160000}"/>
    <cellStyle name="Normal 2 3 2 3 4 2 5" xfId="18909" xr:uid="{00000000-0005-0000-0000-00009B160000}"/>
    <cellStyle name="Normal 2 3 2 3 4 3" xfId="5460" xr:uid="{00000000-0005-0000-0000-00009C160000}"/>
    <cellStyle name="Normal 2 3 2 3 4 3 2" xfId="15512" xr:uid="{00000000-0005-0000-0000-00009D160000}"/>
    <cellStyle name="Normal 2 3 2 3 4 3 2 2" xfId="45843" xr:uid="{00000000-0005-0000-0000-00009E160000}"/>
    <cellStyle name="Normal 2 3 2 3 4 3 2 3" xfId="30610" xr:uid="{00000000-0005-0000-0000-00009F160000}"/>
    <cellStyle name="Normal 2 3 2 3 4 3 3" xfId="10492" xr:uid="{00000000-0005-0000-0000-0000A0160000}"/>
    <cellStyle name="Normal 2 3 2 3 4 3 3 2" xfId="40826" xr:uid="{00000000-0005-0000-0000-0000A1160000}"/>
    <cellStyle name="Normal 2 3 2 3 4 3 3 3" xfId="25593" xr:uid="{00000000-0005-0000-0000-0000A2160000}"/>
    <cellStyle name="Normal 2 3 2 3 4 3 4" xfId="35813" xr:uid="{00000000-0005-0000-0000-0000A3160000}"/>
    <cellStyle name="Normal 2 3 2 3 4 3 5" xfId="20580" xr:uid="{00000000-0005-0000-0000-0000A4160000}"/>
    <cellStyle name="Normal 2 3 2 3 4 4" xfId="12170" xr:uid="{00000000-0005-0000-0000-0000A5160000}"/>
    <cellStyle name="Normal 2 3 2 3 4 4 2" xfId="42501" xr:uid="{00000000-0005-0000-0000-0000A6160000}"/>
    <cellStyle name="Normal 2 3 2 3 4 4 3" xfId="27268" xr:uid="{00000000-0005-0000-0000-0000A7160000}"/>
    <cellStyle name="Normal 2 3 2 3 4 5" xfId="7149" xr:uid="{00000000-0005-0000-0000-0000A8160000}"/>
    <cellStyle name="Normal 2 3 2 3 4 5 2" xfId="37484" xr:uid="{00000000-0005-0000-0000-0000A9160000}"/>
    <cellStyle name="Normal 2 3 2 3 4 5 3" xfId="22251" xr:uid="{00000000-0005-0000-0000-0000AA160000}"/>
    <cellStyle name="Normal 2 3 2 3 4 6" xfId="32472" xr:uid="{00000000-0005-0000-0000-0000AB160000}"/>
    <cellStyle name="Normal 2 3 2 3 4 7" xfId="17238" xr:uid="{00000000-0005-0000-0000-0000AC160000}"/>
    <cellStyle name="Normal 2 3 2 3 5" xfId="2931" xr:uid="{00000000-0005-0000-0000-0000AD160000}"/>
    <cellStyle name="Normal 2 3 2 3 5 2" xfId="13005" xr:uid="{00000000-0005-0000-0000-0000AE160000}"/>
    <cellStyle name="Normal 2 3 2 3 5 2 2" xfId="43336" xr:uid="{00000000-0005-0000-0000-0000AF160000}"/>
    <cellStyle name="Normal 2 3 2 3 5 2 3" xfId="28103" xr:uid="{00000000-0005-0000-0000-0000B0160000}"/>
    <cellStyle name="Normal 2 3 2 3 5 3" xfId="7985" xr:uid="{00000000-0005-0000-0000-0000B1160000}"/>
    <cellStyle name="Normal 2 3 2 3 5 3 2" xfId="38319" xr:uid="{00000000-0005-0000-0000-0000B2160000}"/>
    <cellStyle name="Normal 2 3 2 3 5 3 3" xfId="23086" xr:uid="{00000000-0005-0000-0000-0000B3160000}"/>
    <cellStyle name="Normal 2 3 2 3 5 4" xfId="33306" xr:uid="{00000000-0005-0000-0000-0000B4160000}"/>
    <cellStyle name="Normal 2 3 2 3 5 5" xfId="18073" xr:uid="{00000000-0005-0000-0000-0000B5160000}"/>
    <cellStyle name="Normal 2 3 2 3 6" xfId="4624" xr:uid="{00000000-0005-0000-0000-0000B6160000}"/>
    <cellStyle name="Normal 2 3 2 3 6 2" xfId="14676" xr:uid="{00000000-0005-0000-0000-0000B7160000}"/>
    <cellStyle name="Normal 2 3 2 3 6 2 2" xfId="45007" xr:uid="{00000000-0005-0000-0000-0000B8160000}"/>
    <cellStyle name="Normal 2 3 2 3 6 2 3" xfId="29774" xr:uid="{00000000-0005-0000-0000-0000B9160000}"/>
    <cellStyle name="Normal 2 3 2 3 6 3" xfId="9656" xr:uid="{00000000-0005-0000-0000-0000BA160000}"/>
    <cellStyle name="Normal 2 3 2 3 6 3 2" xfId="39990" xr:uid="{00000000-0005-0000-0000-0000BB160000}"/>
    <cellStyle name="Normal 2 3 2 3 6 3 3" xfId="24757" xr:uid="{00000000-0005-0000-0000-0000BC160000}"/>
    <cellStyle name="Normal 2 3 2 3 6 4" xfId="34977" xr:uid="{00000000-0005-0000-0000-0000BD160000}"/>
    <cellStyle name="Normal 2 3 2 3 6 5" xfId="19744" xr:uid="{00000000-0005-0000-0000-0000BE160000}"/>
    <cellStyle name="Normal 2 3 2 3 7" xfId="11334" xr:uid="{00000000-0005-0000-0000-0000BF160000}"/>
    <cellStyle name="Normal 2 3 2 3 7 2" xfId="41665" xr:uid="{00000000-0005-0000-0000-0000C0160000}"/>
    <cellStyle name="Normal 2 3 2 3 7 3" xfId="26432" xr:uid="{00000000-0005-0000-0000-0000C1160000}"/>
    <cellStyle name="Normal 2 3 2 3 8" xfId="6313" xr:uid="{00000000-0005-0000-0000-0000C2160000}"/>
    <cellStyle name="Normal 2 3 2 3 8 2" xfId="36648" xr:uid="{00000000-0005-0000-0000-0000C3160000}"/>
    <cellStyle name="Normal 2 3 2 3 8 3" xfId="21415" xr:uid="{00000000-0005-0000-0000-0000C4160000}"/>
    <cellStyle name="Normal 2 3 2 3 9" xfId="31637" xr:uid="{00000000-0005-0000-0000-0000C5160000}"/>
    <cellStyle name="Normal 2 3 2 4" xfId="1338" xr:uid="{00000000-0005-0000-0000-0000C6160000}"/>
    <cellStyle name="Normal 2 3 2 4 2" xfId="1761" xr:uid="{00000000-0005-0000-0000-0000C7160000}"/>
    <cellStyle name="Normal 2 3 2 4 2 2" xfId="2600" xr:uid="{00000000-0005-0000-0000-0000C8160000}"/>
    <cellStyle name="Normal 2 3 2 4 2 2 2" xfId="4290" xr:uid="{00000000-0005-0000-0000-0000C9160000}"/>
    <cellStyle name="Normal 2 3 2 4 2 2 2 2" xfId="14363" xr:uid="{00000000-0005-0000-0000-0000CA160000}"/>
    <cellStyle name="Normal 2 3 2 4 2 2 2 2 2" xfId="44694" xr:uid="{00000000-0005-0000-0000-0000CB160000}"/>
    <cellStyle name="Normal 2 3 2 4 2 2 2 2 3" xfId="29461" xr:uid="{00000000-0005-0000-0000-0000CC160000}"/>
    <cellStyle name="Normal 2 3 2 4 2 2 2 3" xfId="9343" xr:uid="{00000000-0005-0000-0000-0000CD160000}"/>
    <cellStyle name="Normal 2 3 2 4 2 2 2 3 2" xfId="39677" xr:uid="{00000000-0005-0000-0000-0000CE160000}"/>
    <cellStyle name="Normal 2 3 2 4 2 2 2 3 3" xfId="24444" xr:uid="{00000000-0005-0000-0000-0000CF160000}"/>
    <cellStyle name="Normal 2 3 2 4 2 2 2 4" xfId="34664" xr:uid="{00000000-0005-0000-0000-0000D0160000}"/>
    <cellStyle name="Normal 2 3 2 4 2 2 2 5" xfId="19431" xr:uid="{00000000-0005-0000-0000-0000D1160000}"/>
    <cellStyle name="Normal 2 3 2 4 2 2 3" xfId="5982" xr:uid="{00000000-0005-0000-0000-0000D2160000}"/>
    <cellStyle name="Normal 2 3 2 4 2 2 3 2" xfId="16034" xr:uid="{00000000-0005-0000-0000-0000D3160000}"/>
    <cellStyle name="Normal 2 3 2 4 2 2 3 2 2" xfId="46365" xr:uid="{00000000-0005-0000-0000-0000D4160000}"/>
    <cellStyle name="Normal 2 3 2 4 2 2 3 2 3" xfId="31132" xr:uid="{00000000-0005-0000-0000-0000D5160000}"/>
    <cellStyle name="Normal 2 3 2 4 2 2 3 3" xfId="11014" xr:uid="{00000000-0005-0000-0000-0000D6160000}"/>
    <cellStyle name="Normal 2 3 2 4 2 2 3 3 2" xfId="41348" xr:uid="{00000000-0005-0000-0000-0000D7160000}"/>
    <cellStyle name="Normal 2 3 2 4 2 2 3 3 3" xfId="26115" xr:uid="{00000000-0005-0000-0000-0000D8160000}"/>
    <cellStyle name="Normal 2 3 2 4 2 2 3 4" xfId="36335" xr:uid="{00000000-0005-0000-0000-0000D9160000}"/>
    <cellStyle name="Normal 2 3 2 4 2 2 3 5" xfId="21102" xr:uid="{00000000-0005-0000-0000-0000DA160000}"/>
    <cellStyle name="Normal 2 3 2 4 2 2 4" xfId="12692" xr:uid="{00000000-0005-0000-0000-0000DB160000}"/>
    <cellStyle name="Normal 2 3 2 4 2 2 4 2" xfId="43023" xr:uid="{00000000-0005-0000-0000-0000DC160000}"/>
    <cellStyle name="Normal 2 3 2 4 2 2 4 3" xfId="27790" xr:uid="{00000000-0005-0000-0000-0000DD160000}"/>
    <cellStyle name="Normal 2 3 2 4 2 2 5" xfId="7671" xr:uid="{00000000-0005-0000-0000-0000DE160000}"/>
    <cellStyle name="Normal 2 3 2 4 2 2 5 2" xfId="38006" xr:uid="{00000000-0005-0000-0000-0000DF160000}"/>
    <cellStyle name="Normal 2 3 2 4 2 2 5 3" xfId="22773" xr:uid="{00000000-0005-0000-0000-0000E0160000}"/>
    <cellStyle name="Normal 2 3 2 4 2 2 6" xfId="32994" xr:uid="{00000000-0005-0000-0000-0000E1160000}"/>
    <cellStyle name="Normal 2 3 2 4 2 2 7" xfId="17760" xr:uid="{00000000-0005-0000-0000-0000E2160000}"/>
    <cellStyle name="Normal 2 3 2 4 2 3" xfId="3453" xr:uid="{00000000-0005-0000-0000-0000E3160000}"/>
    <cellStyle name="Normal 2 3 2 4 2 3 2" xfId="13527" xr:uid="{00000000-0005-0000-0000-0000E4160000}"/>
    <cellStyle name="Normal 2 3 2 4 2 3 2 2" xfId="43858" xr:uid="{00000000-0005-0000-0000-0000E5160000}"/>
    <cellStyle name="Normal 2 3 2 4 2 3 2 3" xfId="28625" xr:uid="{00000000-0005-0000-0000-0000E6160000}"/>
    <cellStyle name="Normal 2 3 2 4 2 3 3" xfId="8507" xr:uid="{00000000-0005-0000-0000-0000E7160000}"/>
    <cellStyle name="Normal 2 3 2 4 2 3 3 2" xfId="38841" xr:uid="{00000000-0005-0000-0000-0000E8160000}"/>
    <cellStyle name="Normal 2 3 2 4 2 3 3 3" xfId="23608" xr:uid="{00000000-0005-0000-0000-0000E9160000}"/>
    <cellStyle name="Normal 2 3 2 4 2 3 4" xfId="33828" xr:uid="{00000000-0005-0000-0000-0000EA160000}"/>
    <cellStyle name="Normal 2 3 2 4 2 3 5" xfId="18595" xr:uid="{00000000-0005-0000-0000-0000EB160000}"/>
    <cellStyle name="Normal 2 3 2 4 2 4" xfId="5146" xr:uid="{00000000-0005-0000-0000-0000EC160000}"/>
    <cellStyle name="Normal 2 3 2 4 2 4 2" xfId="15198" xr:uid="{00000000-0005-0000-0000-0000ED160000}"/>
    <cellStyle name="Normal 2 3 2 4 2 4 2 2" xfId="45529" xr:uid="{00000000-0005-0000-0000-0000EE160000}"/>
    <cellStyle name="Normal 2 3 2 4 2 4 2 3" xfId="30296" xr:uid="{00000000-0005-0000-0000-0000EF160000}"/>
    <cellStyle name="Normal 2 3 2 4 2 4 3" xfId="10178" xr:uid="{00000000-0005-0000-0000-0000F0160000}"/>
    <cellStyle name="Normal 2 3 2 4 2 4 3 2" xfId="40512" xr:uid="{00000000-0005-0000-0000-0000F1160000}"/>
    <cellStyle name="Normal 2 3 2 4 2 4 3 3" xfId="25279" xr:uid="{00000000-0005-0000-0000-0000F2160000}"/>
    <cellStyle name="Normal 2 3 2 4 2 4 4" xfId="35499" xr:uid="{00000000-0005-0000-0000-0000F3160000}"/>
    <cellStyle name="Normal 2 3 2 4 2 4 5" xfId="20266" xr:uid="{00000000-0005-0000-0000-0000F4160000}"/>
    <cellStyle name="Normal 2 3 2 4 2 5" xfId="11856" xr:uid="{00000000-0005-0000-0000-0000F5160000}"/>
    <cellStyle name="Normal 2 3 2 4 2 5 2" xfId="42187" xr:uid="{00000000-0005-0000-0000-0000F6160000}"/>
    <cellStyle name="Normal 2 3 2 4 2 5 3" xfId="26954" xr:uid="{00000000-0005-0000-0000-0000F7160000}"/>
    <cellStyle name="Normal 2 3 2 4 2 6" xfId="6835" xr:uid="{00000000-0005-0000-0000-0000F8160000}"/>
    <cellStyle name="Normal 2 3 2 4 2 6 2" xfId="37170" xr:uid="{00000000-0005-0000-0000-0000F9160000}"/>
    <cellStyle name="Normal 2 3 2 4 2 6 3" xfId="21937" xr:uid="{00000000-0005-0000-0000-0000FA160000}"/>
    <cellStyle name="Normal 2 3 2 4 2 7" xfId="32158" xr:uid="{00000000-0005-0000-0000-0000FB160000}"/>
    <cellStyle name="Normal 2 3 2 4 2 8" xfId="16924" xr:uid="{00000000-0005-0000-0000-0000FC160000}"/>
    <cellStyle name="Normal 2 3 2 4 3" xfId="2182" xr:uid="{00000000-0005-0000-0000-0000FD160000}"/>
    <cellStyle name="Normal 2 3 2 4 3 2" xfId="3872" xr:uid="{00000000-0005-0000-0000-0000FE160000}"/>
    <cellStyle name="Normal 2 3 2 4 3 2 2" xfId="13945" xr:uid="{00000000-0005-0000-0000-0000FF160000}"/>
    <cellStyle name="Normal 2 3 2 4 3 2 2 2" xfId="44276" xr:uid="{00000000-0005-0000-0000-000000170000}"/>
    <cellStyle name="Normal 2 3 2 4 3 2 2 3" xfId="29043" xr:uid="{00000000-0005-0000-0000-000001170000}"/>
    <cellStyle name="Normal 2 3 2 4 3 2 3" xfId="8925" xr:uid="{00000000-0005-0000-0000-000002170000}"/>
    <cellStyle name="Normal 2 3 2 4 3 2 3 2" xfId="39259" xr:uid="{00000000-0005-0000-0000-000003170000}"/>
    <cellStyle name="Normal 2 3 2 4 3 2 3 3" xfId="24026" xr:uid="{00000000-0005-0000-0000-000004170000}"/>
    <cellStyle name="Normal 2 3 2 4 3 2 4" xfId="34246" xr:uid="{00000000-0005-0000-0000-000005170000}"/>
    <cellStyle name="Normal 2 3 2 4 3 2 5" xfId="19013" xr:uid="{00000000-0005-0000-0000-000006170000}"/>
    <cellStyle name="Normal 2 3 2 4 3 3" xfId="5564" xr:uid="{00000000-0005-0000-0000-000007170000}"/>
    <cellStyle name="Normal 2 3 2 4 3 3 2" xfId="15616" xr:uid="{00000000-0005-0000-0000-000008170000}"/>
    <cellStyle name="Normal 2 3 2 4 3 3 2 2" xfId="45947" xr:uid="{00000000-0005-0000-0000-000009170000}"/>
    <cellStyle name="Normal 2 3 2 4 3 3 2 3" xfId="30714" xr:uid="{00000000-0005-0000-0000-00000A170000}"/>
    <cellStyle name="Normal 2 3 2 4 3 3 3" xfId="10596" xr:uid="{00000000-0005-0000-0000-00000B170000}"/>
    <cellStyle name="Normal 2 3 2 4 3 3 3 2" xfId="40930" xr:uid="{00000000-0005-0000-0000-00000C170000}"/>
    <cellStyle name="Normal 2 3 2 4 3 3 3 3" xfId="25697" xr:uid="{00000000-0005-0000-0000-00000D170000}"/>
    <cellStyle name="Normal 2 3 2 4 3 3 4" xfId="35917" xr:uid="{00000000-0005-0000-0000-00000E170000}"/>
    <cellStyle name="Normal 2 3 2 4 3 3 5" xfId="20684" xr:uid="{00000000-0005-0000-0000-00000F170000}"/>
    <cellStyle name="Normal 2 3 2 4 3 4" xfId="12274" xr:uid="{00000000-0005-0000-0000-000010170000}"/>
    <cellStyle name="Normal 2 3 2 4 3 4 2" xfId="42605" xr:uid="{00000000-0005-0000-0000-000011170000}"/>
    <cellStyle name="Normal 2 3 2 4 3 4 3" xfId="27372" xr:uid="{00000000-0005-0000-0000-000012170000}"/>
    <cellStyle name="Normal 2 3 2 4 3 5" xfId="7253" xr:uid="{00000000-0005-0000-0000-000013170000}"/>
    <cellStyle name="Normal 2 3 2 4 3 5 2" xfId="37588" xr:uid="{00000000-0005-0000-0000-000014170000}"/>
    <cellStyle name="Normal 2 3 2 4 3 5 3" xfId="22355" xr:uid="{00000000-0005-0000-0000-000015170000}"/>
    <cellStyle name="Normal 2 3 2 4 3 6" xfId="32576" xr:uid="{00000000-0005-0000-0000-000016170000}"/>
    <cellStyle name="Normal 2 3 2 4 3 7" xfId="17342" xr:uid="{00000000-0005-0000-0000-000017170000}"/>
    <cellStyle name="Normal 2 3 2 4 4" xfId="3035" xr:uid="{00000000-0005-0000-0000-000018170000}"/>
    <cellStyle name="Normal 2 3 2 4 4 2" xfId="13109" xr:uid="{00000000-0005-0000-0000-000019170000}"/>
    <cellStyle name="Normal 2 3 2 4 4 2 2" xfId="43440" xr:uid="{00000000-0005-0000-0000-00001A170000}"/>
    <cellStyle name="Normal 2 3 2 4 4 2 3" xfId="28207" xr:uid="{00000000-0005-0000-0000-00001B170000}"/>
    <cellStyle name="Normal 2 3 2 4 4 3" xfId="8089" xr:uid="{00000000-0005-0000-0000-00001C170000}"/>
    <cellStyle name="Normal 2 3 2 4 4 3 2" xfId="38423" xr:uid="{00000000-0005-0000-0000-00001D170000}"/>
    <cellStyle name="Normal 2 3 2 4 4 3 3" xfId="23190" xr:uid="{00000000-0005-0000-0000-00001E170000}"/>
    <cellStyle name="Normal 2 3 2 4 4 4" xfId="33410" xr:uid="{00000000-0005-0000-0000-00001F170000}"/>
    <cellStyle name="Normal 2 3 2 4 4 5" xfId="18177" xr:uid="{00000000-0005-0000-0000-000020170000}"/>
    <cellStyle name="Normal 2 3 2 4 5" xfId="4728" xr:uid="{00000000-0005-0000-0000-000021170000}"/>
    <cellStyle name="Normal 2 3 2 4 5 2" xfId="14780" xr:uid="{00000000-0005-0000-0000-000022170000}"/>
    <cellStyle name="Normal 2 3 2 4 5 2 2" xfId="45111" xr:uid="{00000000-0005-0000-0000-000023170000}"/>
    <cellStyle name="Normal 2 3 2 4 5 2 3" xfId="29878" xr:uid="{00000000-0005-0000-0000-000024170000}"/>
    <cellStyle name="Normal 2 3 2 4 5 3" xfId="9760" xr:uid="{00000000-0005-0000-0000-000025170000}"/>
    <cellStyle name="Normal 2 3 2 4 5 3 2" xfId="40094" xr:uid="{00000000-0005-0000-0000-000026170000}"/>
    <cellStyle name="Normal 2 3 2 4 5 3 3" xfId="24861" xr:uid="{00000000-0005-0000-0000-000027170000}"/>
    <cellStyle name="Normal 2 3 2 4 5 4" xfId="35081" xr:uid="{00000000-0005-0000-0000-000028170000}"/>
    <cellStyle name="Normal 2 3 2 4 5 5" xfId="19848" xr:uid="{00000000-0005-0000-0000-000029170000}"/>
    <cellStyle name="Normal 2 3 2 4 6" xfId="11438" xr:uid="{00000000-0005-0000-0000-00002A170000}"/>
    <cellStyle name="Normal 2 3 2 4 6 2" xfId="41769" xr:uid="{00000000-0005-0000-0000-00002B170000}"/>
    <cellStyle name="Normal 2 3 2 4 6 3" xfId="26536" xr:uid="{00000000-0005-0000-0000-00002C170000}"/>
    <cellStyle name="Normal 2 3 2 4 7" xfId="6417" xr:uid="{00000000-0005-0000-0000-00002D170000}"/>
    <cellStyle name="Normal 2 3 2 4 7 2" xfId="36752" xr:uid="{00000000-0005-0000-0000-00002E170000}"/>
    <cellStyle name="Normal 2 3 2 4 7 3" xfId="21519" xr:uid="{00000000-0005-0000-0000-00002F170000}"/>
    <cellStyle name="Normal 2 3 2 4 8" xfId="31740" xr:uid="{00000000-0005-0000-0000-000030170000}"/>
    <cellStyle name="Normal 2 3 2 4 9" xfId="16506" xr:uid="{00000000-0005-0000-0000-000031170000}"/>
    <cellStyle name="Normal 2 3 2 5" xfId="1551" xr:uid="{00000000-0005-0000-0000-000032170000}"/>
    <cellStyle name="Normal 2 3 2 5 2" xfId="2392" xr:uid="{00000000-0005-0000-0000-000033170000}"/>
    <cellStyle name="Normal 2 3 2 5 2 2" xfId="4082" xr:uid="{00000000-0005-0000-0000-000034170000}"/>
    <cellStyle name="Normal 2 3 2 5 2 2 2" xfId="14155" xr:uid="{00000000-0005-0000-0000-000035170000}"/>
    <cellStyle name="Normal 2 3 2 5 2 2 2 2" xfId="44486" xr:uid="{00000000-0005-0000-0000-000036170000}"/>
    <cellStyle name="Normal 2 3 2 5 2 2 2 3" xfId="29253" xr:uid="{00000000-0005-0000-0000-000037170000}"/>
    <cellStyle name="Normal 2 3 2 5 2 2 3" xfId="9135" xr:uid="{00000000-0005-0000-0000-000038170000}"/>
    <cellStyle name="Normal 2 3 2 5 2 2 3 2" xfId="39469" xr:uid="{00000000-0005-0000-0000-000039170000}"/>
    <cellStyle name="Normal 2 3 2 5 2 2 3 3" xfId="24236" xr:uid="{00000000-0005-0000-0000-00003A170000}"/>
    <cellStyle name="Normal 2 3 2 5 2 2 4" xfId="34456" xr:uid="{00000000-0005-0000-0000-00003B170000}"/>
    <cellStyle name="Normal 2 3 2 5 2 2 5" xfId="19223" xr:uid="{00000000-0005-0000-0000-00003C170000}"/>
    <cellStyle name="Normal 2 3 2 5 2 3" xfId="5774" xr:uid="{00000000-0005-0000-0000-00003D170000}"/>
    <cellStyle name="Normal 2 3 2 5 2 3 2" xfId="15826" xr:uid="{00000000-0005-0000-0000-00003E170000}"/>
    <cellStyle name="Normal 2 3 2 5 2 3 2 2" xfId="46157" xr:uid="{00000000-0005-0000-0000-00003F170000}"/>
    <cellStyle name="Normal 2 3 2 5 2 3 2 3" xfId="30924" xr:uid="{00000000-0005-0000-0000-000040170000}"/>
    <cellStyle name="Normal 2 3 2 5 2 3 3" xfId="10806" xr:uid="{00000000-0005-0000-0000-000041170000}"/>
    <cellStyle name="Normal 2 3 2 5 2 3 3 2" xfId="41140" xr:uid="{00000000-0005-0000-0000-000042170000}"/>
    <cellStyle name="Normal 2 3 2 5 2 3 3 3" xfId="25907" xr:uid="{00000000-0005-0000-0000-000043170000}"/>
    <cellStyle name="Normal 2 3 2 5 2 3 4" xfId="36127" xr:uid="{00000000-0005-0000-0000-000044170000}"/>
    <cellStyle name="Normal 2 3 2 5 2 3 5" xfId="20894" xr:uid="{00000000-0005-0000-0000-000045170000}"/>
    <cellStyle name="Normal 2 3 2 5 2 4" xfId="12484" xr:uid="{00000000-0005-0000-0000-000046170000}"/>
    <cellStyle name="Normal 2 3 2 5 2 4 2" xfId="42815" xr:uid="{00000000-0005-0000-0000-000047170000}"/>
    <cellStyle name="Normal 2 3 2 5 2 4 3" xfId="27582" xr:uid="{00000000-0005-0000-0000-000048170000}"/>
    <cellStyle name="Normal 2 3 2 5 2 5" xfId="7463" xr:uid="{00000000-0005-0000-0000-000049170000}"/>
    <cellStyle name="Normal 2 3 2 5 2 5 2" xfId="37798" xr:uid="{00000000-0005-0000-0000-00004A170000}"/>
    <cellStyle name="Normal 2 3 2 5 2 5 3" xfId="22565" xr:uid="{00000000-0005-0000-0000-00004B170000}"/>
    <cellStyle name="Normal 2 3 2 5 2 6" xfId="32786" xr:uid="{00000000-0005-0000-0000-00004C170000}"/>
    <cellStyle name="Normal 2 3 2 5 2 7" xfId="17552" xr:uid="{00000000-0005-0000-0000-00004D170000}"/>
    <cellStyle name="Normal 2 3 2 5 3" xfId="3245" xr:uid="{00000000-0005-0000-0000-00004E170000}"/>
    <cellStyle name="Normal 2 3 2 5 3 2" xfId="13319" xr:uid="{00000000-0005-0000-0000-00004F170000}"/>
    <cellStyle name="Normal 2 3 2 5 3 2 2" xfId="43650" xr:uid="{00000000-0005-0000-0000-000050170000}"/>
    <cellStyle name="Normal 2 3 2 5 3 2 3" xfId="28417" xr:uid="{00000000-0005-0000-0000-000051170000}"/>
    <cellStyle name="Normal 2 3 2 5 3 3" xfId="8299" xr:uid="{00000000-0005-0000-0000-000052170000}"/>
    <cellStyle name="Normal 2 3 2 5 3 3 2" xfId="38633" xr:uid="{00000000-0005-0000-0000-000053170000}"/>
    <cellStyle name="Normal 2 3 2 5 3 3 3" xfId="23400" xr:uid="{00000000-0005-0000-0000-000054170000}"/>
    <cellStyle name="Normal 2 3 2 5 3 4" xfId="33620" xr:uid="{00000000-0005-0000-0000-000055170000}"/>
    <cellStyle name="Normal 2 3 2 5 3 5" xfId="18387" xr:uid="{00000000-0005-0000-0000-000056170000}"/>
    <cellStyle name="Normal 2 3 2 5 4" xfId="4938" xr:uid="{00000000-0005-0000-0000-000057170000}"/>
    <cellStyle name="Normal 2 3 2 5 4 2" xfId="14990" xr:uid="{00000000-0005-0000-0000-000058170000}"/>
    <cellStyle name="Normal 2 3 2 5 4 2 2" xfId="45321" xr:uid="{00000000-0005-0000-0000-000059170000}"/>
    <cellStyle name="Normal 2 3 2 5 4 2 3" xfId="30088" xr:uid="{00000000-0005-0000-0000-00005A170000}"/>
    <cellStyle name="Normal 2 3 2 5 4 3" xfId="9970" xr:uid="{00000000-0005-0000-0000-00005B170000}"/>
    <cellStyle name="Normal 2 3 2 5 4 3 2" xfId="40304" xr:uid="{00000000-0005-0000-0000-00005C170000}"/>
    <cellStyle name="Normal 2 3 2 5 4 3 3" xfId="25071" xr:uid="{00000000-0005-0000-0000-00005D170000}"/>
    <cellStyle name="Normal 2 3 2 5 4 4" xfId="35291" xr:uid="{00000000-0005-0000-0000-00005E170000}"/>
    <cellStyle name="Normal 2 3 2 5 4 5" xfId="20058" xr:uid="{00000000-0005-0000-0000-00005F170000}"/>
    <cellStyle name="Normal 2 3 2 5 5" xfId="11648" xr:uid="{00000000-0005-0000-0000-000060170000}"/>
    <cellStyle name="Normal 2 3 2 5 5 2" xfId="41979" xr:uid="{00000000-0005-0000-0000-000061170000}"/>
    <cellStyle name="Normal 2 3 2 5 5 3" xfId="26746" xr:uid="{00000000-0005-0000-0000-000062170000}"/>
    <cellStyle name="Normal 2 3 2 5 6" xfId="6627" xr:uid="{00000000-0005-0000-0000-000063170000}"/>
    <cellStyle name="Normal 2 3 2 5 6 2" xfId="36962" xr:uid="{00000000-0005-0000-0000-000064170000}"/>
    <cellStyle name="Normal 2 3 2 5 6 3" xfId="21729" xr:uid="{00000000-0005-0000-0000-000065170000}"/>
    <cellStyle name="Normal 2 3 2 5 7" xfId="31950" xr:uid="{00000000-0005-0000-0000-000066170000}"/>
    <cellStyle name="Normal 2 3 2 5 8" xfId="16716" xr:uid="{00000000-0005-0000-0000-000067170000}"/>
    <cellStyle name="Normal 2 3 2 6" xfId="1972" xr:uid="{00000000-0005-0000-0000-000068170000}"/>
    <cellStyle name="Normal 2 3 2 6 2" xfId="3664" xr:uid="{00000000-0005-0000-0000-000069170000}"/>
    <cellStyle name="Normal 2 3 2 6 2 2" xfId="13737" xr:uid="{00000000-0005-0000-0000-00006A170000}"/>
    <cellStyle name="Normal 2 3 2 6 2 2 2" xfId="44068" xr:uid="{00000000-0005-0000-0000-00006B170000}"/>
    <cellStyle name="Normal 2 3 2 6 2 2 3" xfId="28835" xr:uid="{00000000-0005-0000-0000-00006C170000}"/>
    <cellStyle name="Normal 2 3 2 6 2 3" xfId="8717" xr:uid="{00000000-0005-0000-0000-00006D170000}"/>
    <cellStyle name="Normal 2 3 2 6 2 3 2" xfId="39051" xr:uid="{00000000-0005-0000-0000-00006E170000}"/>
    <cellStyle name="Normal 2 3 2 6 2 3 3" xfId="23818" xr:uid="{00000000-0005-0000-0000-00006F170000}"/>
    <cellStyle name="Normal 2 3 2 6 2 4" xfId="34038" xr:uid="{00000000-0005-0000-0000-000070170000}"/>
    <cellStyle name="Normal 2 3 2 6 2 5" xfId="18805" xr:uid="{00000000-0005-0000-0000-000071170000}"/>
    <cellStyle name="Normal 2 3 2 6 3" xfId="5356" xr:uid="{00000000-0005-0000-0000-000072170000}"/>
    <cellStyle name="Normal 2 3 2 6 3 2" xfId="15408" xr:uid="{00000000-0005-0000-0000-000073170000}"/>
    <cellStyle name="Normal 2 3 2 6 3 2 2" xfId="45739" xr:uid="{00000000-0005-0000-0000-000074170000}"/>
    <cellStyle name="Normal 2 3 2 6 3 2 3" xfId="30506" xr:uid="{00000000-0005-0000-0000-000075170000}"/>
    <cellStyle name="Normal 2 3 2 6 3 3" xfId="10388" xr:uid="{00000000-0005-0000-0000-000076170000}"/>
    <cellStyle name="Normal 2 3 2 6 3 3 2" xfId="40722" xr:uid="{00000000-0005-0000-0000-000077170000}"/>
    <cellStyle name="Normal 2 3 2 6 3 3 3" xfId="25489" xr:uid="{00000000-0005-0000-0000-000078170000}"/>
    <cellStyle name="Normal 2 3 2 6 3 4" xfId="35709" xr:uid="{00000000-0005-0000-0000-000079170000}"/>
    <cellStyle name="Normal 2 3 2 6 3 5" xfId="20476" xr:uid="{00000000-0005-0000-0000-00007A170000}"/>
    <cellStyle name="Normal 2 3 2 6 4" xfId="12066" xr:uid="{00000000-0005-0000-0000-00007B170000}"/>
    <cellStyle name="Normal 2 3 2 6 4 2" xfId="42397" xr:uid="{00000000-0005-0000-0000-00007C170000}"/>
    <cellStyle name="Normal 2 3 2 6 4 3" xfId="27164" xr:uid="{00000000-0005-0000-0000-00007D170000}"/>
    <cellStyle name="Normal 2 3 2 6 5" xfId="7045" xr:uid="{00000000-0005-0000-0000-00007E170000}"/>
    <cellStyle name="Normal 2 3 2 6 5 2" xfId="37380" xr:uid="{00000000-0005-0000-0000-00007F170000}"/>
    <cellStyle name="Normal 2 3 2 6 5 3" xfId="22147" xr:uid="{00000000-0005-0000-0000-000080170000}"/>
    <cellStyle name="Normal 2 3 2 6 6" xfId="32368" xr:uid="{00000000-0005-0000-0000-000081170000}"/>
    <cellStyle name="Normal 2 3 2 6 7" xfId="17134" xr:uid="{00000000-0005-0000-0000-000082170000}"/>
    <cellStyle name="Normal 2 3 2 7" xfId="2823" xr:uid="{00000000-0005-0000-0000-000083170000}"/>
    <cellStyle name="Normal 2 3 2 7 2" xfId="12901" xr:uid="{00000000-0005-0000-0000-000084170000}"/>
    <cellStyle name="Normal 2 3 2 7 2 2" xfId="43232" xr:uid="{00000000-0005-0000-0000-000085170000}"/>
    <cellStyle name="Normal 2 3 2 7 2 3" xfId="27999" xr:uid="{00000000-0005-0000-0000-000086170000}"/>
    <cellStyle name="Normal 2 3 2 7 3" xfId="7881" xr:uid="{00000000-0005-0000-0000-000087170000}"/>
    <cellStyle name="Normal 2 3 2 7 3 2" xfId="38215" xr:uid="{00000000-0005-0000-0000-000088170000}"/>
    <cellStyle name="Normal 2 3 2 7 3 3" xfId="22982" xr:uid="{00000000-0005-0000-0000-000089170000}"/>
    <cellStyle name="Normal 2 3 2 7 4" xfId="33202" xr:uid="{00000000-0005-0000-0000-00008A170000}"/>
    <cellStyle name="Normal 2 3 2 7 5" xfId="17969" xr:uid="{00000000-0005-0000-0000-00008B170000}"/>
    <cellStyle name="Normal 2 3 2 8" xfId="4517" xr:uid="{00000000-0005-0000-0000-00008C170000}"/>
    <cellStyle name="Normal 2 3 2 8 2" xfId="14572" xr:uid="{00000000-0005-0000-0000-00008D170000}"/>
    <cellStyle name="Normal 2 3 2 8 2 2" xfId="44903" xr:uid="{00000000-0005-0000-0000-00008E170000}"/>
    <cellStyle name="Normal 2 3 2 8 2 3" xfId="29670" xr:uid="{00000000-0005-0000-0000-00008F170000}"/>
    <cellStyle name="Normal 2 3 2 8 3" xfId="9552" xr:uid="{00000000-0005-0000-0000-000090170000}"/>
    <cellStyle name="Normal 2 3 2 8 3 2" xfId="39886" xr:uid="{00000000-0005-0000-0000-000091170000}"/>
    <cellStyle name="Normal 2 3 2 8 3 3" xfId="24653" xr:uid="{00000000-0005-0000-0000-000092170000}"/>
    <cellStyle name="Normal 2 3 2 8 4" xfId="34873" xr:uid="{00000000-0005-0000-0000-000093170000}"/>
    <cellStyle name="Normal 2 3 2 8 5" xfId="19640" xr:uid="{00000000-0005-0000-0000-000094170000}"/>
    <cellStyle name="Normal 2 3 2 9" xfId="11228" xr:uid="{00000000-0005-0000-0000-000095170000}"/>
    <cellStyle name="Normal 2 3 2 9 2" xfId="41561" xr:uid="{00000000-0005-0000-0000-000096170000}"/>
    <cellStyle name="Normal 2 3 2 9 3" xfId="26328" xr:uid="{00000000-0005-0000-0000-000097170000}"/>
    <cellStyle name="Normal 2 3 3" xfId="839" xr:uid="{00000000-0005-0000-0000-000098170000}"/>
    <cellStyle name="Normal 2 3 4" xfId="840" xr:uid="{00000000-0005-0000-0000-000099170000}"/>
    <cellStyle name="Normal 2 3 4 10" xfId="6208" xr:uid="{00000000-0005-0000-0000-00009A170000}"/>
    <cellStyle name="Normal 2 3 4 10 2" xfId="36545" xr:uid="{00000000-0005-0000-0000-00009B170000}"/>
    <cellStyle name="Normal 2 3 4 10 3" xfId="21312" xr:uid="{00000000-0005-0000-0000-00009C170000}"/>
    <cellStyle name="Normal 2 3 4 11" xfId="31536" xr:uid="{00000000-0005-0000-0000-00009D170000}"/>
    <cellStyle name="Normal 2 3 4 12" xfId="16297" xr:uid="{00000000-0005-0000-0000-00009E170000}"/>
    <cellStyle name="Normal 2 3 4 2" xfId="1172" xr:uid="{00000000-0005-0000-0000-00009F170000}"/>
    <cellStyle name="Normal 2 3 4 2 10" xfId="31588" xr:uid="{00000000-0005-0000-0000-0000A0170000}"/>
    <cellStyle name="Normal 2 3 4 2 11" xfId="16351" xr:uid="{00000000-0005-0000-0000-0000A1170000}"/>
    <cellStyle name="Normal 2 3 4 2 2" xfId="1280" xr:uid="{00000000-0005-0000-0000-0000A2170000}"/>
    <cellStyle name="Normal 2 3 4 2 2 10" xfId="16455" xr:uid="{00000000-0005-0000-0000-0000A3170000}"/>
    <cellStyle name="Normal 2 3 4 2 2 2" xfId="1497" xr:uid="{00000000-0005-0000-0000-0000A4170000}"/>
    <cellStyle name="Normal 2 3 4 2 2 2 2" xfId="1918" xr:uid="{00000000-0005-0000-0000-0000A5170000}"/>
    <cellStyle name="Normal 2 3 4 2 2 2 2 2" xfId="2757" xr:uid="{00000000-0005-0000-0000-0000A6170000}"/>
    <cellStyle name="Normal 2 3 4 2 2 2 2 2 2" xfId="4447" xr:uid="{00000000-0005-0000-0000-0000A7170000}"/>
    <cellStyle name="Normal 2 3 4 2 2 2 2 2 2 2" xfId="14520" xr:uid="{00000000-0005-0000-0000-0000A8170000}"/>
    <cellStyle name="Normal 2 3 4 2 2 2 2 2 2 2 2" xfId="44851" xr:uid="{00000000-0005-0000-0000-0000A9170000}"/>
    <cellStyle name="Normal 2 3 4 2 2 2 2 2 2 2 3" xfId="29618" xr:uid="{00000000-0005-0000-0000-0000AA170000}"/>
    <cellStyle name="Normal 2 3 4 2 2 2 2 2 2 3" xfId="9500" xr:uid="{00000000-0005-0000-0000-0000AB170000}"/>
    <cellStyle name="Normal 2 3 4 2 2 2 2 2 2 3 2" xfId="39834" xr:uid="{00000000-0005-0000-0000-0000AC170000}"/>
    <cellStyle name="Normal 2 3 4 2 2 2 2 2 2 3 3" xfId="24601" xr:uid="{00000000-0005-0000-0000-0000AD170000}"/>
    <cellStyle name="Normal 2 3 4 2 2 2 2 2 2 4" xfId="34821" xr:uid="{00000000-0005-0000-0000-0000AE170000}"/>
    <cellStyle name="Normal 2 3 4 2 2 2 2 2 2 5" xfId="19588" xr:uid="{00000000-0005-0000-0000-0000AF170000}"/>
    <cellStyle name="Normal 2 3 4 2 2 2 2 2 3" xfId="6139" xr:uid="{00000000-0005-0000-0000-0000B0170000}"/>
    <cellStyle name="Normal 2 3 4 2 2 2 2 2 3 2" xfId="16191" xr:uid="{00000000-0005-0000-0000-0000B1170000}"/>
    <cellStyle name="Normal 2 3 4 2 2 2 2 2 3 2 2" xfId="46522" xr:uid="{00000000-0005-0000-0000-0000B2170000}"/>
    <cellStyle name="Normal 2 3 4 2 2 2 2 2 3 2 3" xfId="31289" xr:uid="{00000000-0005-0000-0000-0000B3170000}"/>
    <cellStyle name="Normal 2 3 4 2 2 2 2 2 3 3" xfId="11171" xr:uid="{00000000-0005-0000-0000-0000B4170000}"/>
    <cellStyle name="Normal 2 3 4 2 2 2 2 2 3 3 2" xfId="41505" xr:uid="{00000000-0005-0000-0000-0000B5170000}"/>
    <cellStyle name="Normal 2 3 4 2 2 2 2 2 3 3 3" xfId="26272" xr:uid="{00000000-0005-0000-0000-0000B6170000}"/>
    <cellStyle name="Normal 2 3 4 2 2 2 2 2 3 4" xfId="36492" xr:uid="{00000000-0005-0000-0000-0000B7170000}"/>
    <cellStyle name="Normal 2 3 4 2 2 2 2 2 3 5" xfId="21259" xr:uid="{00000000-0005-0000-0000-0000B8170000}"/>
    <cellStyle name="Normal 2 3 4 2 2 2 2 2 4" xfId="12849" xr:uid="{00000000-0005-0000-0000-0000B9170000}"/>
    <cellStyle name="Normal 2 3 4 2 2 2 2 2 4 2" xfId="43180" xr:uid="{00000000-0005-0000-0000-0000BA170000}"/>
    <cellStyle name="Normal 2 3 4 2 2 2 2 2 4 3" xfId="27947" xr:uid="{00000000-0005-0000-0000-0000BB170000}"/>
    <cellStyle name="Normal 2 3 4 2 2 2 2 2 5" xfId="7828" xr:uid="{00000000-0005-0000-0000-0000BC170000}"/>
    <cellStyle name="Normal 2 3 4 2 2 2 2 2 5 2" xfId="38163" xr:uid="{00000000-0005-0000-0000-0000BD170000}"/>
    <cellStyle name="Normal 2 3 4 2 2 2 2 2 5 3" xfId="22930" xr:uid="{00000000-0005-0000-0000-0000BE170000}"/>
    <cellStyle name="Normal 2 3 4 2 2 2 2 2 6" xfId="33151" xr:uid="{00000000-0005-0000-0000-0000BF170000}"/>
    <cellStyle name="Normal 2 3 4 2 2 2 2 2 7" xfId="17917" xr:uid="{00000000-0005-0000-0000-0000C0170000}"/>
    <cellStyle name="Normal 2 3 4 2 2 2 2 3" xfId="3610" xr:uid="{00000000-0005-0000-0000-0000C1170000}"/>
    <cellStyle name="Normal 2 3 4 2 2 2 2 3 2" xfId="13684" xr:uid="{00000000-0005-0000-0000-0000C2170000}"/>
    <cellStyle name="Normal 2 3 4 2 2 2 2 3 2 2" xfId="44015" xr:uid="{00000000-0005-0000-0000-0000C3170000}"/>
    <cellStyle name="Normal 2 3 4 2 2 2 2 3 2 3" xfId="28782" xr:uid="{00000000-0005-0000-0000-0000C4170000}"/>
    <cellStyle name="Normal 2 3 4 2 2 2 2 3 3" xfId="8664" xr:uid="{00000000-0005-0000-0000-0000C5170000}"/>
    <cellStyle name="Normal 2 3 4 2 2 2 2 3 3 2" xfId="38998" xr:uid="{00000000-0005-0000-0000-0000C6170000}"/>
    <cellStyle name="Normal 2 3 4 2 2 2 2 3 3 3" xfId="23765" xr:uid="{00000000-0005-0000-0000-0000C7170000}"/>
    <cellStyle name="Normal 2 3 4 2 2 2 2 3 4" xfId="33985" xr:uid="{00000000-0005-0000-0000-0000C8170000}"/>
    <cellStyle name="Normal 2 3 4 2 2 2 2 3 5" xfId="18752" xr:uid="{00000000-0005-0000-0000-0000C9170000}"/>
    <cellStyle name="Normal 2 3 4 2 2 2 2 4" xfId="5303" xr:uid="{00000000-0005-0000-0000-0000CA170000}"/>
    <cellStyle name="Normal 2 3 4 2 2 2 2 4 2" xfId="15355" xr:uid="{00000000-0005-0000-0000-0000CB170000}"/>
    <cellStyle name="Normal 2 3 4 2 2 2 2 4 2 2" xfId="45686" xr:uid="{00000000-0005-0000-0000-0000CC170000}"/>
    <cellStyle name="Normal 2 3 4 2 2 2 2 4 2 3" xfId="30453" xr:uid="{00000000-0005-0000-0000-0000CD170000}"/>
    <cellStyle name="Normal 2 3 4 2 2 2 2 4 3" xfId="10335" xr:uid="{00000000-0005-0000-0000-0000CE170000}"/>
    <cellStyle name="Normal 2 3 4 2 2 2 2 4 3 2" xfId="40669" xr:uid="{00000000-0005-0000-0000-0000CF170000}"/>
    <cellStyle name="Normal 2 3 4 2 2 2 2 4 3 3" xfId="25436" xr:uid="{00000000-0005-0000-0000-0000D0170000}"/>
    <cellStyle name="Normal 2 3 4 2 2 2 2 4 4" xfId="35656" xr:uid="{00000000-0005-0000-0000-0000D1170000}"/>
    <cellStyle name="Normal 2 3 4 2 2 2 2 4 5" xfId="20423" xr:uid="{00000000-0005-0000-0000-0000D2170000}"/>
    <cellStyle name="Normal 2 3 4 2 2 2 2 5" xfId="12013" xr:uid="{00000000-0005-0000-0000-0000D3170000}"/>
    <cellStyle name="Normal 2 3 4 2 2 2 2 5 2" xfId="42344" xr:uid="{00000000-0005-0000-0000-0000D4170000}"/>
    <cellStyle name="Normal 2 3 4 2 2 2 2 5 3" xfId="27111" xr:uid="{00000000-0005-0000-0000-0000D5170000}"/>
    <cellStyle name="Normal 2 3 4 2 2 2 2 6" xfId="6992" xr:uid="{00000000-0005-0000-0000-0000D6170000}"/>
    <cellStyle name="Normal 2 3 4 2 2 2 2 6 2" xfId="37327" xr:uid="{00000000-0005-0000-0000-0000D7170000}"/>
    <cellStyle name="Normal 2 3 4 2 2 2 2 6 3" xfId="22094" xr:uid="{00000000-0005-0000-0000-0000D8170000}"/>
    <cellStyle name="Normal 2 3 4 2 2 2 2 7" xfId="32315" xr:uid="{00000000-0005-0000-0000-0000D9170000}"/>
    <cellStyle name="Normal 2 3 4 2 2 2 2 8" xfId="17081" xr:uid="{00000000-0005-0000-0000-0000DA170000}"/>
    <cellStyle name="Normal 2 3 4 2 2 2 3" xfId="2339" xr:uid="{00000000-0005-0000-0000-0000DB170000}"/>
    <cellStyle name="Normal 2 3 4 2 2 2 3 2" xfId="4029" xr:uid="{00000000-0005-0000-0000-0000DC170000}"/>
    <cellStyle name="Normal 2 3 4 2 2 2 3 2 2" xfId="14102" xr:uid="{00000000-0005-0000-0000-0000DD170000}"/>
    <cellStyle name="Normal 2 3 4 2 2 2 3 2 2 2" xfId="44433" xr:uid="{00000000-0005-0000-0000-0000DE170000}"/>
    <cellStyle name="Normal 2 3 4 2 2 2 3 2 2 3" xfId="29200" xr:uid="{00000000-0005-0000-0000-0000DF170000}"/>
    <cellStyle name="Normal 2 3 4 2 2 2 3 2 3" xfId="9082" xr:uid="{00000000-0005-0000-0000-0000E0170000}"/>
    <cellStyle name="Normal 2 3 4 2 2 2 3 2 3 2" xfId="39416" xr:uid="{00000000-0005-0000-0000-0000E1170000}"/>
    <cellStyle name="Normal 2 3 4 2 2 2 3 2 3 3" xfId="24183" xr:uid="{00000000-0005-0000-0000-0000E2170000}"/>
    <cellStyle name="Normal 2 3 4 2 2 2 3 2 4" xfId="34403" xr:uid="{00000000-0005-0000-0000-0000E3170000}"/>
    <cellStyle name="Normal 2 3 4 2 2 2 3 2 5" xfId="19170" xr:uid="{00000000-0005-0000-0000-0000E4170000}"/>
    <cellStyle name="Normal 2 3 4 2 2 2 3 3" xfId="5721" xr:uid="{00000000-0005-0000-0000-0000E5170000}"/>
    <cellStyle name="Normal 2 3 4 2 2 2 3 3 2" xfId="15773" xr:uid="{00000000-0005-0000-0000-0000E6170000}"/>
    <cellStyle name="Normal 2 3 4 2 2 2 3 3 2 2" xfId="46104" xr:uid="{00000000-0005-0000-0000-0000E7170000}"/>
    <cellStyle name="Normal 2 3 4 2 2 2 3 3 2 3" xfId="30871" xr:uid="{00000000-0005-0000-0000-0000E8170000}"/>
    <cellStyle name="Normal 2 3 4 2 2 2 3 3 3" xfId="10753" xr:uid="{00000000-0005-0000-0000-0000E9170000}"/>
    <cellStyle name="Normal 2 3 4 2 2 2 3 3 3 2" xfId="41087" xr:uid="{00000000-0005-0000-0000-0000EA170000}"/>
    <cellStyle name="Normal 2 3 4 2 2 2 3 3 3 3" xfId="25854" xr:uid="{00000000-0005-0000-0000-0000EB170000}"/>
    <cellStyle name="Normal 2 3 4 2 2 2 3 3 4" xfId="36074" xr:uid="{00000000-0005-0000-0000-0000EC170000}"/>
    <cellStyle name="Normal 2 3 4 2 2 2 3 3 5" xfId="20841" xr:uid="{00000000-0005-0000-0000-0000ED170000}"/>
    <cellStyle name="Normal 2 3 4 2 2 2 3 4" xfId="12431" xr:uid="{00000000-0005-0000-0000-0000EE170000}"/>
    <cellStyle name="Normal 2 3 4 2 2 2 3 4 2" xfId="42762" xr:uid="{00000000-0005-0000-0000-0000EF170000}"/>
    <cellStyle name="Normal 2 3 4 2 2 2 3 4 3" xfId="27529" xr:uid="{00000000-0005-0000-0000-0000F0170000}"/>
    <cellStyle name="Normal 2 3 4 2 2 2 3 5" xfId="7410" xr:uid="{00000000-0005-0000-0000-0000F1170000}"/>
    <cellStyle name="Normal 2 3 4 2 2 2 3 5 2" xfId="37745" xr:uid="{00000000-0005-0000-0000-0000F2170000}"/>
    <cellStyle name="Normal 2 3 4 2 2 2 3 5 3" xfId="22512" xr:uid="{00000000-0005-0000-0000-0000F3170000}"/>
    <cellStyle name="Normal 2 3 4 2 2 2 3 6" xfId="32733" xr:uid="{00000000-0005-0000-0000-0000F4170000}"/>
    <cellStyle name="Normal 2 3 4 2 2 2 3 7" xfId="17499" xr:uid="{00000000-0005-0000-0000-0000F5170000}"/>
    <cellStyle name="Normal 2 3 4 2 2 2 4" xfId="3192" xr:uid="{00000000-0005-0000-0000-0000F6170000}"/>
    <cellStyle name="Normal 2 3 4 2 2 2 4 2" xfId="13266" xr:uid="{00000000-0005-0000-0000-0000F7170000}"/>
    <cellStyle name="Normal 2 3 4 2 2 2 4 2 2" xfId="43597" xr:uid="{00000000-0005-0000-0000-0000F8170000}"/>
    <cellStyle name="Normal 2 3 4 2 2 2 4 2 3" xfId="28364" xr:uid="{00000000-0005-0000-0000-0000F9170000}"/>
    <cellStyle name="Normal 2 3 4 2 2 2 4 3" xfId="8246" xr:uid="{00000000-0005-0000-0000-0000FA170000}"/>
    <cellStyle name="Normal 2 3 4 2 2 2 4 3 2" xfId="38580" xr:uid="{00000000-0005-0000-0000-0000FB170000}"/>
    <cellStyle name="Normal 2 3 4 2 2 2 4 3 3" xfId="23347" xr:uid="{00000000-0005-0000-0000-0000FC170000}"/>
    <cellStyle name="Normal 2 3 4 2 2 2 4 4" xfId="33567" xr:uid="{00000000-0005-0000-0000-0000FD170000}"/>
    <cellStyle name="Normal 2 3 4 2 2 2 4 5" xfId="18334" xr:uid="{00000000-0005-0000-0000-0000FE170000}"/>
    <cellStyle name="Normal 2 3 4 2 2 2 5" xfId="4885" xr:uid="{00000000-0005-0000-0000-0000FF170000}"/>
    <cellStyle name="Normal 2 3 4 2 2 2 5 2" xfId="14937" xr:uid="{00000000-0005-0000-0000-000000180000}"/>
    <cellStyle name="Normal 2 3 4 2 2 2 5 2 2" xfId="45268" xr:uid="{00000000-0005-0000-0000-000001180000}"/>
    <cellStyle name="Normal 2 3 4 2 2 2 5 2 3" xfId="30035" xr:uid="{00000000-0005-0000-0000-000002180000}"/>
    <cellStyle name="Normal 2 3 4 2 2 2 5 3" xfId="9917" xr:uid="{00000000-0005-0000-0000-000003180000}"/>
    <cellStyle name="Normal 2 3 4 2 2 2 5 3 2" xfId="40251" xr:uid="{00000000-0005-0000-0000-000004180000}"/>
    <cellStyle name="Normal 2 3 4 2 2 2 5 3 3" xfId="25018" xr:uid="{00000000-0005-0000-0000-000005180000}"/>
    <cellStyle name="Normal 2 3 4 2 2 2 5 4" xfId="35238" xr:uid="{00000000-0005-0000-0000-000006180000}"/>
    <cellStyle name="Normal 2 3 4 2 2 2 5 5" xfId="20005" xr:uid="{00000000-0005-0000-0000-000007180000}"/>
    <cellStyle name="Normal 2 3 4 2 2 2 6" xfId="11595" xr:uid="{00000000-0005-0000-0000-000008180000}"/>
    <cellStyle name="Normal 2 3 4 2 2 2 6 2" xfId="41926" xr:uid="{00000000-0005-0000-0000-000009180000}"/>
    <cellStyle name="Normal 2 3 4 2 2 2 6 3" xfId="26693" xr:uid="{00000000-0005-0000-0000-00000A180000}"/>
    <cellStyle name="Normal 2 3 4 2 2 2 7" xfId="6574" xr:uid="{00000000-0005-0000-0000-00000B180000}"/>
    <cellStyle name="Normal 2 3 4 2 2 2 7 2" xfId="36909" xr:uid="{00000000-0005-0000-0000-00000C180000}"/>
    <cellStyle name="Normal 2 3 4 2 2 2 7 3" xfId="21676" xr:uid="{00000000-0005-0000-0000-00000D180000}"/>
    <cellStyle name="Normal 2 3 4 2 2 2 8" xfId="31897" xr:uid="{00000000-0005-0000-0000-00000E180000}"/>
    <cellStyle name="Normal 2 3 4 2 2 2 9" xfId="16663" xr:uid="{00000000-0005-0000-0000-00000F180000}"/>
    <cellStyle name="Normal 2 3 4 2 2 3" xfId="1710" xr:uid="{00000000-0005-0000-0000-000010180000}"/>
    <cellStyle name="Normal 2 3 4 2 2 3 2" xfId="2549" xr:uid="{00000000-0005-0000-0000-000011180000}"/>
    <cellStyle name="Normal 2 3 4 2 2 3 2 2" xfId="4239" xr:uid="{00000000-0005-0000-0000-000012180000}"/>
    <cellStyle name="Normal 2 3 4 2 2 3 2 2 2" xfId="14312" xr:uid="{00000000-0005-0000-0000-000013180000}"/>
    <cellStyle name="Normal 2 3 4 2 2 3 2 2 2 2" xfId="44643" xr:uid="{00000000-0005-0000-0000-000014180000}"/>
    <cellStyle name="Normal 2 3 4 2 2 3 2 2 2 3" xfId="29410" xr:uid="{00000000-0005-0000-0000-000015180000}"/>
    <cellStyle name="Normal 2 3 4 2 2 3 2 2 3" xfId="9292" xr:uid="{00000000-0005-0000-0000-000016180000}"/>
    <cellStyle name="Normal 2 3 4 2 2 3 2 2 3 2" xfId="39626" xr:uid="{00000000-0005-0000-0000-000017180000}"/>
    <cellStyle name="Normal 2 3 4 2 2 3 2 2 3 3" xfId="24393" xr:uid="{00000000-0005-0000-0000-000018180000}"/>
    <cellStyle name="Normal 2 3 4 2 2 3 2 2 4" xfId="34613" xr:uid="{00000000-0005-0000-0000-000019180000}"/>
    <cellStyle name="Normal 2 3 4 2 2 3 2 2 5" xfId="19380" xr:uid="{00000000-0005-0000-0000-00001A180000}"/>
    <cellStyle name="Normal 2 3 4 2 2 3 2 3" xfId="5931" xr:uid="{00000000-0005-0000-0000-00001B180000}"/>
    <cellStyle name="Normal 2 3 4 2 2 3 2 3 2" xfId="15983" xr:uid="{00000000-0005-0000-0000-00001C180000}"/>
    <cellStyle name="Normal 2 3 4 2 2 3 2 3 2 2" xfId="46314" xr:uid="{00000000-0005-0000-0000-00001D180000}"/>
    <cellStyle name="Normal 2 3 4 2 2 3 2 3 2 3" xfId="31081" xr:uid="{00000000-0005-0000-0000-00001E180000}"/>
    <cellStyle name="Normal 2 3 4 2 2 3 2 3 3" xfId="10963" xr:uid="{00000000-0005-0000-0000-00001F180000}"/>
    <cellStyle name="Normal 2 3 4 2 2 3 2 3 3 2" xfId="41297" xr:uid="{00000000-0005-0000-0000-000020180000}"/>
    <cellStyle name="Normal 2 3 4 2 2 3 2 3 3 3" xfId="26064" xr:uid="{00000000-0005-0000-0000-000021180000}"/>
    <cellStyle name="Normal 2 3 4 2 2 3 2 3 4" xfId="36284" xr:uid="{00000000-0005-0000-0000-000022180000}"/>
    <cellStyle name="Normal 2 3 4 2 2 3 2 3 5" xfId="21051" xr:uid="{00000000-0005-0000-0000-000023180000}"/>
    <cellStyle name="Normal 2 3 4 2 2 3 2 4" xfId="12641" xr:uid="{00000000-0005-0000-0000-000024180000}"/>
    <cellStyle name="Normal 2 3 4 2 2 3 2 4 2" xfId="42972" xr:uid="{00000000-0005-0000-0000-000025180000}"/>
    <cellStyle name="Normal 2 3 4 2 2 3 2 4 3" xfId="27739" xr:uid="{00000000-0005-0000-0000-000026180000}"/>
    <cellStyle name="Normal 2 3 4 2 2 3 2 5" xfId="7620" xr:uid="{00000000-0005-0000-0000-000027180000}"/>
    <cellStyle name="Normal 2 3 4 2 2 3 2 5 2" xfId="37955" xr:uid="{00000000-0005-0000-0000-000028180000}"/>
    <cellStyle name="Normal 2 3 4 2 2 3 2 5 3" xfId="22722" xr:uid="{00000000-0005-0000-0000-000029180000}"/>
    <cellStyle name="Normal 2 3 4 2 2 3 2 6" xfId="32943" xr:uid="{00000000-0005-0000-0000-00002A180000}"/>
    <cellStyle name="Normal 2 3 4 2 2 3 2 7" xfId="17709" xr:uid="{00000000-0005-0000-0000-00002B180000}"/>
    <cellStyle name="Normal 2 3 4 2 2 3 3" xfId="3402" xr:uid="{00000000-0005-0000-0000-00002C180000}"/>
    <cellStyle name="Normal 2 3 4 2 2 3 3 2" xfId="13476" xr:uid="{00000000-0005-0000-0000-00002D180000}"/>
    <cellStyle name="Normal 2 3 4 2 2 3 3 2 2" xfId="43807" xr:uid="{00000000-0005-0000-0000-00002E180000}"/>
    <cellStyle name="Normal 2 3 4 2 2 3 3 2 3" xfId="28574" xr:uid="{00000000-0005-0000-0000-00002F180000}"/>
    <cellStyle name="Normal 2 3 4 2 2 3 3 3" xfId="8456" xr:uid="{00000000-0005-0000-0000-000030180000}"/>
    <cellStyle name="Normal 2 3 4 2 2 3 3 3 2" xfId="38790" xr:uid="{00000000-0005-0000-0000-000031180000}"/>
    <cellStyle name="Normal 2 3 4 2 2 3 3 3 3" xfId="23557" xr:uid="{00000000-0005-0000-0000-000032180000}"/>
    <cellStyle name="Normal 2 3 4 2 2 3 3 4" xfId="33777" xr:uid="{00000000-0005-0000-0000-000033180000}"/>
    <cellStyle name="Normal 2 3 4 2 2 3 3 5" xfId="18544" xr:uid="{00000000-0005-0000-0000-000034180000}"/>
    <cellStyle name="Normal 2 3 4 2 2 3 4" xfId="5095" xr:uid="{00000000-0005-0000-0000-000035180000}"/>
    <cellStyle name="Normal 2 3 4 2 2 3 4 2" xfId="15147" xr:uid="{00000000-0005-0000-0000-000036180000}"/>
    <cellStyle name="Normal 2 3 4 2 2 3 4 2 2" xfId="45478" xr:uid="{00000000-0005-0000-0000-000037180000}"/>
    <cellStyle name="Normal 2 3 4 2 2 3 4 2 3" xfId="30245" xr:uid="{00000000-0005-0000-0000-000038180000}"/>
    <cellStyle name="Normal 2 3 4 2 2 3 4 3" xfId="10127" xr:uid="{00000000-0005-0000-0000-000039180000}"/>
    <cellStyle name="Normal 2 3 4 2 2 3 4 3 2" xfId="40461" xr:uid="{00000000-0005-0000-0000-00003A180000}"/>
    <cellStyle name="Normal 2 3 4 2 2 3 4 3 3" xfId="25228" xr:uid="{00000000-0005-0000-0000-00003B180000}"/>
    <cellStyle name="Normal 2 3 4 2 2 3 4 4" xfId="35448" xr:uid="{00000000-0005-0000-0000-00003C180000}"/>
    <cellStyle name="Normal 2 3 4 2 2 3 4 5" xfId="20215" xr:uid="{00000000-0005-0000-0000-00003D180000}"/>
    <cellStyle name="Normal 2 3 4 2 2 3 5" xfId="11805" xr:uid="{00000000-0005-0000-0000-00003E180000}"/>
    <cellStyle name="Normal 2 3 4 2 2 3 5 2" xfId="42136" xr:uid="{00000000-0005-0000-0000-00003F180000}"/>
    <cellStyle name="Normal 2 3 4 2 2 3 5 3" xfId="26903" xr:uid="{00000000-0005-0000-0000-000040180000}"/>
    <cellStyle name="Normal 2 3 4 2 2 3 6" xfId="6784" xr:uid="{00000000-0005-0000-0000-000041180000}"/>
    <cellStyle name="Normal 2 3 4 2 2 3 6 2" xfId="37119" xr:uid="{00000000-0005-0000-0000-000042180000}"/>
    <cellStyle name="Normal 2 3 4 2 2 3 6 3" xfId="21886" xr:uid="{00000000-0005-0000-0000-000043180000}"/>
    <cellStyle name="Normal 2 3 4 2 2 3 7" xfId="32107" xr:uid="{00000000-0005-0000-0000-000044180000}"/>
    <cellStyle name="Normal 2 3 4 2 2 3 8" xfId="16873" xr:uid="{00000000-0005-0000-0000-000045180000}"/>
    <cellStyle name="Normal 2 3 4 2 2 4" xfId="2131" xr:uid="{00000000-0005-0000-0000-000046180000}"/>
    <cellStyle name="Normal 2 3 4 2 2 4 2" xfId="3821" xr:uid="{00000000-0005-0000-0000-000047180000}"/>
    <cellStyle name="Normal 2 3 4 2 2 4 2 2" xfId="13894" xr:uid="{00000000-0005-0000-0000-000048180000}"/>
    <cellStyle name="Normal 2 3 4 2 2 4 2 2 2" xfId="44225" xr:uid="{00000000-0005-0000-0000-000049180000}"/>
    <cellStyle name="Normal 2 3 4 2 2 4 2 2 3" xfId="28992" xr:uid="{00000000-0005-0000-0000-00004A180000}"/>
    <cellStyle name="Normal 2 3 4 2 2 4 2 3" xfId="8874" xr:uid="{00000000-0005-0000-0000-00004B180000}"/>
    <cellStyle name="Normal 2 3 4 2 2 4 2 3 2" xfId="39208" xr:uid="{00000000-0005-0000-0000-00004C180000}"/>
    <cellStyle name="Normal 2 3 4 2 2 4 2 3 3" xfId="23975" xr:uid="{00000000-0005-0000-0000-00004D180000}"/>
    <cellStyle name="Normal 2 3 4 2 2 4 2 4" xfId="34195" xr:uid="{00000000-0005-0000-0000-00004E180000}"/>
    <cellStyle name="Normal 2 3 4 2 2 4 2 5" xfId="18962" xr:uid="{00000000-0005-0000-0000-00004F180000}"/>
    <cellStyle name="Normal 2 3 4 2 2 4 3" xfId="5513" xr:uid="{00000000-0005-0000-0000-000050180000}"/>
    <cellStyle name="Normal 2 3 4 2 2 4 3 2" xfId="15565" xr:uid="{00000000-0005-0000-0000-000051180000}"/>
    <cellStyle name="Normal 2 3 4 2 2 4 3 2 2" xfId="45896" xr:uid="{00000000-0005-0000-0000-000052180000}"/>
    <cellStyle name="Normal 2 3 4 2 2 4 3 2 3" xfId="30663" xr:uid="{00000000-0005-0000-0000-000053180000}"/>
    <cellStyle name="Normal 2 3 4 2 2 4 3 3" xfId="10545" xr:uid="{00000000-0005-0000-0000-000054180000}"/>
    <cellStyle name="Normal 2 3 4 2 2 4 3 3 2" xfId="40879" xr:uid="{00000000-0005-0000-0000-000055180000}"/>
    <cellStyle name="Normal 2 3 4 2 2 4 3 3 3" xfId="25646" xr:uid="{00000000-0005-0000-0000-000056180000}"/>
    <cellStyle name="Normal 2 3 4 2 2 4 3 4" xfId="35866" xr:uid="{00000000-0005-0000-0000-000057180000}"/>
    <cellStyle name="Normal 2 3 4 2 2 4 3 5" xfId="20633" xr:uid="{00000000-0005-0000-0000-000058180000}"/>
    <cellStyle name="Normal 2 3 4 2 2 4 4" xfId="12223" xr:uid="{00000000-0005-0000-0000-000059180000}"/>
    <cellStyle name="Normal 2 3 4 2 2 4 4 2" xfId="42554" xr:uid="{00000000-0005-0000-0000-00005A180000}"/>
    <cellStyle name="Normal 2 3 4 2 2 4 4 3" xfId="27321" xr:uid="{00000000-0005-0000-0000-00005B180000}"/>
    <cellStyle name="Normal 2 3 4 2 2 4 5" xfId="7202" xr:uid="{00000000-0005-0000-0000-00005C180000}"/>
    <cellStyle name="Normal 2 3 4 2 2 4 5 2" xfId="37537" xr:uid="{00000000-0005-0000-0000-00005D180000}"/>
    <cellStyle name="Normal 2 3 4 2 2 4 5 3" xfId="22304" xr:uid="{00000000-0005-0000-0000-00005E180000}"/>
    <cellStyle name="Normal 2 3 4 2 2 4 6" xfId="32525" xr:uid="{00000000-0005-0000-0000-00005F180000}"/>
    <cellStyle name="Normal 2 3 4 2 2 4 7" xfId="17291" xr:uid="{00000000-0005-0000-0000-000060180000}"/>
    <cellStyle name="Normal 2 3 4 2 2 5" xfId="2984" xr:uid="{00000000-0005-0000-0000-000061180000}"/>
    <cellStyle name="Normal 2 3 4 2 2 5 2" xfId="13058" xr:uid="{00000000-0005-0000-0000-000062180000}"/>
    <cellStyle name="Normal 2 3 4 2 2 5 2 2" xfId="43389" xr:uid="{00000000-0005-0000-0000-000063180000}"/>
    <cellStyle name="Normal 2 3 4 2 2 5 2 3" xfId="28156" xr:uid="{00000000-0005-0000-0000-000064180000}"/>
    <cellStyle name="Normal 2 3 4 2 2 5 3" xfId="8038" xr:uid="{00000000-0005-0000-0000-000065180000}"/>
    <cellStyle name="Normal 2 3 4 2 2 5 3 2" xfId="38372" xr:uid="{00000000-0005-0000-0000-000066180000}"/>
    <cellStyle name="Normal 2 3 4 2 2 5 3 3" xfId="23139" xr:uid="{00000000-0005-0000-0000-000067180000}"/>
    <cellStyle name="Normal 2 3 4 2 2 5 4" xfId="33359" xr:uid="{00000000-0005-0000-0000-000068180000}"/>
    <cellStyle name="Normal 2 3 4 2 2 5 5" xfId="18126" xr:uid="{00000000-0005-0000-0000-000069180000}"/>
    <cellStyle name="Normal 2 3 4 2 2 6" xfId="4677" xr:uid="{00000000-0005-0000-0000-00006A180000}"/>
    <cellStyle name="Normal 2 3 4 2 2 6 2" xfId="14729" xr:uid="{00000000-0005-0000-0000-00006B180000}"/>
    <cellStyle name="Normal 2 3 4 2 2 6 2 2" xfId="45060" xr:uid="{00000000-0005-0000-0000-00006C180000}"/>
    <cellStyle name="Normal 2 3 4 2 2 6 2 3" xfId="29827" xr:uid="{00000000-0005-0000-0000-00006D180000}"/>
    <cellStyle name="Normal 2 3 4 2 2 6 3" xfId="9709" xr:uid="{00000000-0005-0000-0000-00006E180000}"/>
    <cellStyle name="Normal 2 3 4 2 2 6 3 2" xfId="40043" xr:uid="{00000000-0005-0000-0000-00006F180000}"/>
    <cellStyle name="Normal 2 3 4 2 2 6 3 3" xfId="24810" xr:uid="{00000000-0005-0000-0000-000070180000}"/>
    <cellStyle name="Normal 2 3 4 2 2 6 4" xfId="35030" xr:uid="{00000000-0005-0000-0000-000071180000}"/>
    <cellStyle name="Normal 2 3 4 2 2 6 5" xfId="19797" xr:uid="{00000000-0005-0000-0000-000072180000}"/>
    <cellStyle name="Normal 2 3 4 2 2 7" xfId="11387" xr:uid="{00000000-0005-0000-0000-000073180000}"/>
    <cellStyle name="Normal 2 3 4 2 2 7 2" xfId="41718" xr:uid="{00000000-0005-0000-0000-000074180000}"/>
    <cellStyle name="Normal 2 3 4 2 2 7 3" xfId="26485" xr:uid="{00000000-0005-0000-0000-000075180000}"/>
    <cellStyle name="Normal 2 3 4 2 2 8" xfId="6366" xr:uid="{00000000-0005-0000-0000-000076180000}"/>
    <cellStyle name="Normal 2 3 4 2 2 8 2" xfId="36701" xr:uid="{00000000-0005-0000-0000-000077180000}"/>
    <cellStyle name="Normal 2 3 4 2 2 8 3" xfId="21468" xr:uid="{00000000-0005-0000-0000-000078180000}"/>
    <cellStyle name="Normal 2 3 4 2 2 9" xfId="31689" xr:uid="{00000000-0005-0000-0000-000079180000}"/>
    <cellStyle name="Normal 2 3 4 2 3" xfId="1393" xr:uid="{00000000-0005-0000-0000-00007A180000}"/>
    <cellStyle name="Normal 2 3 4 2 3 2" xfId="1814" xr:uid="{00000000-0005-0000-0000-00007B180000}"/>
    <cellStyle name="Normal 2 3 4 2 3 2 2" xfId="2653" xr:uid="{00000000-0005-0000-0000-00007C180000}"/>
    <cellStyle name="Normal 2 3 4 2 3 2 2 2" xfId="4343" xr:uid="{00000000-0005-0000-0000-00007D180000}"/>
    <cellStyle name="Normal 2 3 4 2 3 2 2 2 2" xfId="14416" xr:uid="{00000000-0005-0000-0000-00007E180000}"/>
    <cellStyle name="Normal 2 3 4 2 3 2 2 2 2 2" xfId="44747" xr:uid="{00000000-0005-0000-0000-00007F180000}"/>
    <cellStyle name="Normal 2 3 4 2 3 2 2 2 2 3" xfId="29514" xr:uid="{00000000-0005-0000-0000-000080180000}"/>
    <cellStyle name="Normal 2 3 4 2 3 2 2 2 3" xfId="9396" xr:uid="{00000000-0005-0000-0000-000081180000}"/>
    <cellStyle name="Normal 2 3 4 2 3 2 2 2 3 2" xfId="39730" xr:uid="{00000000-0005-0000-0000-000082180000}"/>
    <cellStyle name="Normal 2 3 4 2 3 2 2 2 3 3" xfId="24497" xr:uid="{00000000-0005-0000-0000-000083180000}"/>
    <cellStyle name="Normal 2 3 4 2 3 2 2 2 4" xfId="34717" xr:uid="{00000000-0005-0000-0000-000084180000}"/>
    <cellStyle name="Normal 2 3 4 2 3 2 2 2 5" xfId="19484" xr:uid="{00000000-0005-0000-0000-000085180000}"/>
    <cellStyle name="Normal 2 3 4 2 3 2 2 3" xfId="6035" xr:uid="{00000000-0005-0000-0000-000086180000}"/>
    <cellStyle name="Normal 2 3 4 2 3 2 2 3 2" xfId="16087" xr:uid="{00000000-0005-0000-0000-000087180000}"/>
    <cellStyle name="Normal 2 3 4 2 3 2 2 3 2 2" xfId="46418" xr:uid="{00000000-0005-0000-0000-000088180000}"/>
    <cellStyle name="Normal 2 3 4 2 3 2 2 3 2 3" xfId="31185" xr:uid="{00000000-0005-0000-0000-000089180000}"/>
    <cellStyle name="Normal 2 3 4 2 3 2 2 3 3" xfId="11067" xr:uid="{00000000-0005-0000-0000-00008A180000}"/>
    <cellStyle name="Normal 2 3 4 2 3 2 2 3 3 2" xfId="41401" xr:uid="{00000000-0005-0000-0000-00008B180000}"/>
    <cellStyle name="Normal 2 3 4 2 3 2 2 3 3 3" xfId="26168" xr:uid="{00000000-0005-0000-0000-00008C180000}"/>
    <cellStyle name="Normal 2 3 4 2 3 2 2 3 4" xfId="36388" xr:uid="{00000000-0005-0000-0000-00008D180000}"/>
    <cellStyle name="Normal 2 3 4 2 3 2 2 3 5" xfId="21155" xr:uid="{00000000-0005-0000-0000-00008E180000}"/>
    <cellStyle name="Normal 2 3 4 2 3 2 2 4" xfId="12745" xr:uid="{00000000-0005-0000-0000-00008F180000}"/>
    <cellStyle name="Normal 2 3 4 2 3 2 2 4 2" xfId="43076" xr:uid="{00000000-0005-0000-0000-000090180000}"/>
    <cellStyle name="Normal 2 3 4 2 3 2 2 4 3" xfId="27843" xr:uid="{00000000-0005-0000-0000-000091180000}"/>
    <cellStyle name="Normal 2 3 4 2 3 2 2 5" xfId="7724" xr:uid="{00000000-0005-0000-0000-000092180000}"/>
    <cellStyle name="Normal 2 3 4 2 3 2 2 5 2" xfId="38059" xr:uid="{00000000-0005-0000-0000-000093180000}"/>
    <cellStyle name="Normal 2 3 4 2 3 2 2 5 3" xfId="22826" xr:uid="{00000000-0005-0000-0000-000094180000}"/>
    <cellStyle name="Normal 2 3 4 2 3 2 2 6" xfId="33047" xr:uid="{00000000-0005-0000-0000-000095180000}"/>
    <cellStyle name="Normal 2 3 4 2 3 2 2 7" xfId="17813" xr:uid="{00000000-0005-0000-0000-000096180000}"/>
    <cellStyle name="Normal 2 3 4 2 3 2 3" xfId="3506" xr:uid="{00000000-0005-0000-0000-000097180000}"/>
    <cellStyle name="Normal 2 3 4 2 3 2 3 2" xfId="13580" xr:uid="{00000000-0005-0000-0000-000098180000}"/>
    <cellStyle name="Normal 2 3 4 2 3 2 3 2 2" xfId="43911" xr:uid="{00000000-0005-0000-0000-000099180000}"/>
    <cellStyle name="Normal 2 3 4 2 3 2 3 2 3" xfId="28678" xr:uid="{00000000-0005-0000-0000-00009A180000}"/>
    <cellStyle name="Normal 2 3 4 2 3 2 3 3" xfId="8560" xr:uid="{00000000-0005-0000-0000-00009B180000}"/>
    <cellStyle name="Normal 2 3 4 2 3 2 3 3 2" xfId="38894" xr:uid="{00000000-0005-0000-0000-00009C180000}"/>
    <cellStyle name="Normal 2 3 4 2 3 2 3 3 3" xfId="23661" xr:uid="{00000000-0005-0000-0000-00009D180000}"/>
    <cellStyle name="Normal 2 3 4 2 3 2 3 4" xfId="33881" xr:uid="{00000000-0005-0000-0000-00009E180000}"/>
    <cellStyle name="Normal 2 3 4 2 3 2 3 5" xfId="18648" xr:uid="{00000000-0005-0000-0000-00009F180000}"/>
    <cellStyle name="Normal 2 3 4 2 3 2 4" xfId="5199" xr:uid="{00000000-0005-0000-0000-0000A0180000}"/>
    <cellStyle name="Normal 2 3 4 2 3 2 4 2" xfId="15251" xr:uid="{00000000-0005-0000-0000-0000A1180000}"/>
    <cellStyle name="Normal 2 3 4 2 3 2 4 2 2" xfId="45582" xr:uid="{00000000-0005-0000-0000-0000A2180000}"/>
    <cellStyle name="Normal 2 3 4 2 3 2 4 2 3" xfId="30349" xr:uid="{00000000-0005-0000-0000-0000A3180000}"/>
    <cellStyle name="Normal 2 3 4 2 3 2 4 3" xfId="10231" xr:uid="{00000000-0005-0000-0000-0000A4180000}"/>
    <cellStyle name="Normal 2 3 4 2 3 2 4 3 2" xfId="40565" xr:uid="{00000000-0005-0000-0000-0000A5180000}"/>
    <cellStyle name="Normal 2 3 4 2 3 2 4 3 3" xfId="25332" xr:uid="{00000000-0005-0000-0000-0000A6180000}"/>
    <cellStyle name="Normal 2 3 4 2 3 2 4 4" xfId="35552" xr:uid="{00000000-0005-0000-0000-0000A7180000}"/>
    <cellStyle name="Normal 2 3 4 2 3 2 4 5" xfId="20319" xr:uid="{00000000-0005-0000-0000-0000A8180000}"/>
    <cellStyle name="Normal 2 3 4 2 3 2 5" xfId="11909" xr:uid="{00000000-0005-0000-0000-0000A9180000}"/>
    <cellStyle name="Normal 2 3 4 2 3 2 5 2" xfId="42240" xr:uid="{00000000-0005-0000-0000-0000AA180000}"/>
    <cellStyle name="Normal 2 3 4 2 3 2 5 3" xfId="27007" xr:uid="{00000000-0005-0000-0000-0000AB180000}"/>
    <cellStyle name="Normal 2 3 4 2 3 2 6" xfId="6888" xr:uid="{00000000-0005-0000-0000-0000AC180000}"/>
    <cellStyle name="Normal 2 3 4 2 3 2 6 2" xfId="37223" xr:uid="{00000000-0005-0000-0000-0000AD180000}"/>
    <cellStyle name="Normal 2 3 4 2 3 2 6 3" xfId="21990" xr:uid="{00000000-0005-0000-0000-0000AE180000}"/>
    <cellStyle name="Normal 2 3 4 2 3 2 7" xfId="32211" xr:uid="{00000000-0005-0000-0000-0000AF180000}"/>
    <cellStyle name="Normal 2 3 4 2 3 2 8" xfId="16977" xr:uid="{00000000-0005-0000-0000-0000B0180000}"/>
    <cellStyle name="Normal 2 3 4 2 3 3" xfId="2235" xr:uid="{00000000-0005-0000-0000-0000B1180000}"/>
    <cellStyle name="Normal 2 3 4 2 3 3 2" xfId="3925" xr:uid="{00000000-0005-0000-0000-0000B2180000}"/>
    <cellStyle name="Normal 2 3 4 2 3 3 2 2" xfId="13998" xr:uid="{00000000-0005-0000-0000-0000B3180000}"/>
    <cellStyle name="Normal 2 3 4 2 3 3 2 2 2" xfId="44329" xr:uid="{00000000-0005-0000-0000-0000B4180000}"/>
    <cellStyle name="Normal 2 3 4 2 3 3 2 2 3" xfId="29096" xr:uid="{00000000-0005-0000-0000-0000B5180000}"/>
    <cellStyle name="Normal 2 3 4 2 3 3 2 3" xfId="8978" xr:uid="{00000000-0005-0000-0000-0000B6180000}"/>
    <cellStyle name="Normal 2 3 4 2 3 3 2 3 2" xfId="39312" xr:uid="{00000000-0005-0000-0000-0000B7180000}"/>
    <cellStyle name="Normal 2 3 4 2 3 3 2 3 3" xfId="24079" xr:uid="{00000000-0005-0000-0000-0000B8180000}"/>
    <cellStyle name="Normal 2 3 4 2 3 3 2 4" xfId="34299" xr:uid="{00000000-0005-0000-0000-0000B9180000}"/>
    <cellStyle name="Normal 2 3 4 2 3 3 2 5" xfId="19066" xr:uid="{00000000-0005-0000-0000-0000BA180000}"/>
    <cellStyle name="Normal 2 3 4 2 3 3 3" xfId="5617" xr:uid="{00000000-0005-0000-0000-0000BB180000}"/>
    <cellStyle name="Normal 2 3 4 2 3 3 3 2" xfId="15669" xr:uid="{00000000-0005-0000-0000-0000BC180000}"/>
    <cellStyle name="Normal 2 3 4 2 3 3 3 2 2" xfId="46000" xr:uid="{00000000-0005-0000-0000-0000BD180000}"/>
    <cellStyle name="Normal 2 3 4 2 3 3 3 2 3" xfId="30767" xr:uid="{00000000-0005-0000-0000-0000BE180000}"/>
    <cellStyle name="Normal 2 3 4 2 3 3 3 3" xfId="10649" xr:uid="{00000000-0005-0000-0000-0000BF180000}"/>
    <cellStyle name="Normal 2 3 4 2 3 3 3 3 2" xfId="40983" xr:uid="{00000000-0005-0000-0000-0000C0180000}"/>
    <cellStyle name="Normal 2 3 4 2 3 3 3 3 3" xfId="25750" xr:uid="{00000000-0005-0000-0000-0000C1180000}"/>
    <cellStyle name="Normal 2 3 4 2 3 3 3 4" xfId="35970" xr:uid="{00000000-0005-0000-0000-0000C2180000}"/>
    <cellStyle name="Normal 2 3 4 2 3 3 3 5" xfId="20737" xr:uid="{00000000-0005-0000-0000-0000C3180000}"/>
    <cellStyle name="Normal 2 3 4 2 3 3 4" xfId="12327" xr:uid="{00000000-0005-0000-0000-0000C4180000}"/>
    <cellStyle name="Normal 2 3 4 2 3 3 4 2" xfId="42658" xr:uid="{00000000-0005-0000-0000-0000C5180000}"/>
    <cellStyle name="Normal 2 3 4 2 3 3 4 3" xfId="27425" xr:uid="{00000000-0005-0000-0000-0000C6180000}"/>
    <cellStyle name="Normal 2 3 4 2 3 3 5" xfId="7306" xr:uid="{00000000-0005-0000-0000-0000C7180000}"/>
    <cellStyle name="Normal 2 3 4 2 3 3 5 2" xfId="37641" xr:uid="{00000000-0005-0000-0000-0000C8180000}"/>
    <cellStyle name="Normal 2 3 4 2 3 3 5 3" xfId="22408" xr:uid="{00000000-0005-0000-0000-0000C9180000}"/>
    <cellStyle name="Normal 2 3 4 2 3 3 6" xfId="32629" xr:uid="{00000000-0005-0000-0000-0000CA180000}"/>
    <cellStyle name="Normal 2 3 4 2 3 3 7" xfId="17395" xr:uid="{00000000-0005-0000-0000-0000CB180000}"/>
    <cellStyle name="Normal 2 3 4 2 3 4" xfId="3088" xr:uid="{00000000-0005-0000-0000-0000CC180000}"/>
    <cellStyle name="Normal 2 3 4 2 3 4 2" xfId="13162" xr:uid="{00000000-0005-0000-0000-0000CD180000}"/>
    <cellStyle name="Normal 2 3 4 2 3 4 2 2" xfId="43493" xr:uid="{00000000-0005-0000-0000-0000CE180000}"/>
    <cellStyle name="Normal 2 3 4 2 3 4 2 3" xfId="28260" xr:uid="{00000000-0005-0000-0000-0000CF180000}"/>
    <cellStyle name="Normal 2 3 4 2 3 4 3" xfId="8142" xr:uid="{00000000-0005-0000-0000-0000D0180000}"/>
    <cellStyle name="Normal 2 3 4 2 3 4 3 2" xfId="38476" xr:uid="{00000000-0005-0000-0000-0000D1180000}"/>
    <cellStyle name="Normal 2 3 4 2 3 4 3 3" xfId="23243" xr:uid="{00000000-0005-0000-0000-0000D2180000}"/>
    <cellStyle name="Normal 2 3 4 2 3 4 4" xfId="33463" xr:uid="{00000000-0005-0000-0000-0000D3180000}"/>
    <cellStyle name="Normal 2 3 4 2 3 4 5" xfId="18230" xr:uid="{00000000-0005-0000-0000-0000D4180000}"/>
    <cellStyle name="Normal 2 3 4 2 3 5" xfId="4781" xr:uid="{00000000-0005-0000-0000-0000D5180000}"/>
    <cellStyle name="Normal 2 3 4 2 3 5 2" xfId="14833" xr:uid="{00000000-0005-0000-0000-0000D6180000}"/>
    <cellStyle name="Normal 2 3 4 2 3 5 2 2" xfId="45164" xr:uid="{00000000-0005-0000-0000-0000D7180000}"/>
    <cellStyle name="Normal 2 3 4 2 3 5 2 3" xfId="29931" xr:uid="{00000000-0005-0000-0000-0000D8180000}"/>
    <cellStyle name="Normal 2 3 4 2 3 5 3" xfId="9813" xr:uid="{00000000-0005-0000-0000-0000D9180000}"/>
    <cellStyle name="Normal 2 3 4 2 3 5 3 2" xfId="40147" xr:uid="{00000000-0005-0000-0000-0000DA180000}"/>
    <cellStyle name="Normal 2 3 4 2 3 5 3 3" xfId="24914" xr:uid="{00000000-0005-0000-0000-0000DB180000}"/>
    <cellStyle name="Normal 2 3 4 2 3 5 4" xfId="35134" xr:uid="{00000000-0005-0000-0000-0000DC180000}"/>
    <cellStyle name="Normal 2 3 4 2 3 5 5" xfId="19901" xr:uid="{00000000-0005-0000-0000-0000DD180000}"/>
    <cellStyle name="Normal 2 3 4 2 3 6" xfId="11491" xr:uid="{00000000-0005-0000-0000-0000DE180000}"/>
    <cellStyle name="Normal 2 3 4 2 3 6 2" xfId="41822" xr:uid="{00000000-0005-0000-0000-0000DF180000}"/>
    <cellStyle name="Normal 2 3 4 2 3 6 3" xfId="26589" xr:uid="{00000000-0005-0000-0000-0000E0180000}"/>
    <cellStyle name="Normal 2 3 4 2 3 7" xfId="6470" xr:uid="{00000000-0005-0000-0000-0000E1180000}"/>
    <cellStyle name="Normal 2 3 4 2 3 7 2" xfId="36805" xr:uid="{00000000-0005-0000-0000-0000E2180000}"/>
    <cellStyle name="Normal 2 3 4 2 3 7 3" xfId="21572" xr:uid="{00000000-0005-0000-0000-0000E3180000}"/>
    <cellStyle name="Normal 2 3 4 2 3 8" xfId="31793" xr:uid="{00000000-0005-0000-0000-0000E4180000}"/>
    <cellStyle name="Normal 2 3 4 2 3 9" xfId="16559" xr:uid="{00000000-0005-0000-0000-0000E5180000}"/>
    <cellStyle name="Normal 2 3 4 2 4" xfId="1606" xr:uid="{00000000-0005-0000-0000-0000E6180000}"/>
    <cellStyle name="Normal 2 3 4 2 4 2" xfId="2445" xr:uid="{00000000-0005-0000-0000-0000E7180000}"/>
    <cellStyle name="Normal 2 3 4 2 4 2 2" xfId="4135" xr:uid="{00000000-0005-0000-0000-0000E8180000}"/>
    <cellStyle name="Normal 2 3 4 2 4 2 2 2" xfId="14208" xr:uid="{00000000-0005-0000-0000-0000E9180000}"/>
    <cellStyle name="Normal 2 3 4 2 4 2 2 2 2" xfId="44539" xr:uid="{00000000-0005-0000-0000-0000EA180000}"/>
    <cellStyle name="Normal 2 3 4 2 4 2 2 2 3" xfId="29306" xr:uid="{00000000-0005-0000-0000-0000EB180000}"/>
    <cellStyle name="Normal 2 3 4 2 4 2 2 3" xfId="9188" xr:uid="{00000000-0005-0000-0000-0000EC180000}"/>
    <cellStyle name="Normal 2 3 4 2 4 2 2 3 2" xfId="39522" xr:uid="{00000000-0005-0000-0000-0000ED180000}"/>
    <cellStyle name="Normal 2 3 4 2 4 2 2 3 3" xfId="24289" xr:uid="{00000000-0005-0000-0000-0000EE180000}"/>
    <cellStyle name="Normal 2 3 4 2 4 2 2 4" xfId="34509" xr:uid="{00000000-0005-0000-0000-0000EF180000}"/>
    <cellStyle name="Normal 2 3 4 2 4 2 2 5" xfId="19276" xr:uid="{00000000-0005-0000-0000-0000F0180000}"/>
    <cellStyle name="Normal 2 3 4 2 4 2 3" xfId="5827" xr:uid="{00000000-0005-0000-0000-0000F1180000}"/>
    <cellStyle name="Normal 2 3 4 2 4 2 3 2" xfId="15879" xr:uid="{00000000-0005-0000-0000-0000F2180000}"/>
    <cellStyle name="Normal 2 3 4 2 4 2 3 2 2" xfId="46210" xr:uid="{00000000-0005-0000-0000-0000F3180000}"/>
    <cellStyle name="Normal 2 3 4 2 4 2 3 2 3" xfId="30977" xr:uid="{00000000-0005-0000-0000-0000F4180000}"/>
    <cellStyle name="Normal 2 3 4 2 4 2 3 3" xfId="10859" xr:uid="{00000000-0005-0000-0000-0000F5180000}"/>
    <cellStyle name="Normal 2 3 4 2 4 2 3 3 2" xfId="41193" xr:uid="{00000000-0005-0000-0000-0000F6180000}"/>
    <cellStyle name="Normal 2 3 4 2 4 2 3 3 3" xfId="25960" xr:uid="{00000000-0005-0000-0000-0000F7180000}"/>
    <cellStyle name="Normal 2 3 4 2 4 2 3 4" xfId="36180" xr:uid="{00000000-0005-0000-0000-0000F8180000}"/>
    <cellStyle name="Normal 2 3 4 2 4 2 3 5" xfId="20947" xr:uid="{00000000-0005-0000-0000-0000F9180000}"/>
    <cellStyle name="Normal 2 3 4 2 4 2 4" xfId="12537" xr:uid="{00000000-0005-0000-0000-0000FA180000}"/>
    <cellStyle name="Normal 2 3 4 2 4 2 4 2" xfId="42868" xr:uid="{00000000-0005-0000-0000-0000FB180000}"/>
    <cellStyle name="Normal 2 3 4 2 4 2 4 3" xfId="27635" xr:uid="{00000000-0005-0000-0000-0000FC180000}"/>
    <cellStyle name="Normal 2 3 4 2 4 2 5" xfId="7516" xr:uid="{00000000-0005-0000-0000-0000FD180000}"/>
    <cellStyle name="Normal 2 3 4 2 4 2 5 2" xfId="37851" xr:uid="{00000000-0005-0000-0000-0000FE180000}"/>
    <cellStyle name="Normal 2 3 4 2 4 2 5 3" xfId="22618" xr:uid="{00000000-0005-0000-0000-0000FF180000}"/>
    <cellStyle name="Normal 2 3 4 2 4 2 6" xfId="32839" xr:uid="{00000000-0005-0000-0000-000000190000}"/>
    <cellStyle name="Normal 2 3 4 2 4 2 7" xfId="17605" xr:uid="{00000000-0005-0000-0000-000001190000}"/>
    <cellStyle name="Normal 2 3 4 2 4 3" xfId="3298" xr:uid="{00000000-0005-0000-0000-000002190000}"/>
    <cellStyle name="Normal 2 3 4 2 4 3 2" xfId="13372" xr:uid="{00000000-0005-0000-0000-000003190000}"/>
    <cellStyle name="Normal 2 3 4 2 4 3 2 2" xfId="43703" xr:uid="{00000000-0005-0000-0000-000004190000}"/>
    <cellStyle name="Normal 2 3 4 2 4 3 2 3" xfId="28470" xr:uid="{00000000-0005-0000-0000-000005190000}"/>
    <cellStyle name="Normal 2 3 4 2 4 3 3" xfId="8352" xr:uid="{00000000-0005-0000-0000-000006190000}"/>
    <cellStyle name="Normal 2 3 4 2 4 3 3 2" xfId="38686" xr:uid="{00000000-0005-0000-0000-000007190000}"/>
    <cellStyle name="Normal 2 3 4 2 4 3 3 3" xfId="23453" xr:uid="{00000000-0005-0000-0000-000008190000}"/>
    <cellStyle name="Normal 2 3 4 2 4 3 4" xfId="33673" xr:uid="{00000000-0005-0000-0000-000009190000}"/>
    <cellStyle name="Normal 2 3 4 2 4 3 5" xfId="18440" xr:uid="{00000000-0005-0000-0000-00000A190000}"/>
    <cellStyle name="Normal 2 3 4 2 4 4" xfId="4991" xr:uid="{00000000-0005-0000-0000-00000B190000}"/>
    <cellStyle name="Normal 2 3 4 2 4 4 2" xfId="15043" xr:uid="{00000000-0005-0000-0000-00000C190000}"/>
    <cellStyle name="Normal 2 3 4 2 4 4 2 2" xfId="45374" xr:uid="{00000000-0005-0000-0000-00000D190000}"/>
    <cellStyle name="Normal 2 3 4 2 4 4 2 3" xfId="30141" xr:uid="{00000000-0005-0000-0000-00000E190000}"/>
    <cellStyle name="Normal 2 3 4 2 4 4 3" xfId="10023" xr:uid="{00000000-0005-0000-0000-00000F190000}"/>
    <cellStyle name="Normal 2 3 4 2 4 4 3 2" xfId="40357" xr:uid="{00000000-0005-0000-0000-000010190000}"/>
    <cellStyle name="Normal 2 3 4 2 4 4 3 3" xfId="25124" xr:uid="{00000000-0005-0000-0000-000011190000}"/>
    <cellStyle name="Normal 2 3 4 2 4 4 4" xfId="35344" xr:uid="{00000000-0005-0000-0000-000012190000}"/>
    <cellStyle name="Normal 2 3 4 2 4 4 5" xfId="20111" xr:uid="{00000000-0005-0000-0000-000013190000}"/>
    <cellStyle name="Normal 2 3 4 2 4 5" xfId="11701" xr:uid="{00000000-0005-0000-0000-000014190000}"/>
    <cellStyle name="Normal 2 3 4 2 4 5 2" xfId="42032" xr:uid="{00000000-0005-0000-0000-000015190000}"/>
    <cellStyle name="Normal 2 3 4 2 4 5 3" xfId="26799" xr:uid="{00000000-0005-0000-0000-000016190000}"/>
    <cellStyle name="Normal 2 3 4 2 4 6" xfId="6680" xr:uid="{00000000-0005-0000-0000-000017190000}"/>
    <cellStyle name="Normal 2 3 4 2 4 6 2" xfId="37015" xr:uid="{00000000-0005-0000-0000-000018190000}"/>
    <cellStyle name="Normal 2 3 4 2 4 6 3" xfId="21782" xr:uid="{00000000-0005-0000-0000-000019190000}"/>
    <cellStyle name="Normal 2 3 4 2 4 7" xfId="32003" xr:uid="{00000000-0005-0000-0000-00001A190000}"/>
    <cellStyle name="Normal 2 3 4 2 4 8" xfId="16769" xr:uid="{00000000-0005-0000-0000-00001B190000}"/>
    <cellStyle name="Normal 2 3 4 2 5" xfId="2027" xr:uid="{00000000-0005-0000-0000-00001C190000}"/>
    <cellStyle name="Normal 2 3 4 2 5 2" xfId="3717" xr:uid="{00000000-0005-0000-0000-00001D190000}"/>
    <cellStyle name="Normal 2 3 4 2 5 2 2" xfId="13790" xr:uid="{00000000-0005-0000-0000-00001E190000}"/>
    <cellStyle name="Normal 2 3 4 2 5 2 2 2" xfId="44121" xr:uid="{00000000-0005-0000-0000-00001F190000}"/>
    <cellStyle name="Normal 2 3 4 2 5 2 2 3" xfId="28888" xr:uid="{00000000-0005-0000-0000-000020190000}"/>
    <cellStyle name="Normal 2 3 4 2 5 2 3" xfId="8770" xr:uid="{00000000-0005-0000-0000-000021190000}"/>
    <cellStyle name="Normal 2 3 4 2 5 2 3 2" xfId="39104" xr:uid="{00000000-0005-0000-0000-000022190000}"/>
    <cellStyle name="Normal 2 3 4 2 5 2 3 3" xfId="23871" xr:uid="{00000000-0005-0000-0000-000023190000}"/>
    <cellStyle name="Normal 2 3 4 2 5 2 4" xfId="34091" xr:uid="{00000000-0005-0000-0000-000024190000}"/>
    <cellStyle name="Normal 2 3 4 2 5 2 5" xfId="18858" xr:uid="{00000000-0005-0000-0000-000025190000}"/>
    <cellStyle name="Normal 2 3 4 2 5 3" xfId="5409" xr:uid="{00000000-0005-0000-0000-000026190000}"/>
    <cellStyle name="Normal 2 3 4 2 5 3 2" xfId="15461" xr:uid="{00000000-0005-0000-0000-000027190000}"/>
    <cellStyle name="Normal 2 3 4 2 5 3 2 2" xfId="45792" xr:uid="{00000000-0005-0000-0000-000028190000}"/>
    <cellStyle name="Normal 2 3 4 2 5 3 2 3" xfId="30559" xr:uid="{00000000-0005-0000-0000-000029190000}"/>
    <cellStyle name="Normal 2 3 4 2 5 3 3" xfId="10441" xr:uid="{00000000-0005-0000-0000-00002A190000}"/>
    <cellStyle name="Normal 2 3 4 2 5 3 3 2" xfId="40775" xr:uid="{00000000-0005-0000-0000-00002B190000}"/>
    <cellStyle name="Normal 2 3 4 2 5 3 3 3" xfId="25542" xr:uid="{00000000-0005-0000-0000-00002C190000}"/>
    <cellStyle name="Normal 2 3 4 2 5 3 4" xfId="35762" xr:uid="{00000000-0005-0000-0000-00002D190000}"/>
    <cellStyle name="Normal 2 3 4 2 5 3 5" xfId="20529" xr:uid="{00000000-0005-0000-0000-00002E190000}"/>
    <cellStyle name="Normal 2 3 4 2 5 4" xfId="12119" xr:uid="{00000000-0005-0000-0000-00002F190000}"/>
    <cellStyle name="Normal 2 3 4 2 5 4 2" xfId="42450" xr:uid="{00000000-0005-0000-0000-000030190000}"/>
    <cellStyle name="Normal 2 3 4 2 5 4 3" xfId="27217" xr:uid="{00000000-0005-0000-0000-000031190000}"/>
    <cellStyle name="Normal 2 3 4 2 5 5" xfId="7098" xr:uid="{00000000-0005-0000-0000-000032190000}"/>
    <cellStyle name="Normal 2 3 4 2 5 5 2" xfId="37433" xr:uid="{00000000-0005-0000-0000-000033190000}"/>
    <cellStyle name="Normal 2 3 4 2 5 5 3" xfId="22200" xr:uid="{00000000-0005-0000-0000-000034190000}"/>
    <cellStyle name="Normal 2 3 4 2 5 6" xfId="32421" xr:uid="{00000000-0005-0000-0000-000035190000}"/>
    <cellStyle name="Normal 2 3 4 2 5 7" xfId="17187" xr:uid="{00000000-0005-0000-0000-000036190000}"/>
    <cellStyle name="Normal 2 3 4 2 6" xfId="2880" xr:uid="{00000000-0005-0000-0000-000037190000}"/>
    <cellStyle name="Normal 2 3 4 2 6 2" xfId="12954" xr:uid="{00000000-0005-0000-0000-000038190000}"/>
    <cellStyle name="Normal 2 3 4 2 6 2 2" xfId="43285" xr:uid="{00000000-0005-0000-0000-000039190000}"/>
    <cellStyle name="Normal 2 3 4 2 6 2 3" xfId="28052" xr:uid="{00000000-0005-0000-0000-00003A190000}"/>
    <cellStyle name="Normal 2 3 4 2 6 3" xfId="7934" xr:uid="{00000000-0005-0000-0000-00003B190000}"/>
    <cellStyle name="Normal 2 3 4 2 6 3 2" xfId="38268" xr:uid="{00000000-0005-0000-0000-00003C190000}"/>
    <cellStyle name="Normal 2 3 4 2 6 3 3" xfId="23035" xr:uid="{00000000-0005-0000-0000-00003D190000}"/>
    <cellStyle name="Normal 2 3 4 2 6 4" xfId="33255" xr:uid="{00000000-0005-0000-0000-00003E190000}"/>
    <cellStyle name="Normal 2 3 4 2 6 5" xfId="18022" xr:uid="{00000000-0005-0000-0000-00003F190000}"/>
    <cellStyle name="Normal 2 3 4 2 7" xfId="4573" xr:uid="{00000000-0005-0000-0000-000040190000}"/>
    <cellStyle name="Normal 2 3 4 2 7 2" xfId="14625" xr:uid="{00000000-0005-0000-0000-000041190000}"/>
    <cellStyle name="Normal 2 3 4 2 7 2 2" xfId="44956" xr:uid="{00000000-0005-0000-0000-000042190000}"/>
    <cellStyle name="Normal 2 3 4 2 7 2 3" xfId="29723" xr:uid="{00000000-0005-0000-0000-000043190000}"/>
    <cellStyle name="Normal 2 3 4 2 7 3" xfId="9605" xr:uid="{00000000-0005-0000-0000-000044190000}"/>
    <cellStyle name="Normal 2 3 4 2 7 3 2" xfId="39939" xr:uid="{00000000-0005-0000-0000-000045190000}"/>
    <cellStyle name="Normal 2 3 4 2 7 3 3" xfId="24706" xr:uid="{00000000-0005-0000-0000-000046190000}"/>
    <cellStyle name="Normal 2 3 4 2 7 4" xfId="34926" xr:uid="{00000000-0005-0000-0000-000047190000}"/>
    <cellStyle name="Normal 2 3 4 2 7 5" xfId="19693" xr:uid="{00000000-0005-0000-0000-000048190000}"/>
    <cellStyle name="Normal 2 3 4 2 8" xfId="11283" xr:uid="{00000000-0005-0000-0000-000049190000}"/>
    <cellStyle name="Normal 2 3 4 2 8 2" xfId="41614" xr:uid="{00000000-0005-0000-0000-00004A190000}"/>
    <cellStyle name="Normal 2 3 4 2 8 3" xfId="26381" xr:uid="{00000000-0005-0000-0000-00004B190000}"/>
    <cellStyle name="Normal 2 3 4 2 9" xfId="6262" xr:uid="{00000000-0005-0000-0000-00004C190000}"/>
    <cellStyle name="Normal 2 3 4 2 9 2" xfId="36597" xr:uid="{00000000-0005-0000-0000-00004D190000}"/>
    <cellStyle name="Normal 2 3 4 2 9 3" xfId="21364" xr:uid="{00000000-0005-0000-0000-00004E190000}"/>
    <cellStyle name="Normal 2 3 4 3" xfId="1226" xr:uid="{00000000-0005-0000-0000-00004F190000}"/>
    <cellStyle name="Normal 2 3 4 3 10" xfId="16403" xr:uid="{00000000-0005-0000-0000-000050190000}"/>
    <cellStyle name="Normal 2 3 4 3 2" xfId="1445" xr:uid="{00000000-0005-0000-0000-000051190000}"/>
    <cellStyle name="Normal 2 3 4 3 2 2" xfId="1866" xr:uid="{00000000-0005-0000-0000-000052190000}"/>
    <cellStyle name="Normal 2 3 4 3 2 2 2" xfId="2705" xr:uid="{00000000-0005-0000-0000-000053190000}"/>
    <cellStyle name="Normal 2 3 4 3 2 2 2 2" xfId="4395" xr:uid="{00000000-0005-0000-0000-000054190000}"/>
    <cellStyle name="Normal 2 3 4 3 2 2 2 2 2" xfId="14468" xr:uid="{00000000-0005-0000-0000-000055190000}"/>
    <cellStyle name="Normal 2 3 4 3 2 2 2 2 2 2" xfId="44799" xr:uid="{00000000-0005-0000-0000-000056190000}"/>
    <cellStyle name="Normal 2 3 4 3 2 2 2 2 2 3" xfId="29566" xr:uid="{00000000-0005-0000-0000-000057190000}"/>
    <cellStyle name="Normal 2 3 4 3 2 2 2 2 3" xfId="9448" xr:uid="{00000000-0005-0000-0000-000058190000}"/>
    <cellStyle name="Normal 2 3 4 3 2 2 2 2 3 2" xfId="39782" xr:uid="{00000000-0005-0000-0000-000059190000}"/>
    <cellStyle name="Normal 2 3 4 3 2 2 2 2 3 3" xfId="24549" xr:uid="{00000000-0005-0000-0000-00005A190000}"/>
    <cellStyle name="Normal 2 3 4 3 2 2 2 2 4" xfId="34769" xr:uid="{00000000-0005-0000-0000-00005B190000}"/>
    <cellStyle name="Normal 2 3 4 3 2 2 2 2 5" xfId="19536" xr:uid="{00000000-0005-0000-0000-00005C190000}"/>
    <cellStyle name="Normal 2 3 4 3 2 2 2 3" xfId="6087" xr:uid="{00000000-0005-0000-0000-00005D190000}"/>
    <cellStyle name="Normal 2 3 4 3 2 2 2 3 2" xfId="16139" xr:uid="{00000000-0005-0000-0000-00005E190000}"/>
    <cellStyle name="Normal 2 3 4 3 2 2 2 3 2 2" xfId="46470" xr:uid="{00000000-0005-0000-0000-00005F190000}"/>
    <cellStyle name="Normal 2 3 4 3 2 2 2 3 2 3" xfId="31237" xr:uid="{00000000-0005-0000-0000-000060190000}"/>
    <cellStyle name="Normal 2 3 4 3 2 2 2 3 3" xfId="11119" xr:uid="{00000000-0005-0000-0000-000061190000}"/>
    <cellStyle name="Normal 2 3 4 3 2 2 2 3 3 2" xfId="41453" xr:uid="{00000000-0005-0000-0000-000062190000}"/>
    <cellStyle name="Normal 2 3 4 3 2 2 2 3 3 3" xfId="26220" xr:uid="{00000000-0005-0000-0000-000063190000}"/>
    <cellStyle name="Normal 2 3 4 3 2 2 2 3 4" xfId="36440" xr:uid="{00000000-0005-0000-0000-000064190000}"/>
    <cellStyle name="Normal 2 3 4 3 2 2 2 3 5" xfId="21207" xr:uid="{00000000-0005-0000-0000-000065190000}"/>
    <cellStyle name="Normal 2 3 4 3 2 2 2 4" xfId="12797" xr:uid="{00000000-0005-0000-0000-000066190000}"/>
    <cellStyle name="Normal 2 3 4 3 2 2 2 4 2" xfId="43128" xr:uid="{00000000-0005-0000-0000-000067190000}"/>
    <cellStyle name="Normal 2 3 4 3 2 2 2 4 3" xfId="27895" xr:uid="{00000000-0005-0000-0000-000068190000}"/>
    <cellStyle name="Normal 2 3 4 3 2 2 2 5" xfId="7776" xr:uid="{00000000-0005-0000-0000-000069190000}"/>
    <cellStyle name="Normal 2 3 4 3 2 2 2 5 2" xfId="38111" xr:uid="{00000000-0005-0000-0000-00006A190000}"/>
    <cellStyle name="Normal 2 3 4 3 2 2 2 5 3" xfId="22878" xr:uid="{00000000-0005-0000-0000-00006B190000}"/>
    <cellStyle name="Normal 2 3 4 3 2 2 2 6" xfId="33099" xr:uid="{00000000-0005-0000-0000-00006C190000}"/>
    <cellStyle name="Normal 2 3 4 3 2 2 2 7" xfId="17865" xr:uid="{00000000-0005-0000-0000-00006D190000}"/>
    <cellStyle name="Normal 2 3 4 3 2 2 3" xfId="3558" xr:uid="{00000000-0005-0000-0000-00006E190000}"/>
    <cellStyle name="Normal 2 3 4 3 2 2 3 2" xfId="13632" xr:uid="{00000000-0005-0000-0000-00006F190000}"/>
    <cellStyle name="Normal 2 3 4 3 2 2 3 2 2" xfId="43963" xr:uid="{00000000-0005-0000-0000-000070190000}"/>
    <cellStyle name="Normal 2 3 4 3 2 2 3 2 3" xfId="28730" xr:uid="{00000000-0005-0000-0000-000071190000}"/>
    <cellStyle name="Normal 2 3 4 3 2 2 3 3" xfId="8612" xr:uid="{00000000-0005-0000-0000-000072190000}"/>
    <cellStyle name="Normal 2 3 4 3 2 2 3 3 2" xfId="38946" xr:uid="{00000000-0005-0000-0000-000073190000}"/>
    <cellStyle name="Normal 2 3 4 3 2 2 3 3 3" xfId="23713" xr:uid="{00000000-0005-0000-0000-000074190000}"/>
    <cellStyle name="Normal 2 3 4 3 2 2 3 4" xfId="33933" xr:uid="{00000000-0005-0000-0000-000075190000}"/>
    <cellStyle name="Normal 2 3 4 3 2 2 3 5" xfId="18700" xr:uid="{00000000-0005-0000-0000-000076190000}"/>
    <cellStyle name="Normal 2 3 4 3 2 2 4" xfId="5251" xr:uid="{00000000-0005-0000-0000-000077190000}"/>
    <cellStyle name="Normal 2 3 4 3 2 2 4 2" xfId="15303" xr:uid="{00000000-0005-0000-0000-000078190000}"/>
    <cellStyle name="Normal 2 3 4 3 2 2 4 2 2" xfId="45634" xr:uid="{00000000-0005-0000-0000-000079190000}"/>
    <cellStyle name="Normal 2 3 4 3 2 2 4 2 3" xfId="30401" xr:uid="{00000000-0005-0000-0000-00007A190000}"/>
    <cellStyle name="Normal 2 3 4 3 2 2 4 3" xfId="10283" xr:uid="{00000000-0005-0000-0000-00007B190000}"/>
    <cellStyle name="Normal 2 3 4 3 2 2 4 3 2" xfId="40617" xr:uid="{00000000-0005-0000-0000-00007C190000}"/>
    <cellStyle name="Normal 2 3 4 3 2 2 4 3 3" xfId="25384" xr:uid="{00000000-0005-0000-0000-00007D190000}"/>
    <cellStyle name="Normal 2 3 4 3 2 2 4 4" xfId="35604" xr:uid="{00000000-0005-0000-0000-00007E190000}"/>
    <cellStyle name="Normal 2 3 4 3 2 2 4 5" xfId="20371" xr:uid="{00000000-0005-0000-0000-00007F190000}"/>
    <cellStyle name="Normal 2 3 4 3 2 2 5" xfId="11961" xr:uid="{00000000-0005-0000-0000-000080190000}"/>
    <cellStyle name="Normal 2 3 4 3 2 2 5 2" xfId="42292" xr:uid="{00000000-0005-0000-0000-000081190000}"/>
    <cellStyle name="Normal 2 3 4 3 2 2 5 3" xfId="27059" xr:uid="{00000000-0005-0000-0000-000082190000}"/>
    <cellStyle name="Normal 2 3 4 3 2 2 6" xfId="6940" xr:uid="{00000000-0005-0000-0000-000083190000}"/>
    <cellStyle name="Normal 2 3 4 3 2 2 6 2" xfId="37275" xr:uid="{00000000-0005-0000-0000-000084190000}"/>
    <cellStyle name="Normal 2 3 4 3 2 2 6 3" xfId="22042" xr:uid="{00000000-0005-0000-0000-000085190000}"/>
    <cellStyle name="Normal 2 3 4 3 2 2 7" xfId="32263" xr:uid="{00000000-0005-0000-0000-000086190000}"/>
    <cellStyle name="Normal 2 3 4 3 2 2 8" xfId="17029" xr:uid="{00000000-0005-0000-0000-000087190000}"/>
    <cellStyle name="Normal 2 3 4 3 2 3" xfId="2287" xr:uid="{00000000-0005-0000-0000-000088190000}"/>
    <cellStyle name="Normal 2 3 4 3 2 3 2" xfId="3977" xr:uid="{00000000-0005-0000-0000-000089190000}"/>
    <cellStyle name="Normal 2 3 4 3 2 3 2 2" xfId="14050" xr:uid="{00000000-0005-0000-0000-00008A190000}"/>
    <cellStyle name="Normal 2 3 4 3 2 3 2 2 2" xfId="44381" xr:uid="{00000000-0005-0000-0000-00008B190000}"/>
    <cellStyle name="Normal 2 3 4 3 2 3 2 2 3" xfId="29148" xr:uid="{00000000-0005-0000-0000-00008C190000}"/>
    <cellStyle name="Normal 2 3 4 3 2 3 2 3" xfId="9030" xr:uid="{00000000-0005-0000-0000-00008D190000}"/>
    <cellStyle name="Normal 2 3 4 3 2 3 2 3 2" xfId="39364" xr:uid="{00000000-0005-0000-0000-00008E190000}"/>
    <cellStyle name="Normal 2 3 4 3 2 3 2 3 3" xfId="24131" xr:uid="{00000000-0005-0000-0000-00008F190000}"/>
    <cellStyle name="Normal 2 3 4 3 2 3 2 4" xfId="34351" xr:uid="{00000000-0005-0000-0000-000090190000}"/>
    <cellStyle name="Normal 2 3 4 3 2 3 2 5" xfId="19118" xr:uid="{00000000-0005-0000-0000-000091190000}"/>
    <cellStyle name="Normal 2 3 4 3 2 3 3" xfId="5669" xr:uid="{00000000-0005-0000-0000-000092190000}"/>
    <cellStyle name="Normal 2 3 4 3 2 3 3 2" xfId="15721" xr:uid="{00000000-0005-0000-0000-000093190000}"/>
    <cellStyle name="Normal 2 3 4 3 2 3 3 2 2" xfId="46052" xr:uid="{00000000-0005-0000-0000-000094190000}"/>
    <cellStyle name="Normal 2 3 4 3 2 3 3 2 3" xfId="30819" xr:uid="{00000000-0005-0000-0000-000095190000}"/>
    <cellStyle name="Normal 2 3 4 3 2 3 3 3" xfId="10701" xr:uid="{00000000-0005-0000-0000-000096190000}"/>
    <cellStyle name="Normal 2 3 4 3 2 3 3 3 2" xfId="41035" xr:uid="{00000000-0005-0000-0000-000097190000}"/>
    <cellStyle name="Normal 2 3 4 3 2 3 3 3 3" xfId="25802" xr:uid="{00000000-0005-0000-0000-000098190000}"/>
    <cellStyle name="Normal 2 3 4 3 2 3 3 4" xfId="36022" xr:uid="{00000000-0005-0000-0000-000099190000}"/>
    <cellStyle name="Normal 2 3 4 3 2 3 3 5" xfId="20789" xr:uid="{00000000-0005-0000-0000-00009A190000}"/>
    <cellStyle name="Normal 2 3 4 3 2 3 4" xfId="12379" xr:uid="{00000000-0005-0000-0000-00009B190000}"/>
    <cellStyle name="Normal 2 3 4 3 2 3 4 2" xfId="42710" xr:uid="{00000000-0005-0000-0000-00009C190000}"/>
    <cellStyle name="Normal 2 3 4 3 2 3 4 3" xfId="27477" xr:uid="{00000000-0005-0000-0000-00009D190000}"/>
    <cellStyle name="Normal 2 3 4 3 2 3 5" xfId="7358" xr:uid="{00000000-0005-0000-0000-00009E190000}"/>
    <cellStyle name="Normal 2 3 4 3 2 3 5 2" xfId="37693" xr:uid="{00000000-0005-0000-0000-00009F190000}"/>
    <cellStyle name="Normal 2 3 4 3 2 3 5 3" xfId="22460" xr:uid="{00000000-0005-0000-0000-0000A0190000}"/>
    <cellStyle name="Normal 2 3 4 3 2 3 6" xfId="32681" xr:uid="{00000000-0005-0000-0000-0000A1190000}"/>
    <cellStyle name="Normal 2 3 4 3 2 3 7" xfId="17447" xr:uid="{00000000-0005-0000-0000-0000A2190000}"/>
    <cellStyle name="Normal 2 3 4 3 2 4" xfId="3140" xr:uid="{00000000-0005-0000-0000-0000A3190000}"/>
    <cellStyle name="Normal 2 3 4 3 2 4 2" xfId="13214" xr:uid="{00000000-0005-0000-0000-0000A4190000}"/>
    <cellStyle name="Normal 2 3 4 3 2 4 2 2" xfId="43545" xr:uid="{00000000-0005-0000-0000-0000A5190000}"/>
    <cellStyle name="Normal 2 3 4 3 2 4 2 3" xfId="28312" xr:uid="{00000000-0005-0000-0000-0000A6190000}"/>
    <cellStyle name="Normal 2 3 4 3 2 4 3" xfId="8194" xr:uid="{00000000-0005-0000-0000-0000A7190000}"/>
    <cellStyle name="Normal 2 3 4 3 2 4 3 2" xfId="38528" xr:uid="{00000000-0005-0000-0000-0000A8190000}"/>
    <cellStyle name="Normal 2 3 4 3 2 4 3 3" xfId="23295" xr:uid="{00000000-0005-0000-0000-0000A9190000}"/>
    <cellStyle name="Normal 2 3 4 3 2 4 4" xfId="33515" xr:uid="{00000000-0005-0000-0000-0000AA190000}"/>
    <cellStyle name="Normal 2 3 4 3 2 4 5" xfId="18282" xr:uid="{00000000-0005-0000-0000-0000AB190000}"/>
    <cellStyle name="Normal 2 3 4 3 2 5" xfId="4833" xr:uid="{00000000-0005-0000-0000-0000AC190000}"/>
    <cellStyle name="Normal 2 3 4 3 2 5 2" xfId="14885" xr:uid="{00000000-0005-0000-0000-0000AD190000}"/>
    <cellStyle name="Normal 2 3 4 3 2 5 2 2" xfId="45216" xr:uid="{00000000-0005-0000-0000-0000AE190000}"/>
    <cellStyle name="Normal 2 3 4 3 2 5 2 3" xfId="29983" xr:uid="{00000000-0005-0000-0000-0000AF190000}"/>
    <cellStyle name="Normal 2 3 4 3 2 5 3" xfId="9865" xr:uid="{00000000-0005-0000-0000-0000B0190000}"/>
    <cellStyle name="Normal 2 3 4 3 2 5 3 2" xfId="40199" xr:uid="{00000000-0005-0000-0000-0000B1190000}"/>
    <cellStyle name="Normal 2 3 4 3 2 5 3 3" xfId="24966" xr:uid="{00000000-0005-0000-0000-0000B2190000}"/>
    <cellStyle name="Normal 2 3 4 3 2 5 4" xfId="35186" xr:uid="{00000000-0005-0000-0000-0000B3190000}"/>
    <cellStyle name="Normal 2 3 4 3 2 5 5" xfId="19953" xr:uid="{00000000-0005-0000-0000-0000B4190000}"/>
    <cellStyle name="Normal 2 3 4 3 2 6" xfId="11543" xr:uid="{00000000-0005-0000-0000-0000B5190000}"/>
    <cellStyle name="Normal 2 3 4 3 2 6 2" xfId="41874" xr:uid="{00000000-0005-0000-0000-0000B6190000}"/>
    <cellStyle name="Normal 2 3 4 3 2 6 3" xfId="26641" xr:uid="{00000000-0005-0000-0000-0000B7190000}"/>
    <cellStyle name="Normal 2 3 4 3 2 7" xfId="6522" xr:uid="{00000000-0005-0000-0000-0000B8190000}"/>
    <cellStyle name="Normal 2 3 4 3 2 7 2" xfId="36857" xr:uid="{00000000-0005-0000-0000-0000B9190000}"/>
    <cellStyle name="Normal 2 3 4 3 2 7 3" xfId="21624" xr:uid="{00000000-0005-0000-0000-0000BA190000}"/>
    <cellStyle name="Normal 2 3 4 3 2 8" xfId="31845" xr:uid="{00000000-0005-0000-0000-0000BB190000}"/>
    <cellStyle name="Normal 2 3 4 3 2 9" xfId="16611" xr:uid="{00000000-0005-0000-0000-0000BC190000}"/>
    <cellStyle name="Normal 2 3 4 3 3" xfId="1658" xr:uid="{00000000-0005-0000-0000-0000BD190000}"/>
    <cellStyle name="Normal 2 3 4 3 3 2" xfId="2497" xr:uid="{00000000-0005-0000-0000-0000BE190000}"/>
    <cellStyle name="Normal 2 3 4 3 3 2 2" xfId="4187" xr:uid="{00000000-0005-0000-0000-0000BF190000}"/>
    <cellStyle name="Normal 2 3 4 3 3 2 2 2" xfId="14260" xr:uid="{00000000-0005-0000-0000-0000C0190000}"/>
    <cellStyle name="Normal 2 3 4 3 3 2 2 2 2" xfId="44591" xr:uid="{00000000-0005-0000-0000-0000C1190000}"/>
    <cellStyle name="Normal 2 3 4 3 3 2 2 2 3" xfId="29358" xr:uid="{00000000-0005-0000-0000-0000C2190000}"/>
    <cellStyle name="Normal 2 3 4 3 3 2 2 3" xfId="9240" xr:uid="{00000000-0005-0000-0000-0000C3190000}"/>
    <cellStyle name="Normal 2 3 4 3 3 2 2 3 2" xfId="39574" xr:uid="{00000000-0005-0000-0000-0000C4190000}"/>
    <cellStyle name="Normal 2 3 4 3 3 2 2 3 3" xfId="24341" xr:uid="{00000000-0005-0000-0000-0000C5190000}"/>
    <cellStyle name="Normal 2 3 4 3 3 2 2 4" xfId="34561" xr:uid="{00000000-0005-0000-0000-0000C6190000}"/>
    <cellStyle name="Normal 2 3 4 3 3 2 2 5" xfId="19328" xr:uid="{00000000-0005-0000-0000-0000C7190000}"/>
    <cellStyle name="Normal 2 3 4 3 3 2 3" xfId="5879" xr:uid="{00000000-0005-0000-0000-0000C8190000}"/>
    <cellStyle name="Normal 2 3 4 3 3 2 3 2" xfId="15931" xr:uid="{00000000-0005-0000-0000-0000C9190000}"/>
    <cellStyle name="Normal 2 3 4 3 3 2 3 2 2" xfId="46262" xr:uid="{00000000-0005-0000-0000-0000CA190000}"/>
    <cellStyle name="Normal 2 3 4 3 3 2 3 2 3" xfId="31029" xr:uid="{00000000-0005-0000-0000-0000CB190000}"/>
    <cellStyle name="Normal 2 3 4 3 3 2 3 3" xfId="10911" xr:uid="{00000000-0005-0000-0000-0000CC190000}"/>
    <cellStyle name="Normal 2 3 4 3 3 2 3 3 2" xfId="41245" xr:uid="{00000000-0005-0000-0000-0000CD190000}"/>
    <cellStyle name="Normal 2 3 4 3 3 2 3 3 3" xfId="26012" xr:uid="{00000000-0005-0000-0000-0000CE190000}"/>
    <cellStyle name="Normal 2 3 4 3 3 2 3 4" xfId="36232" xr:uid="{00000000-0005-0000-0000-0000CF190000}"/>
    <cellStyle name="Normal 2 3 4 3 3 2 3 5" xfId="20999" xr:uid="{00000000-0005-0000-0000-0000D0190000}"/>
    <cellStyle name="Normal 2 3 4 3 3 2 4" xfId="12589" xr:uid="{00000000-0005-0000-0000-0000D1190000}"/>
    <cellStyle name="Normal 2 3 4 3 3 2 4 2" xfId="42920" xr:uid="{00000000-0005-0000-0000-0000D2190000}"/>
    <cellStyle name="Normal 2 3 4 3 3 2 4 3" xfId="27687" xr:uid="{00000000-0005-0000-0000-0000D3190000}"/>
    <cellStyle name="Normal 2 3 4 3 3 2 5" xfId="7568" xr:uid="{00000000-0005-0000-0000-0000D4190000}"/>
    <cellStyle name="Normal 2 3 4 3 3 2 5 2" xfId="37903" xr:uid="{00000000-0005-0000-0000-0000D5190000}"/>
    <cellStyle name="Normal 2 3 4 3 3 2 5 3" xfId="22670" xr:uid="{00000000-0005-0000-0000-0000D6190000}"/>
    <cellStyle name="Normal 2 3 4 3 3 2 6" xfId="32891" xr:uid="{00000000-0005-0000-0000-0000D7190000}"/>
    <cellStyle name="Normal 2 3 4 3 3 2 7" xfId="17657" xr:uid="{00000000-0005-0000-0000-0000D8190000}"/>
    <cellStyle name="Normal 2 3 4 3 3 3" xfId="3350" xr:uid="{00000000-0005-0000-0000-0000D9190000}"/>
    <cellStyle name="Normal 2 3 4 3 3 3 2" xfId="13424" xr:uid="{00000000-0005-0000-0000-0000DA190000}"/>
    <cellStyle name="Normal 2 3 4 3 3 3 2 2" xfId="43755" xr:uid="{00000000-0005-0000-0000-0000DB190000}"/>
    <cellStyle name="Normal 2 3 4 3 3 3 2 3" xfId="28522" xr:uid="{00000000-0005-0000-0000-0000DC190000}"/>
    <cellStyle name="Normal 2 3 4 3 3 3 3" xfId="8404" xr:uid="{00000000-0005-0000-0000-0000DD190000}"/>
    <cellStyle name="Normal 2 3 4 3 3 3 3 2" xfId="38738" xr:uid="{00000000-0005-0000-0000-0000DE190000}"/>
    <cellStyle name="Normal 2 3 4 3 3 3 3 3" xfId="23505" xr:uid="{00000000-0005-0000-0000-0000DF190000}"/>
    <cellStyle name="Normal 2 3 4 3 3 3 4" xfId="33725" xr:uid="{00000000-0005-0000-0000-0000E0190000}"/>
    <cellStyle name="Normal 2 3 4 3 3 3 5" xfId="18492" xr:uid="{00000000-0005-0000-0000-0000E1190000}"/>
    <cellStyle name="Normal 2 3 4 3 3 4" xfId="5043" xr:uid="{00000000-0005-0000-0000-0000E2190000}"/>
    <cellStyle name="Normal 2 3 4 3 3 4 2" xfId="15095" xr:uid="{00000000-0005-0000-0000-0000E3190000}"/>
    <cellStyle name="Normal 2 3 4 3 3 4 2 2" xfId="45426" xr:uid="{00000000-0005-0000-0000-0000E4190000}"/>
    <cellStyle name="Normal 2 3 4 3 3 4 2 3" xfId="30193" xr:uid="{00000000-0005-0000-0000-0000E5190000}"/>
    <cellStyle name="Normal 2 3 4 3 3 4 3" xfId="10075" xr:uid="{00000000-0005-0000-0000-0000E6190000}"/>
    <cellStyle name="Normal 2 3 4 3 3 4 3 2" xfId="40409" xr:uid="{00000000-0005-0000-0000-0000E7190000}"/>
    <cellStyle name="Normal 2 3 4 3 3 4 3 3" xfId="25176" xr:uid="{00000000-0005-0000-0000-0000E8190000}"/>
    <cellStyle name="Normal 2 3 4 3 3 4 4" xfId="35396" xr:uid="{00000000-0005-0000-0000-0000E9190000}"/>
    <cellStyle name="Normal 2 3 4 3 3 4 5" xfId="20163" xr:uid="{00000000-0005-0000-0000-0000EA190000}"/>
    <cellStyle name="Normal 2 3 4 3 3 5" xfId="11753" xr:uid="{00000000-0005-0000-0000-0000EB190000}"/>
    <cellStyle name="Normal 2 3 4 3 3 5 2" xfId="42084" xr:uid="{00000000-0005-0000-0000-0000EC190000}"/>
    <cellStyle name="Normal 2 3 4 3 3 5 3" xfId="26851" xr:uid="{00000000-0005-0000-0000-0000ED190000}"/>
    <cellStyle name="Normal 2 3 4 3 3 6" xfId="6732" xr:uid="{00000000-0005-0000-0000-0000EE190000}"/>
    <cellStyle name="Normal 2 3 4 3 3 6 2" xfId="37067" xr:uid="{00000000-0005-0000-0000-0000EF190000}"/>
    <cellStyle name="Normal 2 3 4 3 3 6 3" xfId="21834" xr:uid="{00000000-0005-0000-0000-0000F0190000}"/>
    <cellStyle name="Normal 2 3 4 3 3 7" xfId="32055" xr:uid="{00000000-0005-0000-0000-0000F1190000}"/>
    <cellStyle name="Normal 2 3 4 3 3 8" xfId="16821" xr:uid="{00000000-0005-0000-0000-0000F2190000}"/>
    <cellStyle name="Normal 2 3 4 3 4" xfId="2079" xr:uid="{00000000-0005-0000-0000-0000F3190000}"/>
    <cellStyle name="Normal 2 3 4 3 4 2" xfId="3769" xr:uid="{00000000-0005-0000-0000-0000F4190000}"/>
    <cellStyle name="Normal 2 3 4 3 4 2 2" xfId="13842" xr:uid="{00000000-0005-0000-0000-0000F5190000}"/>
    <cellStyle name="Normal 2 3 4 3 4 2 2 2" xfId="44173" xr:uid="{00000000-0005-0000-0000-0000F6190000}"/>
    <cellStyle name="Normal 2 3 4 3 4 2 2 3" xfId="28940" xr:uid="{00000000-0005-0000-0000-0000F7190000}"/>
    <cellStyle name="Normal 2 3 4 3 4 2 3" xfId="8822" xr:uid="{00000000-0005-0000-0000-0000F8190000}"/>
    <cellStyle name="Normal 2 3 4 3 4 2 3 2" xfId="39156" xr:uid="{00000000-0005-0000-0000-0000F9190000}"/>
    <cellStyle name="Normal 2 3 4 3 4 2 3 3" xfId="23923" xr:uid="{00000000-0005-0000-0000-0000FA190000}"/>
    <cellStyle name="Normal 2 3 4 3 4 2 4" xfId="34143" xr:uid="{00000000-0005-0000-0000-0000FB190000}"/>
    <cellStyle name="Normal 2 3 4 3 4 2 5" xfId="18910" xr:uid="{00000000-0005-0000-0000-0000FC190000}"/>
    <cellStyle name="Normal 2 3 4 3 4 3" xfId="5461" xr:uid="{00000000-0005-0000-0000-0000FD190000}"/>
    <cellStyle name="Normal 2 3 4 3 4 3 2" xfId="15513" xr:uid="{00000000-0005-0000-0000-0000FE190000}"/>
    <cellStyle name="Normal 2 3 4 3 4 3 2 2" xfId="45844" xr:uid="{00000000-0005-0000-0000-0000FF190000}"/>
    <cellStyle name="Normal 2 3 4 3 4 3 2 3" xfId="30611" xr:uid="{00000000-0005-0000-0000-0000001A0000}"/>
    <cellStyle name="Normal 2 3 4 3 4 3 3" xfId="10493" xr:uid="{00000000-0005-0000-0000-0000011A0000}"/>
    <cellStyle name="Normal 2 3 4 3 4 3 3 2" xfId="40827" xr:uid="{00000000-0005-0000-0000-0000021A0000}"/>
    <cellStyle name="Normal 2 3 4 3 4 3 3 3" xfId="25594" xr:uid="{00000000-0005-0000-0000-0000031A0000}"/>
    <cellStyle name="Normal 2 3 4 3 4 3 4" xfId="35814" xr:uid="{00000000-0005-0000-0000-0000041A0000}"/>
    <cellStyle name="Normal 2 3 4 3 4 3 5" xfId="20581" xr:uid="{00000000-0005-0000-0000-0000051A0000}"/>
    <cellStyle name="Normal 2 3 4 3 4 4" xfId="12171" xr:uid="{00000000-0005-0000-0000-0000061A0000}"/>
    <cellStyle name="Normal 2 3 4 3 4 4 2" xfId="42502" xr:uid="{00000000-0005-0000-0000-0000071A0000}"/>
    <cellStyle name="Normal 2 3 4 3 4 4 3" xfId="27269" xr:uid="{00000000-0005-0000-0000-0000081A0000}"/>
    <cellStyle name="Normal 2 3 4 3 4 5" xfId="7150" xr:uid="{00000000-0005-0000-0000-0000091A0000}"/>
    <cellStyle name="Normal 2 3 4 3 4 5 2" xfId="37485" xr:uid="{00000000-0005-0000-0000-00000A1A0000}"/>
    <cellStyle name="Normal 2 3 4 3 4 5 3" xfId="22252" xr:uid="{00000000-0005-0000-0000-00000B1A0000}"/>
    <cellStyle name="Normal 2 3 4 3 4 6" xfId="32473" xr:uid="{00000000-0005-0000-0000-00000C1A0000}"/>
    <cellStyle name="Normal 2 3 4 3 4 7" xfId="17239" xr:uid="{00000000-0005-0000-0000-00000D1A0000}"/>
    <cellStyle name="Normal 2 3 4 3 5" xfId="2932" xr:uid="{00000000-0005-0000-0000-00000E1A0000}"/>
    <cellStyle name="Normal 2 3 4 3 5 2" xfId="13006" xr:uid="{00000000-0005-0000-0000-00000F1A0000}"/>
    <cellStyle name="Normal 2 3 4 3 5 2 2" xfId="43337" xr:uid="{00000000-0005-0000-0000-0000101A0000}"/>
    <cellStyle name="Normal 2 3 4 3 5 2 3" xfId="28104" xr:uid="{00000000-0005-0000-0000-0000111A0000}"/>
    <cellStyle name="Normal 2 3 4 3 5 3" xfId="7986" xr:uid="{00000000-0005-0000-0000-0000121A0000}"/>
    <cellStyle name="Normal 2 3 4 3 5 3 2" xfId="38320" xr:uid="{00000000-0005-0000-0000-0000131A0000}"/>
    <cellStyle name="Normal 2 3 4 3 5 3 3" xfId="23087" xr:uid="{00000000-0005-0000-0000-0000141A0000}"/>
    <cellStyle name="Normal 2 3 4 3 5 4" xfId="33307" xr:uid="{00000000-0005-0000-0000-0000151A0000}"/>
    <cellStyle name="Normal 2 3 4 3 5 5" xfId="18074" xr:uid="{00000000-0005-0000-0000-0000161A0000}"/>
    <cellStyle name="Normal 2 3 4 3 6" xfId="4625" xr:uid="{00000000-0005-0000-0000-0000171A0000}"/>
    <cellStyle name="Normal 2 3 4 3 6 2" xfId="14677" xr:uid="{00000000-0005-0000-0000-0000181A0000}"/>
    <cellStyle name="Normal 2 3 4 3 6 2 2" xfId="45008" xr:uid="{00000000-0005-0000-0000-0000191A0000}"/>
    <cellStyle name="Normal 2 3 4 3 6 2 3" xfId="29775" xr:uid="{00000000-0005-0000-0000-00001A1A0000}"/>
    <cellStyle name="Normal 2 3 4 3 6 3" xfId="9657" xr:uid="{00000000-0005-0000-0000-00001B1A0000}"/>
    <cellStyle name="Normal 2 3 4 3 6 3 2" xfId="39991" xr:uid="{00000000-0005-0000-0000-00001C1A0000}"/>
    <cellStyle name="Normal 2 3 4 3 6 3 3" xfId="24758" xr:uid="{00000000-0005-0000-0000-00001D1A0000}"/>
    <cellStyle name="Normal 2 3 4 3 6 4" xfId="34978" xr:uid="{00000000-0005-0000-0000-00001E1A0000}"/>
    <cellStyle name="Normal 2 3 4 3 6 5" xfId="19745" xr:uid="{00000000-0005-0000-0000-00001F1A0000}"/>
    <cellStyle name="Normal 2 3 4 3 7" xfId="11335" xr:uid="{00000000-0005-0000-0000-0000201A0000}"/>
    <cellStyle name="Normal 2 3 4 3 7 2" xfId="41666" xr:uid="{00000000-0005-0000-0000-0000211A0000}"/>
    <cellStyle name="Normal 2 3 4 3 7 3" xfId="26433" xr:uid="{00000000-0005-0000-0000-0000221A0000}"/>
    <cellStyle name="Normal 2 3 4 3 8" xfId="6314" xr:uid="{00000000-0005-0000-0000-0000231A0000}"/>
    <cellStyle name="Normal 2 3 4 3 8 2" xfId="36649" xr:uid="{00000000-0005-0000-0000-0000241A0000}"/>
    <cellStyle name="Normal 2 3 4 3 8 3" xfId="21416" xr:uid="{00000000-0005-0000-0000-0000251A0000}"/>
    <cellStyle name="Normal 2 3 4 3 9" xfId="31638" xr:uid="{00000000-0005-0000-0000-0000261A0000}"/>
    <cellStyle name="Normal 2 3 4 4" xfId="1339" xr:uid="{00000000-0005-0000-0000-0000271A0000}"/>
    <cellStyle name="Normal 2 3 4 4 2" xfId="1762" xr:uid="{00000000-0005-0000-0000-0000281A0000}"/>
    <cellStyle name="Normal 2 3 4 4 2 2" xfId="2601" xr:uid="{00000000-0005-0000-0000-0000291A0000}"/>
    <cellStyle name="Normal 2 3 4 4 2 2 2" xfId="4291" xr:uid="{00000000-0005-0000-0000-00002A1A0000}"/>
    <cellStyle name="Normal 2 3 4 4 2 2 2 2" xfId="14364" xr:uid="{00000000-0005-0000-0000-00002B1A0000}"/>
    <cellStyle name="Normal 2 3 4 4 2 2 2 2 2" xfId="44695" xr:uid="{00000000-0005-0000-0000-00002C1A0000}"/>
    <cellStyle name="Normal 2 3 4 4 2 2 2 2 3" xfId="29462" xr:uid="{00000000-0005-0000-0000-00002D1A0000}"/>
    <cellStyle name="Normal 2 3 4 4 2 2 2 3" xfId="9344" xr:uid="{00000000-0005-0000-0000-00002E1A0000}"/>
    <cellStyle name="Normal 2 3 4 4 2 2 2 3 2" xfId="39678" xr:uid="{00000000-0005-0000-0000-00002F1A0000}"/>
    <cellStyle name="Normal 2 3 4 4 2 2 2 3 3" xfId="24445" xr:uid="{00000000-0005-0000-0000-0000301A0000}"/>
    <cellStyle name="Normal 2 3 4 4 2 2 2 4" xfId="34665" xr:uid="{00000000-0005-0000-0000-0000311A0000}"/>
    <cellStyle name="Normal 2 3 4 4 2 2 2 5" xfId="19432" xr:uid="{00000000-0005-0000-0000-0000321A0000}"/>
    <cellStyle name="Normal 2 3 4 4 2 2 3" xfId="5983" xr:uid="{00000000-0005-0000-0000-0000331A0000}"/>
    <cellStyle name="Normal 2 3 4 4 2 2 3 2" xfId="16035" xr:uid="{00000000-0005-0000-0000-0000341A0000}"/>
    <cellStyle name="Normal 2 3 4 4 2 2 3 2 2" xfId="46366" xr:uid="{00000000-0005-0000-0000-0000351A0000}"/>
    <cellStyle name="Normal 2 3 4 4 2 2 3 2 3" xfId="31133" xr:uid="{00000000-0005-0000-0000-0000361A0000}"/>
    <cellStyle name="Normal 2 3 4 4 2 2 3 3" xfId="11015" xr:uid="{00000000-0005-0000-0000-0000371A0000}"/>
    <cellStyle name="Normal 2 3 4 4 2 2 3 3 2" xfId="41349" xr:uid="{00000000-0005-0000-0000-0000381A0000}"/>
    <cellStyle name="Normal 2 3 4 4 2 2 3 3 3" xfId="26116" xr:uid="{00000000-0005-0000-0000-0000391A0000}"/>
    <cellStyle name="Normal 2 3 4 4 2 2 3 4" xfId="36336" xr:uid="{00000000-0005-0000-0000-00003A1A0000}"/>
    <cellStyle name="Normal 2 3 4 4 2 2 3 5" xfId="21103" xr:uid="{00000000-0005-0000-0000-00003B1A0000}"/>
    <cellStyle name="Normal 2 3 4 4 2 2 4" xfId="12693" xr:uid="{00000000-0005-0000-0000-00003C1A0000}"/>
    <cellStyle name="Normal 2 3 4 4 2 2 4 2" xfId="43024" xr:uid="{00000000-0005-0000-0000-00003D1A0000}"/>
    <cellStyle name="Normal 2 3 4 4 2 2 4 3" xfId="27791" xr:uid="{00000000-0005-0000-0000-00003E1A0000}"/>
    <cellStyle name="Normal 2 3 4 4 2 2 5" xfId="7672" xr:uid="{00000000-0005-0000-0000-00003F1A0000}"/>
    <cellStyle name="Normal 2 3 4 4 2 2 5 2" xfId="38007" xr:uid="{00000000-0005-0000-0000-0000401A0000}"/>
    <cellStyle name="Normal 2 3 4 4 2 2 5 3" xfId="22774" xr:uid="{00000000-0005-0000-0000-0000411A0000}"/>
    <cellStyle name="Normal 2 3 4 4 2 2 6" xfId="32995" xr:uid="{00000000-0005-0000-0000-0000421A0000}"/>
    <cellStyle name="Normal 2 3 4 4 2 2 7" xfId="17761" xr:uid="{00000000-0005-0000-0000-0000431A0000}"/>
    <cellStyle name="Normal 2 3 4 4 2 3" xfId="3454" xr:uid="{00000000-0005-0000-0000-0000441A0000}"/>
    <cellStyle name="Normal 2 3 4 4 2 3 2" xfId="13528" xr:uid="{00000000-0005-0000-0000-0000451A0000}"/>
    <cellStyle name="Normal 2 3 4 4 2 3 2 2" xfId="43859" xr:uid="{00000000-0005-0000-0000-0000461A0000}"/>
    <cellStyle name="Normal 2 3 4 4 2 3 2 3" xfId="28626" xr:uid="{00000000-0005-0000-0000-0000471A0000}"/>
    <cellStyle name="Normal 2 3 4 4 2 3 3" xfId="8508" xr:uid="{00000000-0005-0000-0000-0000481A0000}"/>
    <cellStyle name="Normal 2 3 4 4 2 3 3 2" xfId="38842" xr:uid="{00000000-0005-0000-0000-0000491A0000}"/>
    <cellStyle name="Normal 2 3 4 4 2 3 3 3" xfId="23609" xr:uid="{00000000-0005-0000-0000-00004A1A0000}"/>
    <cellStyle name="Normal 2 3 4 4 2 3 4" xfId="33829" xr:uid="{00000000-0005-0000-0000-00004B1A0000}"/>
    <cellStyle name="Normal 2 3 4 4 2 3 5" xfId="18596" xr:uid="{00000000-0005-0000-0000-00004C1A0000}"/>
    <cellStyle name="Normal 2 3 4 4 2 4" xfId="5147" xr:uid="{00000000-0005-0000-0000-00004D1A0000}"/>
    <cellStyle name="Normal 2 3 4 4 2 4 2" xfId="15199" xr:uid="{00000000-0005-0000-0000-00004E1A0000}"/>
    <cellStyle name="Normal 2 3 4 4 2 4 2 2" xfId="45530" xr:uid="{00000000-0005-0000-0000-00004F1A0000}"/>
    <cellStyle name="Normal 2 3 4 4 2 4 2 3" xfId="30297" xr:uid="{00000000-0005-0000-0000-0000501A0000}"/>
    <cellStyle name="Normal 2 3 4 4 2 4 3" xfId="10179" xr:uid="{00000000-0005-0000-0000-0000511A0000}"/>
    <cellStyle name="Normal 2 3 4 4 2 4 3 2" xfId="40513" xr:uid="{00000000-0005-0000-0000-0000521A0000}"/>
    <cellStyle name="Normal 2 3 4 4 2 4 3 3" xfId="25280" xr:uid="{00000000-0005-0000-0000-0000531A0000}"/>
    <cellStyle name="Normal 2 3 4 4 2 4 4" xfId="35500" xr:uid="{00000000-0005-0000-0000-0000541A0000}"/>
    <cellStyle name="Normal 2 3 4 4 2 4 5" xfId="20267" xr:uid="{00000000-0005-0000-0000-0000551A0000}"/>
    <cellStyle name="Normal 2 3 4 4 2 5" xfId="11857" xr:uid="{00000000-0005-0000-0000-0000561A0000}"/>
    <cellStyle name="Normal 2 3 4 4 2 5 2" xfId="42188" xr:uid="{00000000-0005-0000-0000-0000571A0000}"/>
    <cellStyle name="Normal 2 3 4 4 2 5 3" xfId="26955" xr:uid="{00000000-0005-0000-0000-0000581A0000}"/>
    <cellStyle name="Normal 2 3 4 4 2 6" xfId="6836" xr:uid="{00000000-0005-0000-0000-0000591A0000}"/>
    <cellStyle name="Normal 2 3 4 4 2 6 2" xfId="37171" xr:uid="{00000000-0005-0000-0000-00005A1A0000}"/>
    <cellStyle name="Normal 2 3 4 4 2 6 3" xfId="21938" xr:uid="{00000000-0005-0000-0000-00005B1A0000}"/>
    <cellStyle name="Normal 2 3 4 4 2 7" xfId="32159" xr:uid="{00000000-0005-0000-0000-00005C1A0000}"/>
    <cellStyle name="Normal 2 3 4 4 2 8" xfId="16925" xr:uid="{00000000-0005-0000-0000-00005D1A0000}"/>
    <cellStyle name="Normal 2 3 4 4 3" xfId="2183" xr:uid="{00000000-0005-0000-0000-00005E1A0000}"/>
    <cellStyle name="Normal 2 3 4 4 3 2" xfId="3873" xr:uid="{00000000-0005-0000-0000-00005F1A0000}"/>
    <cellStyle name="Normal 2 3 4 4 3 2 2" xfId="13946" xr:uid="{00000000-0005-0000-0000-0000601A0000}"/>
    <cellStyle name="Normal 2 3 4 4 3 2 2 2" xfId="44277" xr:uid="{00000000-0005-0000-0000-0000611A0000}"/>
    <cellStyle name="Normal 2 3 4 4 3 2 2 3" xfId="29044" xr:uid="{00000000-0005-0000-0000-0000621A0000}"/>
    <cellStyle name="Normal 2 3 4 4 3 2 3" xfId="8926" xr:uid="{00000000-0005-0000-0000-0000631A0000}"/>
    <cellStyle name="Normal 2 3 4 4 3 2 3 2" xfId="39260" xr:uid="{00000000-0005-0000-0000-0000641A0000}"/>
    <cellStyle name="Normal 2 3 4 4 3 2 3 3" xfId="24027" xr:uid="{00000000-0005-0000-0000-0000651A0000}"/>
    <cellStyle name="Normal 2 3 4 4 3 2 4" xfId="34247" xr:uid="{00000000-0005-0000-0000-0000661A0000}"/>
    <cellStyle name="Normal 2 3 4 4 3 2 5" xfId="19014" xr:uid="{00000000-0005-0000-0000-0000671A0000}"/>
    <cellStyle name="Normal 2 3 4 4 3 3" xfId="5565" xr:uid="{00000000-0005-0000-0000-0000681A0000}"/>
    <cellStyle name="Normal 2 3 4 4 3 3 2" xfId="15617" xr:uid="{00000000-0005-0000-0000-0000691A0000}"/>
    <cellStyle name="Normal 2 3 4 4 3 3 2 2" xfId="45948" xr:uid="{00000000-0005-0000-0000-00006A1A0000}"/>
    <cellStyle name="Normal 2 3 4 4 3 3 2 3" xfId="30715" xr:uid="{00000000-0005-0000-0000-00006B1A0000}"/>
    <cellStyle name="Normal 2 3 4 4 3 3 3" xfId="10597" xr:uid="{00000000-0005-0000-0000-00006C1A0000}"/>
    <cellStyle name="Normal 2 3 4 4 3 3 3 2" xfId="40931" xr:uid="{00000000-0005-0000-0000-00006D1A0000}"/>
    <cellStyle name="Normal 2 3 4 4 3 3 3 3" xfId="25698" xr:uid="{00000000-0005-0000-0000-00006E1A0000}"/>
    <cellStyle name="Normal 2 3 4 4 3 3 4" xfId="35918" xr:uid="{00000000-0005-0000-0000-00006F1A0000}"/>
    <cellStyle name="Normal 2 3 4 4 3 3 5" xfId="20685" xr:uid="{00000000-0005-0000-0000-0000701A0000}"/>
    <cellStyle name="Normal 2 3 4 4 3 4" xfId="12275" xr:uid="{00000000-0005-0000-0000-0000711A0000}"/>
    <cellStyle name="Normal 2 3 4 4 3 4 2" xfId="42606" xr:uid="{00000000-0005-0000-0000-0000721A0000}"/>
    <cellStyle name="Normal 2 3 4 4 3 4 3" xfId="27373" xr:uid="{00000000-0005-0000-0000-0000731A0000}"/>
    <cellStyle name="Normal 2 3 4 4 3 5" xfId="7254" xr:uid="{00000000-0005-0000-0000-0000741A0000}"/>
    <cellStyle name="Normal 2 3 4 4 3 5 2" xfId="37589" xr:uid="{00000000-0005-0000-0000-0000751A0000}"/>
    <cellStyle name="Normal 2 3 4 4 3 5 3" xfId="22356" xr:uid="{00000000-0005-0000-0000-0000761A0000}"/>
    <cellStyle name="Normal 2 3 4 4 3 6" xfId="32577" xr:uid="{00000000-0005-0000-0000-0000771A0000}"/>
    <cellStyle name="Normal 2 3 4 4 3 7" xfId="17343" xr:uid="{00000000-0005-0000-0000-0000781A0000}"/>
    <cellStyle name="Normal 2 3 4 4 4" xfId="3036" xr:uid="{00000000-0005-0000-0000-0000791A0000}"/>
    <cellStyle name="Normal 2 3 4 4 4 2" xfId="13110" xr:uid="{00000000-0005-0000-0000-00007A1A0000}"/>
    <cellStyle name="Normal 2 3 4 4 4 2 2" xfId="43441" xr:uid="{00000000-0005-0000-0000-00007B1A0000}"/>
    <cellStyle name="Normal 2 3 4 4 4 2 3" xfId="28208" xr:uid="{00000000-0005-0000-0000-00007C1A0000}"/>
    <cellStyle name="Normal 2 3 4 4 4 3" xfId="8090" xr:uid="{00000000-0005-0000-0000-00007D1A0000}"/>
    <cellStyle name="Normal 2 3 4 4 4 3 2" xfId="38424" xr:uid="{00000000-0005-0000-0000-00007E1A0000}"/>
    <cellStyle name="Normal 2 3 4 4 4 3 3" xfId="23191" xr:uid="{00000000-0005-0000-0000-00007F1A0000}"/>
    <cellStyle name="Normal 2 3 4 4 4 4" xfId="33411" xr:uid="{00000000-0005-0000-0000-0000801A0000}"/>
    <cellStyle name="Normal 2 3 4 4 4 5" xfId="18178" xr:uid="{00000000-0005-0000-0000-0000811A0000}"/>
    <cellStyle name="Normal 2 3 4 4 5" xfId="4729" xr:uid="{00000000-0005-0000-0000-0000821A0000}"/>
    <cellStyle name="Normal 2 3 4 4 5 2" xfId="14781" xr:uid="{00000000-0005-0000-0000-0000831A0000}"/>
    <cellStyle name="Normal 2 3 4 4 5 2 2" xfId="45112" xr:uid="{00000000-0005-0000-0000-0000841A0000}"/>
    <cellStyle name="Normal 2 3 4 4 5 2 3" xfId="29879" xr:uid="{00000000-0005-0000-0000-0000851A0000}"/>
    <cellStyle name="Normal 2 3 4 4 5 3" xfId="9761" xr:uid="{00000000-0005-0000-0000-0000861A0000}"/>
    <cellStyle name="Normal 2 3 4 4 5 3 2" xfId="40095" xr:uid="{00000000-0005-0000-0000-0000871A0000}"/>
    <cellStyle name="Normal 2 3 4 4 5 3 3" xfId="24862" xr:uid="{00000000-0005-0000-0000-0000881A0000}"/>
    <cellStyle name="Normal 2 3 4 4 5 4" xfId="35082" xr:uid="{00000000-0005-0000-0000-0000891A0000}"/>
    <cellStyle name="Normal 2 3 4 4 5 5" xfId="19849" xr:uid="{00000000-0005-0000-0000-00008A1A0000}"/>
    <cellStyle name="Normal 2 3 4 4 6" xfId="11439" xr:uid="{00000000-0005-0000-0000-00008B1A0000}"/>
    <cellStyle name="Normal 2 3 4 4 6 2" xfId="41770" xr:uid="{00000000-0005-0000-0000-00008C1A0000}"/>
    <cellStyle name="Normal 2 3 4 4 6 3" xfId="26537" xr:uid="{00000000-0005-0000-0000-00008D1A0000}"/>
    <cellStyle name="Normal 2 3 4 4 7" xfId="6418" xr:uid="{00000000-0005-0000-0000-00008E1A0000}"/>
    <cellStyle name="Normal 2 3 4 4 7 2" xfId="36753" xr:uid="{00000000-0005-0000-0000-00008F1A0000}"/>
    <cellStyle name="Normal 2 3 4 4 7 3" xfId="21520" xr:uid="{00000000-0005-0000-0000-0000901A0000}"/>
    <cellStyle name="Normal 2 3 4 4 8" xfId="31741" xr:uid="{00000000-0005-0000-0000-0000911A0000}"/>
    <cellStyle name="Normal 2 3 4 4 9" xfId="16507" xr:uid="{00000000-0005-0000-0000-0000921A0000}"/>
    <cellStyle name="Normal 2 3 4 5" xfId="1552" xr:uid="{00000000-0005-0000-0000-0000931A0000}"/>
    <cellStyle name="Normal 2 3 4 5 2" xfId="2393" xr:uid="{00000000-0005-0000-0000-0000941A0000}"/>
    <cellStyle name="Normal 2 3 4 5 2 2" xfId="4083" xr:uid="{00000000-0005-0000-0000-0000951A0000}"/>
    <cellStyle name="Normal 2 3 4 5 2 2 2" xfId="14156" xr:uid="{00000000-0005-0000-0000-0000961A0000}"/>
    <cellStyle name="Normal 2 3 4 5 2 2 2 2" xfId="44487" xr:uid="{00000000-0005-0000-0000-0000971A0000}"/>
    <cellStyle name="Normal 2 3 4 5 2 2 2 3" xfId="29254" xr:uid="{00000000-0005-0000-0000-0000981A0000}"/>
    <cellStyle name="Normal 2 3 4 5 2 2 3" xfId="9136" xr:uid="{00000000-0005-0000-0000-0000991A0000}"/>
    <cellStyle name="Normal 2 3 4 5 2 2 3 2" xfId="39470" xr:uid="{00000000-0005-0000-0000-00009A1A0000}"/>
    <cellStyle name="Normal 2 3 4 5 2 2 3 3" xfId="24237" xr:uid="{00000000-0005-0000-0000-00009B1A0000}"/>
    <cellStyle name="Normal 2 3 4 5 2 2 4" xfId="34457" xr:uid="{00000000-0005-0000-0000-00009C1A0000}"/>
    <cellStyle name="Normal 2 3 4 5 2 2 5" xfId="19224" xr:uid="{00000000-0005-0000-0000-00009D1A0000}"/>
    <cellStyle name="Normal 2 3 4 5 2 3" xfId="5775" xr:uid="{00000000-0005-0000-0000-00009E1A0000}"/>
    <cellStyle name="Normal 2 3 4 5 2 3 2" xfId="15827" xr:uid="{00000000-0005-0000-0000-00009F1A0000}"/>
    <cellStyle name="Normal 2 3 4 5 2 3 2 2" xfId="46158" xr:uid="{00000000-0005-0000-0000-0000A01A0000}"/>
    <cellStyle name="Normal 2 3 4 5 2 3 2 3" xfId="30925" xr:uid="{00000000-0005-0000-0000-0000A11A0000}"/>
    <cellStyle name="Normal 2 3 4 5 2 3 3" xfId="10807" xr:uid="{00000000-0005-0000-0000-0000A21A0000}"/>
    <cellStyle name="Normal 2 3 4 5 2 3 3 2" xfId="41141" xr:uid="{00000000-0005-0000-0000-0000A31A0000}"/>
    <cellStyle name="Normal 2 3 4 5 2 3 3 3" xfId="25908" xr:uid="{00000000-0005-0000-0000-0000A41A0000}"/>
    <cellStyle name="Normal 2 3 4 5 2 3 4" xfId="36128" xr:uid="{00000000-0005-0000-0000-0000A51A0000}"/>
    <cellStyle name="Normal 2 3 4 5 2 3 5" xfId="20895" xr:uid="{00000000-0005-0000-0000-0000A61A0000}"/>
    <cellStyle name="Normal 2 3 4 5 2 4" xfId="12485" xr:uid="{00000000-0005-0000-0000-0000A71A0000}"/>
    <cellStyle name="Normal 2 3 4 5 2 4 2" xfId="42816" xr:uid="{00000000-0005-0000-0000-0000A81A0000}"/>
    <cellStyle name="Normal 2 3 4 5 2 4 3" xfId="27583" xr:uid="{00000000-0005-0000-0000-0000A91A0000}"/>
    <cellStyle name="Normal 2 3 4 5 2 5" xfId="7464" xr:uid="{00000000-0005-0000-0000-0000AA1A0000}"/>
    <cellStyle name="Normal 2 3 4 5 2 5 2" xfId="37799" xr:uid="{00000000-0005-0000-0000-0000AB1A0000}"/>
    <cellStyle name="Normal 2 3 4 5 2 5 3" xfId="22566" xr:uid="{00000000-0005-0000-0000-0000AC1A0000}"/>
    <cellStyle name="Normal 2 3 4 5 2 6" xfId="32787" xr:uid="{00000000-0005-0000-0000-0000AD1A0000}"/>
    <cellStyle name="Normal 2 3 4 5 2 7" xfId="17553" xr:uid="{00000000-0005-0000-0000-0000AE1A0000}"/>
    <cellStyle name="Normal 2 3 4 5 3" xfId="3246" xr:uid="{00000000-0005-0000-0000-0000AF1A0000}"/>
    <cellStyle name="Normal 2 3 4 5 3 2" xfId="13320" xr:uid="{00000000-0005-0000-0000-0000B01A0000}"/>
    <cellStyle name="Normal 2 3 4 5 3 2 2" xfId="43651" xr:uid="{00000000-0005-0000-0000-0000B11A0000}"/>
    <cellStyle name="Normal 2 3 4 5 3 2 3" xfId="28418" xr:uid="{00000000-0005-0000-0000-0000B21A0000}"/>
    <cellStyle name="Normal 2 3 4 5 3 3" xfId="8300" xr:uid="{00000000-0005-0000-0000-0000B31A0000}"/>
    <cellStyle name="Normal 2 3 4 5 3 3 2" xfId="38634" xr:uid="{00000000-0005-0000-0000-0000B41A0000}"/>
    <cellStyle name="Normal 2 3 4 5 3 3 3" xfId="23401" xr:uid="{00000000-0005-0000-0000-0000B51A0000}"/>
    <cellStyle name="Normal 2 3 4 5 3 4" xfId="33621" xr:uid="{00000000-0005-0000-0000-0000B61A0000}"/>
    <cellStyle name="Normal 2 3 4 5 3 5" xfId="18388" xr:uid="{00000000-0005-0000-0000-0000B71A0000}"/>
    <cellStyle name="Normal 2 3 4 5 4" xfId="4939" xr:uid="{00000000-0005-0000-0000-0000B81A0000}"/>
    <cellStyle name="Normal 2 3 4 5 4 2" xfId="14991" xr:uid="{00000000-0005-0000-0000-0000B91A0000}"/>
    <cellStyle name="Normal 2 3 4 5 4 2 2" xfId="45322" xr:uid="{00000000-0005-0000-0000-0000BA1A0000}"/>
    <cellStyle name="Normal 2 3 4 5 4 2 3" xfId="30089" xr:uid="{00000000-0005-0000-0000-0000BB1A0000}"/>
    <cellStyle name="Normal 2 3 4 5 4 3" xfId="9971" xr:uid="{00000000-0005-0000-0000-0000BC1A0000}"/>
    <cellStyle name="Normal 2 3 4 5 4 3 2" xfId="40305" xr:uid="{00000000-0005-0000-0000-0000BD1A0000}"/>
    <cellStyle name="Normal 2 3 4 5 4 3 3" xfId="25072" xr:uid="{00000000-0005-0000-0000-0000BE1A0000}"/>
    <cellStyle name="Normal 2 3 4 5 4 4" xfId="35292" xr:uid="{00000000-0005-0000-0000-0000BF1A0000}"/>
    <cellStyle name="Normal 2 3 4 5 4 5" xfId="20059" xr:uid="{00000000-0005-0000-0000-0000C01A0000}"/>
    <cellStyle name="Normal 2 3 4 5 5" xfId="11649" xr:uid="{00000000-0005-0000-0000-0000C11A0000}"/>
    <cellStyle name="Normal 2 3 4 5 5 2" xfId="41980" xr:uid="{00000000-0005-0000-0000-0000C21A0000}"/>
    <cellStyle name="Normal 2 3 4 5 5 3" xfId="26747" xr:uid="{00000000-0005-0000-0000-0000C31A0000}"/>
    <cellStyle name="Normal 2 3 4 5 6" xfId="6628" xr:uid="{00000000-0005-0000-0000-0000C41A0000}"/>
    <cellStyle name="Normal 2 3 4 5 6 2" xfId="36963" xr:uid="{00000000-0005-0000-0000-0000C51A0000}"/>
    <cellStyle name="Normal 2 3 4 5 6 3" xfId="21730" xr:uid="{00000000-0005-0000-0000-0000C61A0000}"/>
    <cellStyle name="Normal 2 3 4 5 7" xfId="31951" xr:uid="{00000000-0005-0000-0000-0000C71A0000}"/>
    <cellStyle name="Normal 2 3 4 5 8" xfId="16717" xr:uid="{00000000-0005-0000-0000-0000C81A0000}"/>
    <cellStyle name="Normal 2 3 4 6" xfId="1973" xr:uid="{00000000-0005-0000-0000-0000C91A0000}"/>
    <cellStyle name="Normal 2 3 4 6 2" xfId="3665" xr:uid="{00000000-0005-0000-0000-0000CA1A0000}"/>
    <cellStyle name="Normal 2 3 4 6 2 2" xfId="13738" xr:uid="{00000000-0005-0000-0000-0000CB1A0000}"/>
    <cellStyle name="Normal 2 3 4 6 2 2 2" xfId="44069" xr:uid="{00000000-0005-0000-0000-0000CC1A0000}"/>
    <cellStyle name="Normal 2 3 4 6 2 2 3" xfId="28836" xr:uid="{00000000-0005-0000-0000-0000CD1A0000}"/>
    <cellStyle name="Normal 2 3 4 6 2 3" xfId="8718" xr:uid="{00000000-0005-0000-0000-0000CE1A0000}"/>
    <cellStyle name="Normal 2 3 4 6 2 3 2" xfId="39052" xr:uid="{00000000-0005-0000-0000-0000CF1A0000}"/>
    <cellStyle name="Normal 2 3 4 6 2 3 3" xfId="23819" xr:uid="{00000000-0005-0000-0000-0000D01A0000}"/>
    <cellStyle name="Normal 2 3 4 6 2 4" xfId="34039" xr:uid="{00000000-0005-0000-0000-0000D11A0000}"/>
    <cellStyle name="Normal 2 3 4 6 2 5" xfId="18806" xr:uid="{00000000-0005-0000-0000-0000D21A0000}"/>
    <cellStyle name="Normal 2 3 4 6 3" xfId="5357" xr:uid="{00000000-0005-0000-0000-0000D31A0000}"/>
    <cellStyle name="Normal 2 3 4 6 3 2" xfId="15409" xr:uid="{00000000-0005-0000-0000-0000D41A0000}"/>
    <cellStyle name="Normal 2 3 4 6 3 2 2" xfId="45740" xr:uid="{00000000-0005-0000-0000-0000D51A0000}"/>
    <cellStyle name="Normal 2 3 4 6 3 2 3" xfId="30507" xr:uid="{00000000-0005-0000-0000-0000D61A0000}"/>
    <cellStyle name="Normal 2 3 4 6 3 3" xfId="10389" xr:uid="{00000000-0005-0000-0000-0000D71A0000}"/>
    <cellStyle name="Normal 2 3 4 6 3 3 2" xfId="40723" xr:uid="{00000000-0005-0000-0000-0000D81A0000}"/>
    <cellStyle name="Normal 2 3 4 6 3 3 3" xfId="25490" xr:uid="{00000000-0005-0000-0000-0000D91A0000}"/>
    <cellStyle name="Normal 2 3 4 6 3 4" xfId="35710" xr:uid="{00000000-0005-0000-0000-0000DA1A0000}"/>
    <cellStyle name="Normal 2 3 4 6 3 5" xfId="20477" xr:uid="{00000000-0005-0000-0000-0000DB1A0000}"/>
    <cellStyle name="Normal 2 3 4 6 4" xfId="12067" xr:uid="{00000000-0005-0000-0000-0000DC1A0000}"/>
    <cellStyle name="Normal 2 3 4 6 4 2" xfId="42398" xr:uid="{00000000-0005-0000-0000-0000DD1A0000}"/>
    <cellStyle name="Normal 2 3 4 6 4 3" xfId="27165" xr:uid="{00000000-0005-0000-0000-0000DE1A0000}"/>
    <cellStyle name="Normal 2 3 4 6 5" xfId="7046" xr:uid="{00000000-0005-0000-0000-0000DF1A0000}"/>
    <cellStyle name="Normal 2 3 4 6 5 2" xfId="37381" xr:uid="{00000000-0005-0000-0000-0000E01A0000}"/>
    <cellStyle name="Normal 2 3 4 6 5 3" xfId="22148" xr:uid="{00000000-0005-0000-0000-0000E11A0000}"/>
    <cellStyle name="Normal 2 3 4 6 6" xfId="32369" xr:uid="{00000000-0005-0000-0000-0000E21A0000}"/>
    <cellStyle name="Normal 2 3 4 6 7" xfId="17135" xr:uid="{00000000-0005-0000-0000-0000E31A0000}"/>
    <cellStyle name="Normal 2 3 4 7" xfId="2824" xr:uid="{00000000-0005-0000-0000-0000E41A0000}"/>
    <cellStyle name="Normal 2 3 4 7 2" xfId="12902" xr:uid="{00000000-0005-0000-0000-0000E51A0000}"/>
    <cellStyle name="Normal 2 3 4 7 2 2" xfId="43233" xr:uid="{00000000-0005-0000-0000-0000E61A0000}"/>
    <cellStyle name="Normal 2 3 4 7 2 3" xfId="28000" xr:uid="{00000000-0005-0000-0000-0000E71A0000}"/>
    <cellStyle name="Normal 2 3 4 7 3" xfId="7882" xr:uid="{00000000-0005-0000-0000-0000E81A0000}"/>
    <cellStyle name="Normal 2 3 4 7 3 2" xfId="38216" xr:uid="{00000000-0005-0000-0000-0000E91A0000}"/>
    <cellStyle name="Normal 2 3 4 7 3 3" xfId="22983" xr:uid="{00000000-0005-0000-0000-0000EA1A0000}"/>
    <cellStyle name="Normal 2 3 4 7 4" xfId="33203" xr:uid="{00000000-0005-0000-0000-0000EB1A0000}"/>
    <cellStyle name="Normal 2 3 4 7 5" xfId="17970" xr:uid="{00000000-0005-0000-0000-0000EC1A0000}"/>
    <cellStyle name="Normal 2 3 4 8" xfId="4518" xr:uid="{00000000-0005-0000-0000-0000ED1A0000}"/>
    <cellStyle name="Normal 2 3 4 8 2" xfId="14573" xr:uid="{00000000-0005-0000-0000-0000EE1A0000}"/>
    <cellStyle name="Normal 2 3 4 8 2 2" xfId="44904" xr:uid="{00000000-0005-0000-0000-0000EF1A0000}"/>
    <cellStyle name="Normal 2 3 4 8 2 3" xfId="29671" xr:uid="{00000000-0005-0000-0000-0000F01A0000}"/>
    <cellStyle name="Normal 2 3 4 8 3" xfId="9553" xr:uid="{00000000-0005-0000-0000-0000F11A0000}"/>
    <cellStyle name="Normal 2 3 4 8 3 2" xfId="39887" xr:uid="{00000000-0005-0000-0000-0000F21A0000}"/>
    <cellStyle name="Normal 2 3 4 8 3 3" xfId="24654" xr:uid="{00000000-0005-0000-0000-0000F31A0000}"/>
    <cellStyle name="Normal 2 3 4 8 4" xfId="34874" xr:uid="{00000000-0005-0000-0000-0000F41A0000}"/>
    <cellStyle name="Normal 2 3 4 8 5" xfId="19641" xr:uid="{00000000-0005-0000-0000-0000F51A0000}"/>
    <cellStyle name="Normal 2 3 4 9" xfId="11229" xr:uid="{00000000-0005-0000-0000-0000F61A0000}"/>
    <cellStyle name="Normal 2 3 4 9 2" xfId="41562" xr:uid="{00000000-0005-0000-0000-0000F71A0000}"/>
    <cellStyle name="Normal 2 3 4 9 3" xfId="26329" xr:uid="{00000000-0005-0000-0000-0000F81A0000}"/>
    <cellStyle name="Normal 2 3 5" xfId="841" xr:uid="{00000000-0005-0000-0000-0000F91A0000}"/>
    <cellStyle name="Normal 2 3 5 10" xfId="6209" xr:uid="{00000000-0005-0000-0000-0000FA1A0000}"/>
    <cellStyle name="Normal 2 3 5 10 2" xfId="36546" xr:uid="{00000000-0005-0000-0000-0000FB1A0000}"/>
    <cellStyle name="Normal 2 3 5 10 3" xfId="21313" xr:uid="{00000000-0005-0000-0000-0000FC1A0000}"/>
    <cellStyle name="Normal 2 3 5 11" xfId="31537" xr:uid="{00000000-0005-0000-0000-0000FD1A0000}"/>
    <cellStyle name="Normal 2 3 5 12" xfId="16298" xr:uid="{00000000-0005-0000-0000-0000FE1A0000}"/>
    <cellStyle name="Normal 2 3 5 2" xfId="1173" xr:uid="{00000000-0005-0000-0000-0000FF1A0000}"/>
    <cellStyle name="Normal 2 3 5 2 10" xfId="31589" xr:uid="{00000000-0005-0000-0000-0000001B0000}"/>
    <cellStyle name="Normal 2 3 5 2 11" xfId="16352" xr:uid="{00000000-0005-0000-0000-0000011B0000}"/>
    <cellStyle name="Normal 2 3 5 2 2" xfId="1281" xr:uid="{00000000-0005-0000-0000-0000021B0000}"/>
    <cellStyle name="Normal 2 3 5 2 2 10" xfId="16456" xr:uid="{00000000-0005-0000-0000-0000031B0000}"/>
    <cellStyle name="Normal 2 3 5 2 2 2" xfId="1498" xr:uid="{00000000-0005-0000-0000-0000041B0000}"/>
    <cellStyle name="Normal 2 3 5 2 2 2 2" xfId="1919" xr:uid="{00000000-0005-0000-0000-0000051B0000}"/>
    <cellStyle name="Normal 2 3 5 2 2 2 2 2" xfId="2758" xr:uid="{00000000-0005-0000-0000-0000061B0000}"/>
    <cellStyle name="Normal 2 3 5 2 2 2 2 2 2" xfId="4448" xr:uid="{00000000-0005-0000-0000-0000071B0000}"/>
    <cellStyle name="Normal 2 3 5 2 2 2 2 2 2 2" xfId="14521" xr:uid="{00000000-0005-0000-0000-0000081B0000}"/>
    <cellStyle name="Normal 2 3 5 2 2 2 2 2 2 2 2" xfId="44852" xr:uid="{00000000-0005-0000-0000-0000091B0000}"/>
    <cellStyle name="Normal 2 3 5 2 2 2 2 2 2 2 3" xfId="29619" xr:uid="{00000000-0005-0000-0000-00000A1B0000}"/>
    <cellStyle name="Normal 2 3 5 2 2 2 2 2 2 3" xfId="9501" xr:uid="{00000000-0005-0000-0000-00000B1B0000}"/>
    <cellStyle name="Normal 2 3 5 2 2 2 2 2 2 3 2" xfId="39835" xr:uid="{00000000-0005-0000-0000-00000C1B0000}"/>
    <cellStyle name="Normal 2 3 5 2 2 2 2 2 2 3 3" xfId="24602" xr:uid="{00000000-0005-0000-0000-00000D1B0000}"/>
    <cellStyle name="Normal 2 3 5 2 2 2 2 2 2 4" xfId="34822" xr:uid="{00000000-0005-0000-0000-00000E1B0000}"/>
    <cellStyle name="Normal 2 3 5 2 2 2 2 2 2 5" xfId="19589" xr:uid="{00000000-0005-0000-0000-00000F1B0000}"/>
    <cellStyle name="Normal 2 3 5 2 2 2 2 2 3" xfId="6140" xr:uid="{00000000-0005-0000-0000-0000101B0000}"/>
    <cellStyle name="Normal 2 3 5 2 2 2 2 2 3 2" xfId="16192" xr:uid="{00000000-0005-0000-0000-0000111B0000}"/>
    <cellStyle name="Normal 2 3 5 2 2 2 2 2 3 2 2" xfId="46523" xr:uid="{00000000-0005-0000-0000-0000121B0000}"/>
    <cellStyle name="Normal 2 3 5 2 2 2 2 2 3 2 3" xfId="31290" xr:uid="{00000000-0005-0000-0000-0000131B0000}"/>
    <cellStyle name="Normal 2 3 5 2 2 2 2 2 3 3" xfId="11172" xr:uid="{00000000-0005-0000-0000-0000141B0000}"/>
    <cellStyle name="Normal 2 3 5 2 2 2 2 2 3 3 2" xfId="41506" xr:uid="{00000000-0005-0000-0000-0000151B0000}"/>
    <cellStyle name="Normal 2 3 5 2 2 2 2 2 3 3 3" xfId="26273" xr:uid="{00000000-0005-0000-0000-0000161B0000}"/>
    <cellStyle name="Normal 2 3 5 2 2 2 2 2 3 4" xfId="36493" xr:uid="{00000000-0005-0000-0000-0000171B0000}"/>
    <cellStyle name="Normal 2 3 5 2 2 2 2 2 3 5" xfId="21260" xr:uid="{00000000-0005-0000-0000-0000181B0000}"/>
    <cellStyle name="Normal 2 3 5 2 2 2 2 2 4" xfId="12850" xr:uid="{00000000-0005-0000-0000-0000191B0000}"/>
    <cellStyle name="Normal 2 3 5 2 2 2 2 2 4 2" xfId="43181" xr:uid="{00000000-0005-0000-0000-00001A1B0000}"/>
    <cellStyle name="Normal 2 3 5 2 2 2 2 2 4 3" xfId="27948" xr:uid="{00000000-0005-0000-0000-00001B1B0000}"/>
    <cellStyle name="Normal 2 3 5 2 2 2 2 2 5" xfId="7829" xr:uid="{00000000-0005-0000-0000-00001C1B0000}"/>
    <cellStyle name="Normal 2 3 5 2 2 2 2 2 5 2" xfId="38164" xr:uid="{00000000-0005-0000-0000-00001D1B0000}"/>
    <cellStyle name="Normal 2 3 5 2 2 2 2 2 5 3" xfId="22931" xr:uid="{00000000-0005-0000-0000-00001E1B0000}"/>
    <cellStyle name="Normal 2 3 5 2 2 2 2 2 6" xfId="33152" xr:uid="{00000000-0005-0000-0000-00001F1B0000}"/>
    <cellStyle name="Normal 2 3 5 2 2 2 2 2 7" xfId="17918" xr:uid="{00000000-0005-0000-0000-0000201B0000}"/>
    <cellStyle name="Normal 2 3 5 2 2 2 2 3" xfId="3611" xr:uid="{00000000-0005-0000-0000-0000211B0000}"/>
    <cellStyle name="Normal 2 3 5 2 2 2 2 3 2" xfId="13685" xr:uid="{00000000-0005-0000-0000-0000221B0000}"/>
    <cellStyle name="Normal 2 3 5 2 2 2 2 3 2 2" xfId="44016" xr:uid="{00000000-0005-0000-0000-0000231B0000}"/>
    <cellStyle name="Normal 2 3 5 2 2 2 2 3 2 3" xfId="28783" xr:uid="{00000000-0005-0000-0000-0000241B0000}"/>
    <cellStyle name="Normal 2 3 5 2 2 2 2 3 3" xfId="8665" xr:uid="{00000000-0005-0000-0000-0000251B0000}"/>
    <cellStyle name="Normal 2 3 5 2 2 2 2 3 3 2" xfId="38999" xr:uid="{00000000-0005-0000-0000-0000261B0000}"/>
    <cellStyle name="Normal 2 3 5 2 2 2 2 3 3 3" xfId="23766" xr:uid="{00000000-0005-0000-0000-0000271B0000}"/>
    <cellStyle name="Normal 2 3 5 2 2 2 2 3 4" xfId="33986" xr:uid="{00000000-0005-0000-0000-0000281B0000}"/>
    <cellStyle name="Normal 2 3 5 2 2 2 2 3 5" xfId="18753" xr:uid="{00000000-0005-0000-0000-0000291B0000}"/>
    <cellStyle name="Normal 2 3 5 2 2 2 2 4" xfId="5304" xr:uid="{00000000-0005-0000-0000-00002A1B0000}"/>
    <cellStyle name="Normal 2 3 5 2 2 2 2 4 2" xfId="15356" xr:uid="{00000000-0005-0000-0000-00002B1B0000}"/>
    <cellStyle name="Normal 2 3 5 2 2 2 2 4 2 2" xfId="45687" xr:uid="{00000000-0005-0000-0000-00002C1B0000}"/>
    <cellStyle name="Normal 2 3 5 2 2 2 2 4 2 3" xfId="30454" xr:uid="{00000000-0005-0000-0000-00002D1B0000}"/>
    <cellStyle name="Normal 2 3 5 2 2 2 2 4 3" xfId="10336" xr:uid="{00000000-0005-0000-0000-00002E1B0000}"/>
    <cellStyle name="Normal 2 3 5 2 2 2 2 4 3 2" xfId="40670" xr:uid="{00000000-0005-0000-0000-00002F1B0000}"/>
    <cellStyle name="Normal 2 3 5 2 2 2 2 4 3 3" xfId="25437" xr:uid="{00000000-0005-0000-0000-0000301B0000}"/>
    <cellStyle name="Normal 2 3 5 2 2 2 2 4 4" xfId="35657" xr:uid="{00000000-0005-0000-0000-0000311B0000}"/>
    <cellStyle name="Normal 2 3 5 2 2 2 2 4 5" xfId="20424" xr:uid="{00000000-0005-0000-0000-0000321B0000}"/>
    <cellStyle name="Normal 2 3 5 2 2 2 2 5" xfId="12014" xr:uid="{00000000-0005-0000-0000-0000331B0000}"/>
    <cellStyle name="Normal 2 3 5 2 2 2 2 5 2" xfId="42345" xr:uid="{00000000-0005-0000-0000-0000341B0000}"/>
    <cellStyle name="Normal 2 3 5 2 2 2 2 5 3" xfId="27112" xr:uid="{00000000-0005-0000-0000-0000351B0000}"/>
    <cellStyle name="Normal 2 3 5 2 2 2 2 6" xfId="6993" xr:uid="{00000000-0005-0000-0000-0000361B0000}"/>
    <cellStyle name="Normal 2 3 5 2 2 2 2 6 2" xfId="37328" xr:uid="{00000000-0005-0000-0000-0000371B0000}"/>
    <cellStyle name="Normal 2 3 5 2 2 2 2 6 3" xfId="22095" xr:uid="{00000000-0005-0000-0000-0000381B0000}"/>
    <cellStyle name="Normal 2 3 5 2 2 2 2 7" xfId="32316" xr:uid="{00000000-0005-0000-0000-0000391B0000}"/>
    <cellStyle name="Normal 2 3 5 2 2 2 2 8" xfId="17082" xr:uid="{00000000-0005-0000-0000-00003A1B0000}"/>
    <cellStyle name="Normal 2 3 5 2 2 2 3" xfId="2340" xr:uid="{00000000-0005-0000-0000-00003B1B0000}"/>
    <cellStyle name="Normal 2 3 5 2 2 2 3 2" xfId="4030" xr:uid="{00000000-0005-0000-0000-00003C1B0000}"/>
    <cellStyle name="Normal 2 3 5 2 2 2 3 2 2" xfId="14103" xr:uid="{00000000-0005-0000-0000-00003D1B0000}"/>
    <cellStyle name="Normal 2 3 5 2 2 2 3 2 2 2" xfId="44434" xr:uid="{00000000-0005-0000-0000-00003E1B0000}"/>
    <cellStyle name="Normal 2 3 5 2 2 2 3 2 2 3" xfId="29201" xr:uid="{00000000-0005-0000-0000-00003F1B0000}"/>
    <cellStyle name="Normal 2 3 5 2 2 2 3 2 3" xfId="9083" xr:uid="{00000000-0005-0000-0000-0000401B0000}"/>
    <cellStyle name="Normal 2 3 5 2 2 2 3 2 3 2" xfId="39417" xr:uid="{00000000-0005-0000-0000-0000411B0000}"/>
    <cellStyle name="Normal 2 3 5 2 2 2 3 2 3 3" xfId="24184" xr:uid="{00000000-0005-0000-0000-0000421B0000}"/>
    <cellStyle name="Normal 2 3 5 2 2 2 3 2 4" xfId="34404" xr:uid="{00000000-0005-0000-0000-0000431B0000}"/>
    <cellStyle name="Normal 2 3 5 2 2 2 3 2 5" xfId="19171" xr:uid="{00000000-0005-0000-0000-0000441B0000}"/>
    <cellStyle name="Normal 2 3 5 2 2 2 3 3" xfId="5722" xr:uid="{00000000-0005-0000-0000-0000451B0000}"/>
    <cellStyle name="Normal 2 3 5 2 2 2 3 3 2" xfId="15774" xr:uid="{00000000-0005-0000-0000-0000461B0000}"/>
    <cellStyle name="Normal 2 3 5 2 2 2 3 3 2 2" xfId="46105" xr:uid="{00000000-0005-0000-0000-0000471B0000}"/>
    <cellStyle name="Normal 2 3 5 2 2 2 3 3 2 3" xfId="30872" xr:uid="{00000000-0005-0000-0000-0000481B0000}"/>
    <cellStyle name="Normal 2 3 5 2 2 2 3 3 3" xfId="10754" xr:uid="{00000000-0005-0000-0000-0000491B0000}"/>
    <cellStyle name="Normal 2 3 5 2 2 2 3 3 3 2" xfId="41088" xr:uid="{00000000-0005-0000-0000-00004A1B0000}"/>
    <cellStyle name="Normal 2 3 5 2 2 2 3 3 3 3" xfId="25855" xr:uid="{00000000-0005-0000-0000-00004B1B0000}"/>
    <cellStyle name="Normal 2 3 5 2 2 2 3 3 4" xfId="36075" xr:uid="{00000000-0005-0000-0000-00004C1B0000}"/>
    <cellStyle name="Normal 2 3 5 2 2 2 3 3 5" xfId="20842" xr:uid="{00000000-0005-0000-0000-00004D1B0000}"/>
    <cellStyle name="Normal 2 3 5 2 2 2 3 4" xfId="12432" xr:uid="{00000000-0005-0000-0000-00004E1B0000}"/>
    <cellStyle name="Normal 2 3 5 2 2 2 3 4 2" xfId="42763" xr:uid="{00000000-0005-0000-0000-00004F1B0000}"/>
    <cellStyle name="Normal 2 3 5 2 2 2 3 4 3" xfId="27530" xr:uid="{00000000-0005-0000-0000-0000501B0000}"/>
    <cellStyle name="Normal 2 3 5 2 2 2 3 5" xfId="7411" xr:uid="{00000000-0005-0000-0000-0000511B0000}"/>
    <cellStyle name="Normal 2 3 5 2 2 2 3 5 2" xfId="37746" xr:uid="{00000000-0005-0000-0000-0000521B0000}"/>
    <cellStyle name="Normal 2 3 5 2 2 2 3 5 3" xfId="22513" xr:uid="{00000000-0005-0000-0000-0000531B0000}"/>
    <cellStyle name="Normal 2 3 5 2 2 2 3 6" xfId="32734" xr:uid="{00000000-0005-0000-0000-0000541B0000}"/>
    <cellStyle name="Normal 2 3 5 2 2 2 3 7" xfId="17500" xr:uid="{00000000-0005-0000-0000-0000551B0000}"/>
    <cellStyle name="Normal 2 3 5 2 2 2 4" xfId="3193" xr:uid="{00000000-0005-0000-0000-0000561B0000}"/>
    <cellStyle name="Normal 2 3 5 2 2 2 4 2" xfId="13267" xr:uid="{00000000-0005-0000-0000-0000571B0000}"/>
    <cellStyle name="Normal 2 3 5 2 2 2 4 2 2" xfId="43598" xr:uid="{00000000-0005-0000-0000-0000581B0000}"/>
    <cellStyle name="Normal 2 3 5 2 2 2 4 2 3" xfId="28365" xr:uid="{00000000-0005-0000-0000-0000591B0000}"/>
    <cellStyle name="Normal 2 3 5 2 2 2 4 3" xfId="8247" xr:uid="{00000000-0005-0000-0000-00005A1B0000}"/>
    <cellStyle name="Normal 2 3 5 2 2 2 4 3 2" xfId="38581" xr:uid="{00000000-0005-0000-0000-00005B1B0000}"/>
    <cellStyle name="Normal 2 3 5 2 2 2 4 3 3" xfId="23348" xr:uid="{00000000-0005-0000-0000-00005C1B0000}"/>
    <cellStyle name="Normal 2 3 5 2 2 2 4 4" xfId="33568" xr:uid="{00000000-0005-0000-0000-00005D1B0000}"/>
    <cellStyle name="Normal 2 3 5 2 2 2 4 5" xfId="18335" xr:uid="{00000000-0005-0000-0000-00005E1B0000}"/>
    <cellStyle name="Normal 2 3 5 2 2 2 5" xfId="4886" xr:uid="{00000000-0005-0000-0000-00005F1B0000}"/>
    <cellStyle name="Normal 2 3 5 2 2 2 5 2" xfId="14938" xr:uid="{00000000-0005-0000-0000-0000601B0000}"/>
    <cellStyle name="Normal 2 3 5 2 2 2 5 2 2" xfId="45269" xr:uid="{00000000-0005-0000-0000-0000611B0000}"/>
    <cellStyle name="Normal 2 3 5 2 2 2 5 2 3" xfId="30036" xr:uid="{00000000-0005-0000-0000-0000621B0000}"/>
    <cellStyle name="Normal 2 3 5 2 2 2 5 3" xfId="9918" xr:uid="{00000000-0005-0000-0000-0000631B0000}"/>
    <cellStyle name="Normal 2 3 5 2 2 2 5 3 2" xfId="40252" xr:uid="{00000000-0005-0000-0000-0000641B0000}"/>
    <cellStyle name="Normal 2 3 5 2 2 2 5 3 3" xfId="25019" xr:uid="{00000000-0005-0000-0000-0000651B0000}"/>
    <cellStyle name="Normal 2 3 5 2 2 2 5 4" xfId="35239" xr:uid="{00000000-0005-0000-0000-0000661B0000}"/>
    <cellStyle name="Normal 2 3 5 2 2 2 5 5" xfId="20006" xr:uid="{00000000-0005-0000-0000-0000671B0000}"/>
    <cellStyle name="Normal 2 3 5 2 2 2 6" xfId="11596" xr:uid="{00000000-0005-0000-0000-0000681B0000}"/>
    <cellStyle name="Normal 2 3 5 2 2 2 6 2" xfId="41927" xr:uid="{00000000-0005-0000-0000-0000691B0000}"/>
    <cellStyle name="Normal 2 3 5 2 2 2 6 3" xfId="26694" xr:uid="{00000000-0005-0000-0000-00006A1B0000}"/>
    <cellStyle name="Normal 2 3 5 2 2 2 7" xfId="6575" xr:uid="{00000000-0005-0000-0000-00006B1B0000}"/>
    <cellStyle name="Normal 2 3 5 2 2 2 7 2" xfId="36910" xr:uid="{00000000-0005-0000-0000-00006C1B0000}"/>
    <cellStyle name="Normal 2 3 5 2 2 2 7 3" xfId="21677" xr:uid="{00000000-0005-0000-0000-00006D1B0000}"/>
    <cellStyle name="Normal 2 3 5 2 2 2 8" xfId="31898" xr:uid="{00000000-0005-0000-0000-00006E1B0000}"/>
    <cellStyle name="Normal 2 3 5 2 2 2 9" xfId="16664" xr:uid="{00000000-0005-0000-0000-00006F1B0000}"/>
    <cellStyle name="Normal 2 3 5 2 2 3" xfId="1711" xr:uid="{00000000-0005-0000-0000-0000701B0000}"/>
    <cellStyle name="Normal 2 3 5 2 2 3 2" xfId="2550" xr:uid="{00000000-0005-0000-0000-0000711B0000}"/>
    <cellStyle name="Normal 2 3 5 2 2 3 2 2" xfId="4240" xr:uid="{00000000-0005-0000-0000-0000721B0000}"/>
    <cellStyle name="Normal 2 3 5 2 2 3 2 2 2" xfId="14313" xr:uid="{00000000-0005-0000-0000-0000731B0000}"/>
    <cellStyle name="Normal 2 3 5 2 2 3 2 2 2 2" xfId="44644" xr:uid="{00000000-0005-0000-0000-0000741B0000}"/>
    <cellStyle name="Normal 2 3 5 2 2 3 2 2 2 3" xfId="29411" xr:uid="{00000000-0005-0000-0000-0000751B0000}"/>
    <cellStyle name="Normal 2 3 5 2 2 3 2 2 3" xfId="9293" xr:uid="{00000000-0005-0000-0000-0000761B0000}"/>
    <cellStyle name="Normal 2 3 5 2 2 3 2 2 3 2" xfId="39627" xr:uid="{00000000-0005-0000-0000-0000771B0000}"/>
    <cellStyle name="Normal 2 3 5 2 2 3 2 2 3 3" xfId="24394" xr:uid="{00000000-0005-0000-0000-0000781B0000}"/>
    <cellStyle name="Normal 2 3 5 2 2 3 2 2 4" xfId="34614" xr:uid="{00000000-0005-0000-0000-0000791B0000}"/>
    <cellStyle name="Normal 2 3 5 2 2 3 2 2 5" xfId="19381" xr:uid="{00000000-0005-0000-0000-00007A1B0000}"/>
    <cellStyle name="Normal 2 3 5 2 2 3 2 3" xfId="5932" xr:uid="{00000000-0005-0000-0000-00007B1B0000}"/>
    <cellStyle name="Normal 2 3 5 2 2 3 2 3 2" xfId="15984" xr:uid="{00000000-0005-0000-0000-00007C1B0000}"/>
    <cellStyle name="Normal 2 3 5 2 2 3 2 3 2 2" xfId="46315" xr:uid="{00000000-0005-0000-0000-00007D1B0000}"/>
    <cellStyle name="Normal 2 3 5 2 2 3 2 3 2 3" xfId="31082" xr:uid="{00000000-0005-0000-0000-00007E1B0000}"/>
    <cellStyle name="Normal 2 3 5 2 2 3 2 3 3" xfId="10964" xr:uid="{00000000-0005-0000-0000-00007F1B0000}"/>
    <cellStyle name="Normal 2 3 5 2 2 3 2 3 3 2" xfId="41298" xr:uid="{00000000-0005-0000-0000-0000801B0000}"/>
    <cellStyle name="Normal 2 3 5 2 2 3 2 3 3 3" xfId="26065" xr:uid="{00000000-0005-0000-0000-0000811B0000}"/>
    <cellStyle name="Normal 2 3 5 2 2 3 2 3 4" xfId="36285" xr:uid="{00000000-0005-0000-0000-0000821B0000}"/>
    <cellStyle name="Normal 2 3 5 2 2 3 2 3 5" xfId="21052" xr:uid="{00000000-0005-0000-0000-0000831B0000}"/>
    <cellStyle name="Normal 2 3 5 2 2 3 2 4" xfId="12642" xr:uid="{00000000-0005-0000-0000-0000841B0000}"/>
    <cellStyle name="Normal 2 3 5 2 2 3 2 4 2" xfId="42973" xr:uid="{00000000-0005-0000-0000-0000851B0000}"/>
    <cellStyle name="Normal 2 3 5 2 2 3 2 4 3" xfId="27740" xr:uid="{00000000-0005-0000-0000-0000861B0000}"/>
    <cellStyle name="Normal 2 3 5 2 2 3 2 5" xfId="7621" xr:uid="{00000000-0005-0000-0000-0000871B0000}"/>
    <cellStyle name="Normal 2 3 5 2 2 3 2 5 2" xfId="37956" xr:uid="{00000000-0005-0000-0000-0000881B0000}"/>
    <cellStyle name="Normal 2 3 5 2 2 3 2 5 3" xfId="22723" xr:uid="{00000000-0005-0000-0000-0000891B0000}"/>
    <cellStyle name="Normal 2 3 5 2 2 3 2 6" xfId="32944" xr:uid="{00000000-0005-0000-0000-00008A1B0000}"/>
    <cellStyle name="Normal 2 3 5 2 2 3 2 7" xfId="17710" xr:uid="{00000000-0005-0000-0000-00008B1B0000}"/>
    <cellStyle name="Normal 2 3 5 2 2 3 3" xfId="3403" xr:uid="{00000000-0005-0000-0000-00008C1B0000}"/>
    <cellStyle name="Normal 2 3 5 2 2 3 3 2" xfId="13477" xr:uid="{00000000-0005-0000-0000-00008D1B0000}"/>
    <cellStyle name="Normal 2 3 5 2 2 3 3 2 2" xfId="43808" xr:uid="{00000000-0005-0000-0000-00008E1B0000}"/>
    <cellStyle name="Normal 2 3 5 2 2 3 3 2 3" xfId="28575" xr:uid="{00000000-0005-0000-0000-00008F1B0000}"/>
    <cellStyle name="Normal 2 3 5 2 2 3 3 3" xfId="8457" xr:uid="{00000000-0005-0000-0000-0000901B0000}"/>
    <cellStyle name="Normal 2 3 5 2 2 3 3 3 2" xfId="38791" xr:uid="{00000000-0005-0000-0000-0000911B0000}"/>
    <cellStyle name="Normal 2 3 5 2 2 3 3 3 3" xfId="23558" xr:uid="{00000000-0005-0000-0000-0000921B0000}"/>
    <cellStyle name="Normal 2 3 5 2 2 3 3 4" xfId="33778" xr:uid="{00000000-0005-0000-0000-0000931B0000}"/>
    <cellStyle name="Normal 2 3 5 2 2 3 3 5" xfId="18545" xr:uid="{00000000-0005-0000-0000-0000941B0000}"/>
    <cellStyle name="Normal 2 3 5 2 2 3 4" xfId="5096" xr:uid="{00000000-0005-0000-0000-0000951B0000}"/>
    <cellStyle name="Normal 2 3 5 2 2 3 4 2" xfId="15148" xr:uid="{00000000-0005-0000-0000-0000961B0000}"/>
    <cellStyle name="Normal 2 3 5 2 2 3 4 2 2" xfId="45479" xr:uid="{00000000-0005-0000-0000-0000971B0000}"/>
    <cellStyle name="Normal 2 3 5 2 2 3 4 2 3" xfId="30246" xr:uid="{00000000-0005-0000-0000-0000981B0000}"/>
    <cellStyle name="Normal 2 3 5 2 2 3 4 3" xfId="10128" xr:uid="{00000000-0005-0000-0000-0000991B0000}"/>
    <cellStyle name="Normal 2 3 5 2 2 3 4 3 2" xfId="40462" xr:uid="{00000000-0005-0000-0000-00009A1B0000}"/>
    <cellStyle name="Normal 2 3 5 2 2 3 4 3 3" xfId="25229" xr:uid="{00000000-0005-0000-0000-00009B1B0000}"/>
    <cellStyle name="Normal 2 3 5 2 2 3 4 4" xfId="35449" xr:uid="{00000000-0005-0000-0000-00009C1B0000}"/>
    <cellStyle name="Normal 2 3 5 2 2 3 4 5" xfId="20216" xr:uid="{00000000-0005-0000-0000-00009D1B0000}"/>
    <cellStyle name="Normal 2 3 5 2 2 3 5" xfId="11806" xr:uid="{00000000-0005-0000-0000-00009E1B0000}"/>
    <cellStyle name="Normal 2 3 5 2 2 3 5 2" xfId="42137" xr:uid="{00000000-0005-0000-0000-00009F1B0000}"/>
    <cellStyle name="Normal 2 3 5 2 2 3 5 3" xfId="26904" xr:uid="{00000000-0005-0000-0000-0000A01B0000}"/>
    <cellStyle name="Normal 2 3 5 2 2 3 6" xfId="6785" xr:uid="{00000000-0005-0000-0000-0000A11B0000}"/>
    <cellStyle name="Normal 2 3 5 2 2 3 6 2" xfId="37120" xr:uid="{00000000-0005-0000-0000-0000A21B0000}"/>
    <cellStyle name="Normal 2 3 5 2 2 3 6 3" xfId="21887" xr:uid="{00000000-0005-0000-0000-0000A31B0000}"/>
    <cellStyle name="Normal 2 3 5 2 2 3 7" xfId="32108" xr:uid="{00000000-0005-0000-0000-0000A41B0000}"/>
    <cellStyle name="Normal 2 3 5 2 2 3 8" xfId="16874" xr:uid="{00000000-0005-0000-0000-0000A51B0000}"/>
    <cellStyle name="Normal 2 3 5 2 2 4" xfId="2132" xr:uid="{00000000-0005-0000-0000-0000A61B0000}"/>
    <cellStyle name="Normal 2 3 5 2 2 4 2" xfId="3822" xr:uid="{00000000-0005-0000-0000-0000A71B0000}"/>
    <cellStyle name="Normal 2 3 5 2 2 4 2 2" xfId="13895" xr:uid="{00000000-0005-0000-0000-0000A81B0000}"/>
    <cellStyle name="Normal 2 3 5 2 2 4 2 2 2" xfId="44226" xr:uid="{00000000-0005-0000-0000-0000A91B0000}"/>
    <cellStyle name="Normal 2 3 5 2 2 4 2 2 3" xfId="28993" xr:uid="{00000000-0005-0000-0000-0000AA1B0000}"/>
    <cellStyle name="Normal 2 3 5 2 2 4 2 3" xfId="8875" xr:uid="{00000000-0005-0000-0000-0000AB1B0000}"/>
    <cellStyle name="Normal 2 3 5 2 2 4 2 3 2" xfId="39209" xr:uid="{00000000-0005-0000-0000-0000AC1B0000}"/>
    <cellStyle name="Normal 2 3 5 2 2 4 2 3 3" xfId="23976" xr:uid="{00000000-0005-0000-0000-0000AD1B0000}"/>
    <cellStyle name="Normal 2 3 5 2 2 4 2 4" xfId="34196" xr:uid="{00000000-0005-0000-0000-0000AE1B0000}"/>
    <cellStyle name="Normal 2 3 5 2 2 4 2 5" xfId="18963" xr:uid="{00000000-0005-0000-0000-0000AF1B0000}"/>
    <cellStyle name="Normal 2 3 5 2 2 4 3" xfId="5514" xr:uid="{00000000-0005-0000-0000-0000B01B0000}"/>
    <cellStyle name="Normal 2 3 5 2 2 4 3 2" xfId="15566" xr:uid="{00000000-0005-0000-0000-0000B11B0000}"/>
    <cellStyle name="Normal 2 3 5 2 2 4 3 2 2" xfId="45897" xr:uid="{00000000-0005-0000-0000-0000B21B0000}"/>
    <cellStyle name="Normal 2 3 5 2 2 4 3 2 3" xfId="30664" xr:uid="{00000000-0005-0000-0000-0000B31B0000}"/>
    <cellStyle name="Normal 2 3 5 2 2 4 3 3" xfId="10546" xr:uid="{00000000-0005-0000-0000-0000B41B0000}"/>
    <cellStyle name="Normal 2 3 5 2 2 4 3 3 2" xfId="40880" xr:uid="{00000000-0005-0000-0000-0000B51B0000}"/>
    <cellStyle name="Normal 2 3 5 2 2 4 3 3 3" xfId="25647" xr:uid="{00000000-0005-0000-0000-0000B61B0000}"/>
    <cellStyle name="Normal 2 3 5 2 2 4 3 4" xfId="35867" xr:uid="{00000000-0005-0000-0000-0000B71B0000}"/>
    <cellStyle name="Normal 2 3 5 2 2 4 3 5" xfId="20634" xr:uid="{00000000-0005-0000-0000-0000B81B0000}"/>
    <cellStyle name="Normal 2 3 5 2 2 4 4" xfId="12224" xr:uid="{00000000-0005-0000-0000-0000B91B0000}"/>
    <cellStyle name="Normal 2 3 5 2 2 4 4 2" xfId="42555" xr:uid="{00000000-0005-0000-0000-0000BA1B0000}"/>
    <cellStyle name="Normal 2 3 5 2 2 4 4 3" xfId="27322" xr:uid="{00000000-0005-0000-0000-0000BB1B0000}"/>
    <cellStyle name="Normal 2 3 5 2 2 4 5" xfId="7203" xr:uid="{00000000-0005-0000-0000-0000BC1B0000}"/>
    <cellStyle name="Normal 2 3 5 2 2 4 5 2" xfId="37538" xr:uid="{00000000-0005-0000-0000-0000BD1B0000}"/>
    <cellStyle name="Normal 2 3 5 2 2 4 5 3" xfId="22305" xr:uid="{00000000-0005-0000-0000-0000BE1B0000}"/>
    <cellStyle name="Normal 2 3 5 2 2 4 6" xfId="32526" xr:uid="{00000000-0005-0000-0000-0000BF1B0000}"/>
    <cellStyle name="Normal 2 3 5 2 2 4 7" xfId="17292" xr:uid="{00000000-0005-0000-0000-0000C01B0000}"/>
    <cellStyle name="Normal 2 3 5 2 2 5" xfId="2985" xr:uid="{00000000-0005-0000-0000-0000C11B0000}"/>
    <cellStyle name="Normal 2 3 5 2 2 5 2" xfId="13059" xr:uid="{00000000-0005-0000-0000-0000C21B0000}"/>
    <cellStyle name="Normal 2 3 5 2 2 5 2 2" xfId="43390" xr:uid="{00000000-0005-0000-0000-0000C31B0000}"/>
    <cellStyle name="Normal 2 3 5 2 2 5 2 3" xfId="28157" xr:uid="{00000000-0005-0000-0000-0000C41B0000}"/>
    <cellStyle name="Normal 2 3 5 2 2 5 3" xfId="8039" xr:uid="{00000000-0005-0000-0000-0000C51B0000}"/>
    <cellStyle name="Normal 2 3 5 2 2 5 3 2" xfId="38373" xr:uid="{00000000-0005-0000-0000-0000C61B0000}"/>
    <cellStyle name="Normal 2 3 5 2 2 5 3 3" xfId="23140" xr:uid="{00000000-0005-0000-0000-0000C71B0000}"/>
    <cellStyle name="Normal 2 3 5 2 2 5 4" xfId="33360" xr:uid="{00000000-0005-0000-0000-0000C81B0000}"/>
    <cellStyle name="Normal 2 3 5 2 2 5 5" xfId="18127" xr:uid="{00000000-0005-0000-0000-0000C91B0000}"/>
    <cellStyle name="Normal 2 3 5 2 2 6" xfId="4678" xr:uid="{00000000-0005-0000-0000-0000CA1B0000}"/>
    <cellStyle name="Normal 2 3 5 2 2 6 2" xfId="14730" xr:uid="{00000000-0005-0000-0000-0000CB1B0000}"/>
    <cellStyle name="Normal 2 3 5 2 2 6 2 2" xfId="45061" xr:uid="{00000000-0005-0000-0000-0000CC1B0000}"/>
    <cellStyle name="Normal 2 3 5 2 2 6 2 3" xfId="29828" xr:uid="{00000000-0005-0000-0000-0000CD1B0000}"/>
    <cellStyle name="Normal 2 3 5 2 2 6 3" xfId="9710" xr:uid="{00000000-0005-0000-0000-0000CE1B0000}"/>
    <cellStyle name="Normal 2 3 5 2 2 6 3 2" xfId="40044" xr:uid="{00000000-0005-0000-0000-0000CF1B0000}"/>
    <cellStyle name="Normal 2 3 5 2 2 6 3 3" xfId="24811" xr:uid="{00000000-0005-0000-0000-0000D01B0000}"/>
    <cellStyle name="Normal 2 3 5 2 2 6 4" xfId="35031" xr:uid="{00000000-0005-0000-0000-0000D11B0000}"/>
    <cellStyle name="Normal 2 3 5 2 2 6 5" xfId="19798" xr:uid="{00000000-0005-0000-0000-0000D21B0000}"/>
    <cellStyle name="Normal 2 3 5 2 2 7" xfId="11388" xr:uid="{00000000-0005-0000-0000-0000D31B0000}"/>
    <cellStyle name="Normal 2 3 5 2 2 7 2" xfId="41719" xr:uid="{00000000-0005-0000-0000-0000D41B0000}"/>
    <cellStyle name="Normal 2 3 5 2 2 7 3" xfId="26486" xr:uid="{00000000-0005-0000-0000-0000D51B0000}"/>
    <cellStyle name="Normal 2 3 5 2 2 8" xfId="6367" xr:uid="{00000000-0005-0000-0000-0000D61B0000}"/>
    <cellStyle name="Normal 2 3 5 2 2 8 2" xfId="36702" xr:uid="{00000000-0005-0000-0000-0000D71B0000}"/>
    <cellStyle name="Normal 2 3 5 2 2 8 3" xfId="21469" xr:uid="{00000000-0005-0000-0000-0000D81B0000}"/>
    <cellStyle name="Normal 2 3 5 2 2 9" xfId="31690" xr:uid="{00000000-0005-0000-0000-0000D91B0000}"/>
    <cellStyle name="Normal 2 3 5 2 3" xfId="1394" xr:uid="{00000000-0005-0000-0000-0000DA1B0000}"/>
    <cellStyle name="Normal 2 3 5 2 3 2" xfId="1815" xr:uid="{00000000-0005-0000-0000-0000DB1B0000}"/>
    <cellStyle name="Normal 2 3 5 2 3 2 2" xfId="2654" xr:uid="{00000000-0005-0000-0000-0000DC1B0000}"/>
    <cellStyle name="Normal 2 3 5 2 3 2 2 2" xfId="4344" xr:uid="{00000000-0005-0000-0000-0000DD1B0000}"/>
    <cellStyle name="Normal 2 3 5 2 3 2 2 2 2" xfId="14417" xr:uid="{00000000-0005-0000-0000-0000DE1B0000}"/>
    <cellStyle name="Normal 2 3 5 2 3 2 2 2 2 2" xfId="44748" xr:uid="{00000000-0005-0000-0000-0000DF1B0000}"/>
    <cellStyle name="Normal 2 3 5 2 3 2 2 2 2 3" xfId="29515" xr:uid="{00000000-0005-0000-0000-0000E01B0000}"/>
    <cellStyle name="Normal 2 3 5 2 3 2 2 2 3" xfId="9397" xr:uid="{00000000-0005-0000-0000-0000E11B0000}"/>
    <cellStyle name="Normal 2 3 5 2 3 2 2 2 3 2" xfId="39731" xr:uid="{00000000-0005-0000-0000-0000E21B0000}"/>
    <cellStyle name="Normal 2 3 5 2 3 2 2 2 3 3" xfId="24498" xr:uid="{00000000-0005-0000-0000-0000E31B0000}"/>
    <cellStyle name="Normal 2 3 5 2 3 2 2 2 4" xfId="34718" xr:uid="{00000000-0005-0000-0000-0000E41B0000}"/>
    <cellStyle name="Normal 2 3 5 2 3 2 2 2 5" xfId="19485" xr:uid="{00000000-0005-0000-0000-0000E51B0000}"/>
    <cellStyle name="Normal 2 3 5 2 3 2 2 3" xfId="6036" xr:uid="{00000000-0005-0000-0000-0000E61B0000}"/>
    <cellStyle name="Normal 2 3 5 2 3 2 2 3 2" xfId="16088" xr:uid="{00000000-0005-0000-0000-0000E71B0000}"/>
    <cellStyle name="Normal 2 3 5 2 3 2 2 3 2 2" xfId="46419" xr:uid="{00000000-0005-0000-0000-0000E81B0000}"/>
    <cellStyle name="Normal 2 3 5 2 3 2 2 3 2 3" xfId="31186" xr:uid="{00000000-0005-0000-0000-0000E91B0000}"/>
    <cellStyle name="Normal 2 3 5 2 3 2 2 3 3" xfId="11068" xr:uid="{00000000-0005-0000-0000-0000EA1B0000}"/>
    <cellStyle name="Normal 2 3 5 2 3 2 2 3 3 2" xfId="41402" xr:uid="{00000000-0005-0000-0000-0000EB1B0000}"/>
    <cellStyle name="Normal 2 3 5 2 3 2 2 3 3 3" xfId="26169" xr:uid="{00000000-0005-0000-0000-0000EC1B0000}"/>
    <cellStyle name="Normal 2 3 5 2 3 2 2 3 4" xfId="36389" xr:uid="{00000000-0005-0000-0000-0000ED1B0000}"/>
    <cellStyle name="Normal 2 3 5 2 3 2 2 3 5" xfId="21156" xr:uid="{00000000-0005-0000-0000-0000EE1B0000}"/>
    <cellStyle name="Normal 2 3 5 2 3 2 2 4" xfId="12746" xr:uid="{00000000-0005-0000-0000-0000EF1B0000}"/>
    <cellStyle name="Normal 2 3 5 2 3 2 2 4 2" xfId="43077" xr:uid="{00000000-0005-0000-0000-0000F01B0000}"/>
    <cellStyle name="Normal 2 3 5 2 3 2 2 4 3" xfId="27844" xr:uid="{00000000-0005-0000-0000-0000F11B0000}"/>
    <cellStyle name="Normal 2 3 5 2 3 2 2 5" xfId="7725" xr:uid="{00000000-0005-0000-0000-0000F21B0000}"/>
    <cellStyle name="Normal 2 3 5 2 3 2 2 5 2" xfId="38060" xr:uid="{00000000-0005-0000-0000-0000F31B0000}"/>
    <cellStyle name="Normal 2 3 5 2 3 2 2 5 3" xfId="22827" xr:uid="{00000000-0005-0000-0000-0000F41B0000}"/>
    <cellStyle name="Normal 2 3 5 2 3 2 2 6" xfId="33048" xr:uid="{00000000-0005-0000-0000-0000F51B0000}"/>
    <cellStyle name="Normal 2 3 5 2 3 2 2 7" xfId="17814" xr:uid="{00000000-0005-0000-0000-0000F61B0000}"/>
    <cellStyle name="Normal 2 3 5 2 3 2 3" xfId="3507" xr:uid="{00000000-0005-0000-0000-0000F71B0000}"/>
    <cellStyle name="Normal 2 3 5 2 3 2 3 2" xfId="13581" xr:uid="{00000000-0005-0000-0000-0000F81B0000}"/>
    <cellStyle name="Normal 2 3 5 2 3 2 3 2 2" xfId="43912" xr:uid="{00000000-0005-0000-0000-0000F91B0000}"/>
    <cellStyle name="Normal 2 3 5 2 3 2 3 2 3" xfId="28679" xr:uid="{00000000-0005-0000-0000-0000FA1B0000}"/>
    <cellStyle name="Normal 2 3 5 2 3 2 3 3" xfId="8561" xr:uid="{00000000-0005-0000-0000-0000FB1B0000}"/>
    <cellStyle name="Normal 2 3 5 2 3 2 3 3 2" xfId="38895" xr:uid="{00000000-0005-0000-0000-0000FC1B0000}"/>
    <cellStyle name="Normal 2 3 5 2 3 2 3 3 3" xfId="23662" xr:uid="{00000000-0005-0000-0000-0000FD1B0000}"/>
    <cellStyle name="Normal 2 3 5 2 3 2 3 4" xfId="33882" xr:uid="{00000000-0005-0000-0000-0000FE1B0000}"/>
    <cellStyle name="Normal 2 3 5 2 3 2 3 5" xfId="18649" xr:uid="{00000000-0005-0000-0000-0000FF1B0000}"/>
    <cellStyle name="Normal 2 3 5 2 3 2 4" xfId="5200" xr:uid="{00000000-0005-0000-0000-0000001C0000}"/>
    <cellStyle name="Normal 2 3 5 2 3 2 4 2" xfId="15252" xr:uid="{00000000-0005-0000-0000-0000011C0000}"/>
    <cellStyle name="Normal 2 3 5 2 3 2 4 2 2" xfId="45583" xr:uid="{00000000-0005-0000-0000-0000021C0000}"/>
    <cellStyle name="Normal 2 3 5 2 3 2 4 2 3" xfId="30350" xr:uid="{00000000-0005-0000-0000-0000031C0000}"/>
    <cellStyle name="Normal 2 3 5 2 3 2 4 3" xfId="10232" xr:uid="{00000000-0005-0000-0000-0000041C0000}"/>
    <cellStyle name="Normal 2 3 5 2 3 2 4 3 2" xfId="40566" xr:uid="{00000000-0005-0000-0000-0000051C0000}"/>
    <cellStyle name="Normal 2 3 5 2 3 2 4 3 3" xfId="25333" xr:uid="{00000000-0005-0000-0000-0000061C0000}"/>
    <cellStyle name="Normal 2 3 5 2 3 2 4 4" xfId="35553" xr:uid="{00000000-0005-0000-0000-0000071C0000}"/>
    <cellStyle name="Normal 2 3 5 2 3 2 4 5" xfId="20320" xr:uid="{00000000-0005-0000-0000-0000081C0000}"/>
    <cellStyle name="Normal 2 3 5 2 3 2 5" xfId="11910" xr:uid="{00000000-0005-0000-0000-0000091C0000}"/>
    <cellStyle name="Normal 2 3 5 2 3 2 5 2" xfId="42241" xr:uid="{00000000-0005-0000-0000-00000A1C0000}"/>
    <cellStyle name="Normal 2 3 5 2 3 2 5 3" xfId="27008" xr:uid="{00000000-0005-0000-0000-00000B1C0000}"/>
    <cellStyle name="Normal 2 3 5 2 3 2 6" xfId="6889" xr:uid="{00000000-0005-0000-0000-00000C1C0000}"/>
    <cellStyle name="Normal 2 3 5 2 3 2 6 2" xfId="37224" xr:uid="{00000000-0005-0000-0000-00000D1C0000}"/>
    <cellStyle name="Normal 2 3 5 2 3 2 6 3" xfId="21991" xr:uid="{00000000-0005-0000-0000-00000E1C0000}"/>
    <cellStyle name="Normal 2 3 5 2 3 2 7" xfId="32212" xr:uid="{00000000-0005-0000-0000-00000F1C0000}"/>
    <cellStyle name="Normal 2 3 5 2 3 2 8" xfId="16978" xr:uid="{00000000-0005-0000-0000-0000101C0000}"/>
    <cellStyle name="Normal 2 3 5 2 3 3" xfId="2236" xr:uid="{00000000-0005-0000-0000-0000111C0000}"/>
    <cellStyle name="Normal 2 3 5 2 3 3 2" xfId="3926" xr:uid="{00000000-0005-0000-0000-0000121C0000}"/>
    <cellStyle name="Normal 2 3 5 2 3 3 2 2" xfId="13999" xr:uid="{00000000-0005-0000-0000-0000131C0000}"/>
    <cellStyle name="Normal 2 3 5 2 3 3 2 2 2" xfId="44330" xr:uid="{00000000-0005-0000-0000-0000141C0000}"/>
    <cellStyle name="Normal 2 3 5 2 3 3 2 2 3" xfId="29097" xr:uid="{00000000-0005-0000-0000-0000151C0000}"/>
    <cellStyle name="Normal 2 3 5 2 3 3 2 3" xfId="8979" xr:uid="{00000000-0005-0000-0000-0000161C0000}"/>
    <cellStyle name="Normal 2 3 5 2 3 3 2 3 2" xfId="39313" xr:uid="{00000000-0005-0000-0000-0000171C0000}"/>
    <cellStyle name="Normal 2 3 5 2 3 3 2 3 3" xfId="24080" xr:uid="{00000000-0005-0000-0000-0000181C0000}"/>
    <cellStyle name="Normal 2 3 5 2 3 3 2 4" xfId="34300" xr:uid="{00000000-0005-0000-0000-0000191C0000}"/>
    <cellStyle name="Normal 2 3 5 2 3 3 2 5" xfId="19067" xr:uid="{00000000-0005-0000-0000-00001A1C0000}"/>
    <cellStyle name="Normal 2 3 5 2 3 3 3" xfId="5618" xr:uid="{00000000-0005-0000-0000-00001B1C0000}"/>
    <cellStyle name="Normal 2 3 5 2 3 3 3 2" xfId="15670" xr:uid="{00000000-0005-0000-0000-00001C1C0000}"/>
    <cellStyle name="Normal 2 3 5 2 3 3 3 2 2" xfId="46001" xr:uid="{00000000-0005-0000-0000-00001D1C0000}"/>
    <cellStyle name="Normal 2 3 5 2 3 3 3 2 3" xfId="30768" xr:uid="{00000000-0005-0000-0000-00001E1C0000}"/>
    <cellStyle name="Normal 2 3 5 2 3 3 3 3" xfId="10650" xr:uid="{00000000-0005-0000-0000-00001F1C0000}"/>
    <cellStyle name="Normal 2 3 5 2 3 3 3 3 2" xfId="40984" xr:uid="{00000000-0005-0000-0000-0000201C0000}"/>
    <cellStyle name="Normal 2 3 5 2 3 3 3 3 3" xfId="25751" xr:uid="{00000000-0005-0000-0000-0000211C0000}"/>
    <cellStyle name="Normal 2 3 5 2 3 3 3 4" xfId="35971" xr:uid="{00000000-0005-0000-0000-0000221C0000}"/>
    <cellStyle name="Normal 2 3 5 2 3 3 3 5" xfId="20738" xr:uid="{00000000-0005-0000-0000-0000231C0000}"/>
    <cellStyle name="Normal 2 3 5 2 3 3 4" xfId="12328" xr:uid="{00000000-0005-0000-0000-0000241C0000}"/>
    <cellStyle name="Normal 2 3 5 2 3 3 4 2" xfId="42659" xr:uid="{00000000-0005-0000-0000-0000251C0000}"/>
    <cellStyle name="Normal 2 3 5 2 3 3 4 3" xfId="27426" xr:uid="{00000000-0005-0000-0000-0000261C0000}"/>
    <cellStyle name="Normal 2 3 5 2 3 3 5" xfId="7307" xr:uid="{00000000-0005-0000-0000-0000271C0000}"/>
    <cellStyle name="Normal 2 3 5 2 3 3 5 2" xfId="37642" xr:uid="{00000000-0005-0000-0000-0000281C0000}"/>
    <cellStyle name="Normal 2 3 5 2 3 3 5 3" xfId="22409" xr:uid="{00000000-0005-0000-0000-0000291C0000}"/>
    <cellStyle name="Normal 2 3 5 2 3 3 6" xfId="32630" xr:uid="{00000000-0005-0000-0000-00002A1C0000}"/>
    <cellStyle name="Normal 2 3 5 2 3 3 7" xfId="17396" xr:uid="{00000000-0005-0000-0000-00002B1C0000}"/>
    <cellStyle name="Normal 2 3 5 2 3 4" xfId="3089" xr:uid="{00000000-0005-0000-0000-00002C1C0000}"/>
    <cellStyle name="Normal 2 3 5 2 3 4 2" xfId="13163" xr:uid="{00000000-0005-0000-0000-00002D1C0000}"/>
    <cellStyle name="Normal 2 3 5 2 3 4 2 2" xfId="43494" xr:uid="{00000000-0005-0000-0000-00002E1C0000}"/>
    <cellStyle name="Normal 2 3 5 2 3 4 2 3" xfId="28261" xr:uid="{00000000-0005-0000-0000-00002F1C0000}"/>
    <cellStyle name="Normal 2 3 5 2 3 4 3" xfId="8143" xr:uid="{00000000-0005-0000-0000-0000301C0000}"/>
    <cellStyle name="Normal 2 3 5 2 3 4 3 2" xfId="38477" xr:uid="{00000000-0005-0000-0000-0000311C0000}"/>
    <cellStyle name="Normal 2 3 5 2 3 4 3 3" xfId="23244" xr:uid="{00000000-0005-0000-0000-0000321C0000}"/>
    <cellStyle name="Normal 2 3 5 2 3 4 4" xfId="33464" xr:uid="{00000000-0005-0000-0000-0000331C0000}"/>
    <cellStyle name="Normal 2 3 5 2 3 4 5" xfId="18231" xr:uid="{00000000-0005-0000-0000-0000341C0000}"/>
    <cellStyle name="Normal 2 3 5 2 3 5" xfId="4782" xr:uid="{00000000-0005-0000-0000-0000351C0000}"/>
    <cellStyle name="Normal 2 3 5 2 3 5 2" xfId="14834" xr:uid="{00000000-0005-0000-0000-0000361C0000}"/>
    <cellStyle name="Normal 2 3 5 2 3 5 2 2" xfId="45165" xr:uid="{00000000-0005-0000-0000-0000371C0000}"/>
    <cellStyle name="Normal 2 3 5 2 3 5 2 3" xfId="29932" xr:uid="{00000000-0005-0000-0000-0000381C0000}"/>
    <cellStyle name="Normal 2 3 5 2 3 5 3" xfId="9814" xr:uid="{00000000-0005-0000-0000-0000391C0000}"/>
    <cellStyle name="Normal 2 3 5 2 3 5 3 2" xfId="40148" xr:uid="{00000000-0005-0000-0000-00003A1C0000}"/>
    <cellStyle name="Normal 2 3 5 2 3 5 3 3" xfId="24915" xr:uid="{00000000-0005-0000-0000-00003B1C0000}"/>
    <cellStyle name="Normal 2 3 5 2 3 5 4" xfId="35135" xr:uid="{00000000-0005-0000-0000-00003C1C0000}"/>
    <cellStyle name="Normal 2 3 5 2 3 5 5" xfId="19902" xr:uid="{00000000-0005-0000-0000-00003D1C0000}"/>
    <cellStyle name="Normal 2 3 5 2 3 6" xfId="11492" xr:uid="{00000000-0005-0000-0000-00003E1C0000}"/>
    <cellStyle name="Normal 2 3 5 2 3 6 2" xfId="41823" xr:uid="{00000000-0005-0000-0000-00003F1C0000}"/>
    <cellStyle name="Normal 2 3 5 2 3 6 3" xfId="26590" xr:uid="{00000000-0005-0000-0000-0000401C0000}"/>
    <cellStyle name="Normal 2 3 5 2 3 7" xfId="6471" xr:uid="{00000000-0005-0000-0000-0000411C0000}"/>
    <cellStyle name="Normal 2 3 5 2 3 7 2" xfId="36806" xr:uid="{00000000-0005-0000-0000-0000421C0000}"/>
    <cellStyle name="Normal 2 3 5 2 3 7 3" xfId="21573" xr:uid="{00000000-0005-0000-0000-0000431C0000}"/>
    <cellStyle name="Normal 2 3 5 2 3 8" xfId="31794" xr:uid="{00000000-0005-0000-0000-0000441C0000}"/>
    <cellStyle name="Normal 2 3 5 2 3 9" xfId="16560" xr:uid="{00000000-0005-0000-0000-0000451C0000}"/>
    <cellStyle name="Normal 2 3 5 2 4" xfId="1607" xr:uid="{00000000-0005-0000-0000-0000461C0000}"/>
    <cellStyle name="Normal 2 3 5 2 4 2" xfId="2446" xr:uid="{00000000-0005-0000-0000-0000471C0000}"/>
    <cellStyle name="Normal 2 3 5 2 4 2 2" xfId="4136" xr:uid="{00000000-0005-0000-0000-0000481C0000}"/>
    <cellStyle name="Normal 2 3 5 2 4 2 2 2" xfId="14209" xr:uid="{00000000-0005-0000-0000-0000491C0000}"/>
    <cellStyle name="Normal 2 3 5 2 4 2 2 2 2" xfId="44540" xr:uid="{00000000-0005-0000-0000-00004A1C0000}"/>
    <cellStyle name="Normal 2 3 5 2 4 2 2 2 3" xfId="29307" xr:uid="{00000000-0005-0000-0000-00004B1C0000}"/>
    <cellStyle name="Normal 2 3 5 2 4 2 2 3" xfId="9189" xr:uid="{00000000-0005-0000-0000-00004C1C0000}"/>
    <cellStyle name="Normal 2 3 5 2 4 2 2 3 2" xfId="39523" xr:uid="{00000000-0005-0000-0000-00004D1C0000}"/>
    <cellStyle name="Normal 2 3 5 2 4 2 2 3 3" xfId="24290" xr:uid="{00000000-0005-0000-0000-00004E1C0000}"/>
    <cellStyle name="Normal 2 3 5 2 4 2 2 4" xfId="34510" xr:uid="{00000000-0005-0000-0000-00004F1C0000}"/>
    <cellStyle name="Normal 2 3 5 2 4 2 2 5" xfId="19277" xr:uid="{00000000-0005-0000-0000-0000501C0000}"/>
    <cellStyle name="Normal 2 3 5 2 4 2 3" xfId="5828" xr:uid="{00000000-0005-0000-0000-0000511C0000}"/>
    <cellStyle name="Normal 2 3 5 2 4 2 3 2" xfId="15880" xr:uid="{00000000-0005-0000-0000-0000521C0000}"/>
    <cellStyle name="Normal 2 3 5 2 4 2 3 2 2" xfId="46211" xr:uid="{00000000-0005-0000-0000-0000531C0000}"/>
    <cellStyle name="Normal 2 3 5 2 4 2 3 2 3" xfId="30978" xr:uid="{00000000-0005-0000-0000-0000541C0000}"/>
    <cellStyle name="Normal 2 3 5 2 4 2 3 3" xfId="10860" xr:uid="{00000000-0005-0000-0000-0000551C0000}"/>
    <cellStyle name="Normal 2 3 5 2 4 2 3 3 2" xfId="41194" xr:uid="{00000000-0005-0000-0000-0000561C0000}"/>
    <cellStyle name="Normal 2 3 5 2 4 2 3 3 3" xfId="25961" xr:uid="{00000000-0005-0000-0000-0000571C0000}"/>
    <cellStyle name="Normal 2 3 5 2 4 2 3 4" xfId="36181" xr:uid="{00000000-0005-0000-0000-0000581C0000}"/>
    <cellStyle name="Normal 2 3 5 2 4 2 3 5" xfId="20948" xr:uid="{00000000-0005-0000-0000-0000591C0000}"/>
    <cellStyle name="Normal 2 3 5 2 4 2 4" xfId="12538" xr:uid="{00000000-0005-0000-0000-00005A1C0000}"/>
    <cellStyle name="Normal 2 3 5 2 4 2 4 2" xfId="42869" xr:uid="{00000000-0005-0000-0000-00005B1C0000}"/>
    <cellStyle name="Normal 2 3 5 2 4 2 4 3" xfId="27636" xr:uid="{00000000-0005-0000-0000-00005C1C0000}"/>
    <cellStyle name="Normal 2 3 5 2 4 2 5" xfId="7517" xr:uid="{00000000-0005-0000-0000-00005D1C0000}"/>
    <cellStyle name="Normal 2 3 5 2 4 2 5 2" xfId="37852" xr:uid="{00000000-0005-0000-0000-00005E1C0000}"/>
    <cellStyle name="Normal 2 3 5 2 4 2 5 3" xfId="22619" xr:uid="{00000000-0005-0000-0000-00005F1C0000}"/>
    <cellStyle name="Normal 2 3 5 2 4 2 6" xfId="32840" xr:uid="{00000000-0005-0000-0000-0000601C0000}"/>
    <cellStyle name="Normal 2 3 5 2 4 2 7" xfId="17606" xr:uid="{00000000-0005-0000-0000-0000611C0000}"/>
    <cellStyle name="Normal 2 3 5 2 4 3" xfId="3299" xr:uid="{00000000-0005-0000-0000-0000621C0000}"/>
    <cellStyle name="Normal 2 3 5 2 4 3 2" xfId="13373" xr:uid="{00000000-0005-0000-0000-0000631C0000}"/>
    <cellStyle name="Normal 2 3 5 2 4 3 2 2" xfId="43704" xr:uid="{00000000-0005-0000-0000-0000641C0000}"/>
    <cellStyle name="Normal 2 3 5 2 4 3 2 3" xfId="28471" xr:uid="{00000000-0005-0000-0000-0000651C0000}"/>
    <cellStyle name="Normal 2 3 5 2 4 3 3" xfId="8353" xr:uid="{00000000-0005-0000-0000-0000661C0000}"/>
    <cellStyle name="Normal 2 3 5 2 4 3 3 2" xfId="38687" xr:uid="{00000000-0005-0000-0000-0000671C0000}"/>
    <cellStyle name="Normal 2 3 5 2 4 3 3 3" xfId="23454" xr:uid="{00000000-0005-0000-0000-0000681C0000}"/>
    <cellStyle name="Normal 2 3 5 2 4 3 4" xfId="33674" xr:uid="{00000000-0005-0000-0000-0000691C0000}"/>
    <cellStyle name="Normal 2 3 5 2 4 3 5" xfId="18441" xr:uid="{00000000-0005-0000-0000-00006A1C0000}"/>
    <cellStyle name="Normal 2 3 5 2 4 4" xfId="4992" xr:uid="{00000000-0005-0000-0000-00006B1C0000}"/>
    <cellStyle name="Normal 2 3 5 2 4 4 2" xfId="15044" xr:uid="{00000000-0005-0000-0000-00006C1C0000}"/>
    <cellStyle name="Normal 2 3 5 2 4 4 2 2" xfId="45375" xr:uid="{00000000-0005-0000-0000-00006D1C0000}"/>
    <cellStyle name="Normal 2 3 5 2 4 4 2 3" xfId="30142" xr:uid="{00000000-0005-0000-0000-00006E1C0000}"/>
    <cellStyle name="Normal 2 3 5 2 4 4 3" xfId="10024" xr:uid="{00000000-0005-0000-0000-00006F1C0000}"/>
    <cellStyle name="Normal 2 3 5 2 4 4 3 2" xfId="40358" xr:uid="{00000000-0005-0000-0000-0000701C0000}"/>
    <cellStyle name="Normal 2 3 5 2 4 4 3 3" xfId="25125" xr:uid="{00000000-0005-0000-0000-0000711C0000}"/>
    <cellStyle name="Normal 2 3 5 2 4 4 4" xfId="35345" xr:uid="{00000000-0005-0000-0000-0000721C0000}"/>
    <cellStyle name="Normal 2 3 5 2 4 4 5" xfId="20112" xr:uid="{00000000-0005-0000-0000-0000731C0000}"/>
    <cellStyle name="Normal 2 3 5 2 4 5" xfId="11702" xr:uid="{00000000-0005-0000-0000-0000741C0000}"/>
    <cellStyle name="Normal 2 3 5 2 4 5 2" xfId="42033" xr:uid="{00000000-0005-0000-0000-0000751C0000}"/>
    <cellStyle name="Normal 2 3 5 2 4 5 3" xfId="26800" xr:uid="{00000000-0005-0000-0000-0000761C0000}"/>
    <cellStyle name="Normal 2 3 5 2 4 6" xfId="6681" xr:uid="{00000000-0005-0000-0000-0000771C0000}"/>
    <cellStyle name="Normal 2 3 5 2 4 6 2" xfId="37016" xr:uid="{00000000-0005-0000-0000-0000781C0000}"/>
    <cellStyle name="Normal 2 3 5 2 4 6 3" xfId="21783" xr:uid="{00000000-0005-0000-0000-0000791C0000}"/>
    <cellStyle name="Normal 2 3 5 2 4 7" xfId="32004" xr:uid="{00000000-0005-0000-0000-00007A1C0000}"/>
    <cellStyle name="Normal 2 3 5 2 4 8" xfId="16770" xr:uid="{00000000-0005-0000-0000-00007B1C0000}"/>
    <cellStyle name="Normal 2 3 5 2 5" xfId="2028" xr:uid="{00000000-0005-0000-0000-00007C1C0000}"/>
    <cellStyle name="Normal 2 3 5 2 5 2" xfId="3718" xr:uid="{00000000-0005-0000-0000-00007D1C0000}"/>
    <cellStyle name="Normal 2 3 5 2 5 2 2" xfId="13791" xr:uid="{00000000-0005-0000-0000-00007E1C0000}"/>
    <cellStyle name="Normal 2 3 5 2 5 2 2 2" xfId="44122" xr:uid="{00000000-0005-0000-0000-00007F1C0000}"/>
    <cellStyle name="Normal 2 3 5 2 5 2 2 3" xfId="28889" xr:uid="{00000000-0005-0000-0000-0000801C0000}"/>
    <cellStyle name="Normal 2 3 5 2 5 2 3" xfId="8771" xr:uid="{00000000-0005-0000-0000-0000811C0000}"/>
    <cellStyle name="Normal 2 3 5 2 5 2 3 2" xfId="39105" xr:uid="{00000000-0005-0000-0000-0000821C0000}"/>
    <cellStyle name="Normal 2 3 5 2 5 2 3 3" xfId="23872" xr:uid="{00000000-0005-0000-0000-0000831C0000}"/>
    <cellStyle name="Normal 2 3 5 2 5 2 4" xfId="34092" xr:uid="{00000000-0005-0000-0000-0000841C0000}"/>
    <cellStyle name="Normal 2 3 5 2 5 2 5" xfId="18859" xr:uid="{00000000-0005-0000-0000-0000851C0000}"/>
    <cellStyle name="Normal 2 3 5 2 5 3" xfId="5410" xr:uid="{00000000-0005-0000-0000-0000861C0000}"/>
    <cellStyle name="Normal 2 3 5 2 5 3 2" xfId="15462" xr:uid="{00000000-0005-0000-0000-0000871C0000}"/>
    <cellStyle name="Normal 2 3 5 2 5 3 2 2" xfId="45793" xr:uid="{00000000-0005-0000-0000-0000881C0000}"/>
    <cellStyle name="Normal 2 3 5 2 5 3 2 3" xfId="30560" xr:uid="{00000000-0005-0000-0000-0000891C0000}"/>
    <cellStyle name="Normal 2 3 5 2 5 3 3" xfId="10442" xr:uid="{00000000-0005-0000-0000-00008A1C0000}"/>
    <cellStyle name="Normal 2 3 5 2 5 3 3 2" xfId="40776" xr:uid="{00000000-0005-0000-0000-00008B1C0000}"/>
    <cellStyle name="Normal 2 3 5 2 5 3 3 3" xfId="25543" xr:uid="{00000000-0005-0000-0000-00008C1C0000}"/>
    <cellStyle name="Normal 2 3 5 2 5 3 4" xfId="35763" xr:uid="{00000000-0005-0000-0000-00008D1C0000}"/>
    <cellStyle name="Normal 2 3 5 2 5 3 5" xfId="20530" xr:uid="{00000000-0005-0000-0000-00008E1C0000}"/>
    <cellStyle name="Normal 2 3 5 2 5 4" xfId="12120" xr:uid="{00000000-0005-0000-0000-00008F1C0000}"/>
    <cellStyle name="Normal 2 3 5 2 5 4 2" xfId="42451" xr:uid="{00000000-0005-0000-0000-0000901C0000}"/>
    <cellStyle name="Normal 2 3 5 2 5 4 3" xfId="27218" xr:uid="{00000000-0005-0000-0000-0000911C0000}"/>
    <cellStyle name="Normal 2 3 5 2 5 5" xfId="7099" xr:uid="{00000000-0005-0000-0000-0000921C0000}"/>
    <cellStyle name="Normal 2 3 5 2 5 5 2" xfId="37434" xr:uid="{00000000-0005-0000-0000-0000931C0000}"/>
    <cellStyle name="Normal 2 3 5 2 5 5 3" xfId="22201" xr:uid="{00000000-0005-0000-0000-0000941C0000}"/>
    <cellStyle name="Normal 2 3 5 2 5 6" xfId="32422" xr:uid="{00000000-0005-0000-0000-0000951C0000}"/>
    <cellStyle name="Normal 2 3 5 2 5 7" xfId="17188" xr:uid="{00000000-0005-0000-0000-0000961C0000}"/>
    <cellStyle name="Normal 2 3 5 2 6" xfId="2881" xr:uid="{00000000-0005-0000-0000-0000971C0000}"/>
    <cellStyle name="Normal 2 3 5 2 6 2" xfId="12955" xr:uid="{00000000-0005-0000-0000-0000981C0000}"/>
    <cellStyle name="Normal 2 3 5 2 6 2 2" xfId="43286" xr:uid="{00000000-0005-0000-0000-0000991C0000}"/>
    <cellStyle name="Normal 2 3 5 2 6 2 3" xfId="28053" xr:uid="{00000000-0005-0000-0000-00009A1C0000}"/>
    <cellStyle name="Normal 2 3 5 2 6 3" xfId="7935" xr:uid="{00000000-0005-0000-0000-00009B1C0000}"/>
    <cellStyle name="Normal 2 3 5 2 6 3 2" xfId="38269" xr:uid="{00000000-0005-0000-0000-00009C1C0000}"/>
    <cellStyle name="Normal 2 3 5 2 6 3 3" xfId="23036" xr:uid="{00000000-0005-0000-0000-00009D1C0000}"/>
    <cellStyle name="Normal 2 3 5 2 6 4" xfId="33256" xr:uid="{00000000-0005-0000-0000-00009E1C0000}"/>
    <cellStyle name="Normal 2 3 5 2 6 5" xfId="18023" xr:uid="{00000000-0005-0000-0000-00009F1C0000}"/>
    <cellStyle name="Normal 2 3 5 2 7" xfId="4574" xr:uid="{00000000-0005-0000-0000-0000A01C0000}"/>
    <cellStyle name="Normal 2 3 5 2 7 2" xfId="14626" xr:uid="{00000000-0005-0000-0000-0000A11C0000}"/>
    <cellStyle name="Normal 2 3 5 2 7 2 2" xfId="44957" xr:uid="{00000000-0005-0000-0000-0000A21C0000}"/>
    <cellStyle name="Normal 2 3 5 2 7 2 3" xfId="29724" xr:uid="{00000000-0005-0000-0000-0000A31C0000}"/>
    <cellStyle name="Normal 2 3 5 2 7 3" xfId="9606" xr:uid="{00000000-0005-0000-0000-0000A41C0000}"/>
    <cellStyle name="Normal 2 3 5 2 7 3 2" xfId="39940" xr:uid="{00000000-0005-0000-0000-0000A51C0000}"/>
    <cellStyle name="Normal 2 3 5 2 7 3 3" xfId="24707" xr:uid="{00000000-0005-0000-0000-0000A61C0000}"/>
    <cellStyle name="Normal 2 3 5 2 7 4" xfId="34927" xr:uid="{00000000-0005-0000-0000-0000A71C0000}"/>
    <cellStyle name="Normal 2 3 5 2 7 5" xfId="19694" xr:uid="{00000000-0005-0000-0000-0000A81C0000}"/>
    <cellStyle name="Normal 2 3 5 2 8" xfId="11284" xr:uid="{00000000-0005-0000-0000-0000A91C0000}"/>
    <cellStyle name="Normal 2 3 5 2 8 2" xfId="41615" xr:uid="{00000000-0005-0000-0000-0000AA1C0000}"/>
    <cellStyle name="Normal 2 3 5 2 8 3" xfId="26382" xr:uid="{00000000-0005-0000-0000-0000AB1C0000}"/>
    <cellStyle name="Normal 2 3 5 2 9" xfId="6263" xr:uid="{00000000-0005-0000-0000-0000AC1C0000}"/>
    <cellStyle name="Normal 2 3 5 2 9 2" xfId="36598" xr:uid="{00000000-0005-0000-0000-0000AD1C0000}"/>
    <cellStyle name="Normal 2 3 5 2 9 3" xfId="21365" xr:uid="{00000000-0005-0000-0000-0000AE1C0000}"/>
    <cellStyle name="Normal 2 3 5 3" xfId="1227" xr:uid="{00000000-0005-0000-0000-0000AF1C0000}"/>
    <cellStyle name="Normal 2 3 5 3 10" xfId="16404" xr:uid="{00000000-0005-0000-0000-0000B01C0000}"/>
    <cellStyle name="Normal 2 3 5 3 2" xfId="1446" xr:uid="{00000000-0005-0000-0000-0000B11C0000}"/>
    <cellStyle name="Normal 2 3 5 3 2 2" xfId="1867" xr:uid="{00000000-0005-0000-0000-0000B21C0000}"/>
    <cellStyle name="Normal 2 3 5 3 2 2 2" xfId="2706" xr:uid="{00000000-0005-0000-0000-0000B31C0000}"/>
    <cellStyle name="Normal 2 3 5 3 2 2 2 2" xfId="4396" xr:uid="{00000000-0005-0000-0000-0000B41C0000}"/>
    <cellStyle name="Normal 2 3 5 3 2 2 2 2 2" xfId="14469" xr:uid="{00000000-0005-0000-0000-0000B51C0000}"/>
    <cellStyle name="Normal 2 3 5 3 2 2 2 2 2 2" xfId="44800" xr:uid="{00000000-0005-0000-0000-0000B61C0000}"/>
    <cellStyle name="Normal 2 3 5 3 2 2 2 2 2 3" xfId="29567" xr:uid="{00000000-0005-0000-0000-0000B71C0000}"/>
    <cellStyle name="Normal 2 3 5 3 2 2 2 2 3" xfId="9449" xr:uid="{00000000-0005-0000-0000-0000B81C0000}"/>
    <cellStyle name="Normal 2 3 5 3 2 2 2 2 3 2" xfId="39783" xr:uid="{00000000-0005-0000-0000-0000B91C0000}"/>
    <cellStyle name="Normal 2 3 5 3 2 2 2 2 3 3" xfId="24550" xr:uid="{00000000-0005-0000-0000-0000BA1C0000}"/>
    <cellStyle name="Normal 2 3 5 3 2 2 2 2 4" xfId="34770" xr:uid="{00000000-0005-0000-0000-0000BB1C0000}"/>
    <cellStyle name="Normal 2 3 5 3 2 2 2 2 5" xfId="19537" xr:uid="{00000000-0005-0000-0000-0000BC1C0000}"/>
    <cellStyle name="Normal 2 3 5 3 2 2 2 3" xfId="6088" xr:uid="{00000000-0005-0000-0000-0000BD1C0000}"/>
    <cellStyle name="Normal 2 3 5 3 2 2 2 3 2" xfId="16140" xr:uid="{00000000-0005-0000-0000-0000BE1C0000}"/>
    <cellStyle name="Normal 2 3 5 3 2 2 2 3 2 2" xfId="46471" xr:uid="{00000000-0005-0000-0000-0000BF1C0000}"/>
    <cellStyle name="Normal 2 3 5 3 2 2 2 3 2 3" xfId="31238" xr:uid="{00000000-0005-0000-0000-0000C01C0000}"/>
    <cellStyle name="Normal 2 3 5 3 2 2 2 3 3" xfId="11120" xr:uid="{00000000-0005-0000-0000-0000C11C0000}"/>
    <cellStyle name="Normal 2 3 5 3 2 2 2 3 3 2" xfId="41454" xr:uid="{00000000-0005-0000-0000-0000C21C0000}"/>
    <cellStyle name="Normal 2 3 5 3 2 2 2 3 3 3" xfId="26221" xr:uid="{00000000-0005-0000-0000-0000C31C0000}"/>
    <cellStyle name="Normal 2 3 5 3 2 2 2 3 4" xfId="36441" xr:uid="{00000000-0005-0000-0000-0000C41C0000}"/>
    <cellStyle name="Normal 2 3 5 3 2 2 2 3 5" xfId="21208" xr:uid="{00000000-0005-0000-0000-0000C51C0000}"/>
    <cellStyle name="Normal 2 3 5 3 2 2 2 4" xfId="12798" xr:uid="{00000000-0005-0000-0000-0000C61C0000}"/>
    <cellStyle name="Normal 2 3 5 3 2 2 2 4 2" xfId="43129" xr:uid="{00000000-0005-0000-0000-0000C71C0000}"/>
    <cellStyle name="Normal 2 3 5 3 2 2 2 4 3" xfId="27896" xr:uid="{00000000-0005-0000-0000-0000C81C0000}"/>
    <cellStyle name="Normal 2 3 5 3 2 2 2 5" xfId="7777" xr:uid="{00000000-0005-0000-0000-0000C91C0000}"/>
    <cellStyle name="Normal 2 3 5 3 2 2 2 5 2" xfId="38112" xr:uid="{00000000-0005-0000-0000-0000CA1C0000}"/>
    <cellStyle name="Normal 2 3 5 3 2 2 2 5 3" xfId="22879" xr:uid="{00000000-0005-0000-0000-0000CB1C0000}"/>
    <cellStyle name="Normal 2 3 5 3 2 2 2 6" xfId="33100" xr:uid="{00000000-0005-0000-0000-0000CC1C0000}"/>
    <cellStyle name="Normal 2 3 5 3 2 2 2 7" xfId="17866" xr:uid="{00000000-0005-0000-0000-0000CD1C0000}"/>
    <cellStyle name="Normal 2 3 5 3 2 2 3" xfId="3559" xr:uid="{00000000-0005-0000-0000-0000CE1C0000}"/>
    <cellStyle name="Normal 2 3 5 3 2 2 3 2" xfId="13633" xr:uid="{00000000-0005-0000-0000-0000CF1C0000}"/>
    <cellStyle name="Normal 2 3 5 3 2 2 3 2 2" xfId="43964" xr:uid="{00000000-0005-0000-0000-0000D01C0000}"/>
    <cellStyle name="Normal 2 3 5 3 2 2 3 2 3" xfId="28731" xr:uid="{00000000-0005-0000-0000-0000D11C0000}"/>
    <cellStyle name="Normal 2 3 5 3 2 2 3 3" xfId="8613" xr:uid="{00000000-0005-0000-0000-0000D21C0000}"/>
    <cellStyle name="Normal 2 3 5 3 2 2 3 3 2" xfId="38947" xr:uid="{00000000-0005-0000-0000-0000D31C0000}"/>
    <cellStyle name="Normal 2 3 5 3 2 2 3 3 3" xfId="23714" xr:uid="{00000000-0005-0000-0000-0000D41C0000}"/>
    <cellStyle name="Normal 2 3 5 3 2 2 3 4" xfId="33934" xr:uid="{00000000-0005-0000-0000-0000D51C0000}"/>
    <cellStyle name="Normal 2 3 5 3 2 2 3 5" xfId="18701" xr:uid="{00000000-0005-0000-0000-0000D61C0000}"/>
    <cellStyle name="Normal 2 3 5 3 2 2 4" xfId="5252" xr:uid="{00000000-0005-0000-0000-0000D71C0000}"/>
    <cellStyle name="Normal 2 3 5 3 2 2 4 2" xfId="15304" xr:uid="{00000000-0005-0000-0000-0000D81C0000}"/>
    <cellStyle name="Normal 2 3 5 3 2 2 4 2 2" xfId="45635" xr:uid="{00000000-0005-0000-0000-0000D91C0000}"/>
    <cellStyle name="Normal 2 3 5 3 2 2 4 2 3" xfId="30402" xr:uid="{00000000-0005-0000-0000-0000DA1C0000}"/>
    <cellStyle name="Normal 2 3 5 3 2 2 4 3" xfId="10284" xr:uid="{00000000-0005-0000-0000-0000DB1C0000}"/>
    <cellStyle name="Normal 2 3 5 3 2 2 4 3 2" xfId="40618" xr:uid="{00000000-0005-0000-0000-0000DC1C0000}"/>
    <cellStyle name="Normal 2 3 5 3 2 2 4 3 3" xfId="25385" xr:uid="{00000000-0005-0000-0000-0000DD1C0000}"/>
    <cellStyle name="Normal 2 3 5 3 2 2 4 4" xfId="35605" xr:uid="{00000000-0005-0000-0000-0000DE1C0000}"/>
    <cellStyle name="Normal 2 3 5 3 2 2 4 5" xfId="20372" xr:uid="{00000000-0005-0000-0000-0000DF1C0000}"/>
    <cellStyle name="Normal 2 3 5 3 2 2 5" xfId="11962" xr:uid="{00000000-0005-0000-0000-0000E01C0000}"/>
    <cellStyle name="Normal 2 3 5 3 2 2 5 2" xfId="42293" xr:uid="{00000000-0005-0000-0000-0000E11C0000}"/>
    <cellStyle name="Normal 2 3 5 3 2 2 5 3" xfId="27060" xr:uid="{00000000-0005-0000-0000-0000E21C0000}"/>
    <cellStyle name="Normal 2 3 5 3 2 2 6" xfId="6941" xr:uid="{00000000-0005-0000-0000-0000E31C0000}"/>
    <cellStyle name="Normal 2 3 5 3 2 2 6 2" xfId="37276" xr:uid="{00000000-0005-0000-0000-0000E41C0000}"/>
    <cellStyle name="Normal 2 3 5 3 2 2 6 3" xfId="22043" xr:uid="{00000000-0005-0000-0000-0000E51C0000}"/>
    <cellStyle name="Normal 2 3 5 3 2 2 7" xfId="32264" xr:uid="{00000000-0005-0000-0000-0000E61C0000}"/>
    <cellStyle name="Normal 2 3 5 3 2 2 8" xfId="17030" xr:uid="{00000000-0005-0000-0000-0000E71C0000}"/>
    <cellStyle name="Normal 2 3 5 3 2 3" xfId="2288" xr:uid="{00000000-0005-0000-0000-0000E81C0000}"/>
    <cellStyle name="Normal 2 3 5 3 2 3 2" xfId="3978" xr:uid="{00000000-0005-0000-0000-0000E91C0000}"/>
    <cellStyle name="Normal 2 3 5 3 2 3 2 2" xfId="14051" xr:uid="{00000000-0005-0000-0000-0000EA1C0000}"/>
    <cellStyle name="Normal 2 3 5 3 2 3 2 2 2" xfId="44382" xr:uid="{00000000-0005-0000-0000-0000EB1C0000}"/>
    <cellStyle name="Normal 2 3 5 3 2 3 2 2 3" xfId="29149" xr:uid="{00000000-0005-0000-0000-0000EC1C0000}"/>
    <cellStyle name="Normal 2 3 5 3 2 3 2 3" xfId="9031" xr:uid="{00000000-0005-0000-0000-0000ED1C0000}"/>
    <cellStyle name="Normal 2 3 5 3 2 3 2 3 2" xfId="39365" xr:uid="{00000000-0005-0000-0000-0000EE1C0000}"/>
    <cellStyle name="Normal 2 3 5 3 2 3 2 3 3" xfId="24132" xr:uid="{00000000-0005-0000-0000-0000EF1C0000}"/>
    <cellStyle name="Normal 2 3 5 3 2 3 2 4" xfId="34352" xr:uid="{00000000-0005-0000-0000-0000F01C0000}"/>
    <cellStyle name="Normal 2 3 5 3 2 3 2 5" xfId="19119" xr:uid="{00000000-0005-0000-0000-0000F11C0000}"/>
    <cellStyle name="Normal 2 3 5 3 2 3 3" xfId="5670" xr:uid="{00000000-0005-0000-0000-0000F21C0000}"/>
    <cellStyle name="Normal 2 3 5 3 2 3 3 2" xfId="15722" xr:uid="{00000000-0005-0000-0000-0000F31C0000}"/>
    <cellStyle name="Normal 2 3 5 3 2 3 3 2 2" xfId="46053" xr:uid="{00000000-0005-0000-0000-0000F41C0000}"/>
    <cellStyle name="Normal 2 3 5 3 2 3 3 2 3" xfId="30820" xr:uid="{00000000-0005-0000-0000-0000F51C0000}"/>
    <cellStyle name="Normal 2 3 5 3 2 3 3 3" xfId="10702" xr:uid="{00000000-0005-0000-0000-0000F61C0000}"/>
    <cellStyle name="Normal 2 3 5 3 2 3 3 3 2" xfId="41036" xr:uid="{00000000-0005-0000-0000-0000F71C0000}"/>
    <cellStyle name="Normal 2 3 5 3 2 3 3 3 3" xfId="25803" xr:uid="{00000000-0005-0000-0000-0000F81C0000}"/>
    <cellStyle name="Normal 2 3 5 3 2 3 3 4" xfId="36023" xr:uid="{00000000-0005-0000-0000-0000F91C0000}"/>
    <cellStyle name="Normal 2 3 5 3 2 3 3 5" xfId="20790" xr:uid="{00000000-0005-0000-0000-0000FA1C0000}"/>
    <cellStyle name="Normal 2 3 5 3 2 3 4" xfId="12380" xr:uid="{00000000-0005-0000-0000-0000FB1C0000}"/>
    <cellStyle name="Normal 2 3 5 3 2 3 4 2" xfId="42711" xr:uid="{00000000-0005-0000-0000-0000FC1C0000}"/>
    <cellStyle name="Normal 2 3 5 3 2 3 4 3" xfId="27478" xr:uid="{00000000-0005-0000-0000-0000FD1C0000}"/>
    <cellStyle name="Normal 2 3 5 3 2 3 5" xfId="7359" xr:uid="{00000000-0005-0000-0000-0000FE1C0000}"/>
    <cellStyle name="Normal 2 3 5 3 2 3 5 2" xfId="37694" xr:uid="{00000000-0005-0000-0000-0000FF1C0000}"/>
    <cellStyle name="Normal 2 3 5 3 2 3 5 3" xfId="22461" xr:uid="{00000000-0005-0000-0000-0000001D0000}"/>
    <cellStyle name="Normal 2 3 5 3 2 3 6" xfId="32682" xr:uid="{00000000-0005-0000-0000-0000011D0000}"/>
    <cellStyle name="Normal 2 3 5 3 2 3 7" xfId="17448" xr:uid="{00000000-0005-0000-0000-0000021D0000}"/>
    <cellStyle name="Normal 2 3 5 3 2 4" xfId="3141" xr:uid="{00000000-0005-0000-0000-0000031D0000}"/>
    <cellStyle name="Normal 2 3 5 3 2 4 2" xfId="13215" xr:uid="{00000000-0005-0000-0000-0000041D0000}"/>
    <cellStyle name="Normal 2 3 5 3 2 4 2 2" xfId="43546" xr:uid="{00000000-0005-0000-0000-0000051D0000}"/>
    <cellStyle name="Normal 2 3 5 3 2 4 2 3" xfId="28313" xr:uid="{00000000-0005-0000-0000-0000061D0000}"/>
    <cellStyle name="Normal 2 3 5 3 2 4 3" xfId="8195" xr:uid="{00000000-0005-0000-0000-0000071D0000}"/>
    <cellStyle name="Normal 2 3 5 3 2 4 3 2" xfId="38529" xr:uid="{00000000-0005-0000-0000-0000081D0000}"/>
    <cellStyle name="Normal 2 3 5 3 2 4 3 3" xfId="23296" xr:uid="{00000000-0005-0000-0000-0000091D0000}"/>
    <cellStyle name="Normal 2 3 5 3 2 4 4" xfId="33516" xr:uid="{00000000-0005-0000-0000-00000A1D0000}"/>
    <cellStyle name="Normal 2 3 5 3 2 4 5" xfId="18283" xr:uid="{00000000-0005-0000-0000-00000B1D0000}"/>
    <cellStyle name="Normal 2 3 5 3 2 5" xfId="4834" xr:uid="{00000000-0005-0000-0000-00000C1D0000}"/>
    <cellStyle name="Normal 2 3 5 3 2 5 2" xfId="14886" xr:uid="{00000000-0005-0000-0000-00000D1D0000}"/>
    <cellStyle name="Normal 2 3 5 3 2 5 2 2" xfId="45217" xr:uid="{00000000-0005-0000-0000-00000E1D0000}"/>
    <cellStyle name="Normal 2 3 5 3 2 5 2 3" xfId="29984" xr:uid="{00000000-0005-0000-0000-00000F1D0000}"/>
    <cellStyle name="Normal 2 3 5 3 2 5 3" xfId="9866" xr:uid="{00000000-0005-0000-0000-0000101D0000}"/>
    <cellStyle name="Normal 2 3 5 3 2 5 3 2" xfId="40200" xr:uid="{00000000-0005-0000-0000-0000111D0000}"/>
    <cellStyle name="Normal 2 3 5 3 2 5 3 3" xfId="24967" xr:uid="{00000000-0005-0000-0000-0000121D0000}"/>
    <cellStyle name="Normal 2 3 5 3 2 5 4" xfId="35187" xr:uid="{00000000-0005-0000-0000-0000131D0000}"/>
    <cellStyle name="Normal 2 3 5 3 2 5 5" xfId="19954" xr:uid="{00000000-0005-0000-0000-0000141D0000}"/>
    <cellStyle name="Normal 2 3 5 3 2 6" xfId="11544" xr:uid="{00000000-0005-0000-0000-0000151D0000}"/>
    <cellStyle name="Normal 2 3 5 3 2 6 2" xfId="41875" xr:uid="{00000000-0005-0000-0000-0000161D0000}"/>
    <cellStyle name="Normal 2 3 5 3 2 6 3" xfId="26642" xr:uid="{00000000-0005-0000-0000-0000171D0000}"/>
    <cellStyle name="Normal 2 3 5 3 2 7" xfId="6523" xr:uid="{00000000-0005-0000-0000-0000181D0000}"/>
    <cellStyle name="Normal 2 3 5 3 2 7 2" xfId="36858" xr:uid="{00000000-0005-0000-0000-0000191D0000}"/>
    <cellStyle name="Normal 2 3 5 3 2 7 3" xfId="21625" xr:uid="{00000000-0005-0000-0000-00001A1D0000}"/>
    <cellStyle name="Normal 2 3 5 3 2 8" xfId="31846" xr:uid="{00000000-0005-0000-0000-00001B1D0000}"/>
    <cellStyle name="Normal 2 3 5 3 2 9" xfId="16612" xr:uid="{00000000-0005-0000-0000-00001C1D0000}"/>
    <cellStyle name="Normal 2 3 5 3 3" xfId="1659" xr:uid="{00000000-0005-0000-0000-00001D1D0000}"/>
    <cellStyle name="Normal 2 3 5 3 3 2" xfId="2498" xr:uid="{00000000-0005-0000-0000-00001E1D0000}"/>
    <cellStyle name="Normal 2 3 5 3 3 2 2" xfId="4188" xr:uid="{00000000-0005-0000-0000-00001F1D0000}"/>
    <cellStyle name="Normal 2 3 5 3 3 2 2 2" xfId="14261" xr:uid="{00000000-0005-0000-0000-0000201D0000}"/>
    <cellStyle name="Normal 2 3 5 3 3 2 2 2 2" xfId="44592" xr:uid="{00000000-0005-0000-0000-0000211D0000}"/>
    <cellStyle name="Normal 2 3 5 3 3 2 2 2 3" xfId="29359" xr:uid="{00000000-0005-0000-0000-0000221D0000}"/>
    <cellStyle name="Normal 2 3 5 3 3 2 2 3" xfId="9241" xr:uid="{00000000-0005-0000-0000-0000231D0000}"/>
    <cellStyle name="Normal 2 3 5 3 3 2 2 3 2" xfId="39575" xr:uid="{00000000-0005-0000-0000-0000241D0000}"/>
    <cellStyle name="Normal 2 3 5 3 3 2 2 3 3" xfId="24342" xr:uid="{00000000-0005-0000-0000-0000251D0000}"/>
    <cellStyle name="Normal 2 3 5 3 3 2 2 4" xfId="34562" xr:uid="{00000000-0005-0000-0000-0000261D0000}"/>
    <cellStyle name="Normal 2 3 5 3 3 2 2 5" xfId="19329" xr:uid="{00000000-0005-0000-0000-0000271D0000}"/>
    <cellStyle name="Normal 2 3 5 3 3 2 3" xfId="5880" xr:uid="{00000000-0005-0000-0000-0000281D0000}"/>
    <cellStyle name="Normal 2 3 5 3 3 2 3 2" xfId="15932" xr:uid="{00000000-0005-0000-0000-0000291D0000}"/>
    <cellStyle name="Normal 2 3 5 3 3 2 3 2 2" xfId="46263" xr:uid="{00000000-0005-0000-0000-00002A1D0000}"/>
    <cellStyle name="Normal 2 3 5 3 3 2 3 2 3" xfId="31030" xr:uid="{00000000-0005-0000-0000-00002B1D0000}"/>
    <cellStyle name="Normal 2 3 5 3 3 2 3 3" xfId="10912" xr:uid="{00000000-0005-0000-0000-00002C1D0000}"/>
    <cellStyle name="Normal 2 3 5 3 3 2 3 3 2" xfId="41246" xr:uid="{00000000-0005-0000-0000-00002D1D0000}"/>
    <cellStyle name="Normal 2 3 5 3 3 2 3 3 3" xfId="26013" xr:uid="{00000000-0005-0000-0000-00002E1D0000}"/>
    <cellStyle name="Normal 2 3 5 3 3 2 3 4" xfId="36233" xr:uid="{00000000-0005-0000-0000-00002F1D0000}"/>
    <cellStyle name="Normal 2 3 5 3 3 2 3 5" xfId="21000" xr:uid="{00000000-0005-0000-0000-0000301D0000}"/>
    <cellStyle name="Normal 2 3 5 3 3 2 4" xfId="12590" xr:uid="{00000000-0005-0000-0000-0000311D0000}"/>
    <cellStyle name="Normal 2 3 5 3 3 2 4 2" xfId="42921" xr:uid="{00000000-0005-0000-0000-0000321D0000}"/>
    <cellStyle name="Normal 2 3 5 3 3 2 4 3" xfId="27688" xr:uid="{00000000-0005-0000-0000-0000331D0000}"/>
    <cellStyle name="Normal 2 3 5 3 3 2 5" xfId="7569" xr:uid="{00000000-0005-0000-0000-0000341D0000}"/>
    <cellStyle name="Normal 2 3 5 3 3 2 5 2" xfId="37904" xr:uid="{00000000-0005-0000-0000-0000351D0000}"/>
    <cellStyle name="Normal 2 3 5 3 3 2 5 3" xfId="22671" xr:uid="{00000000-0005-0000-0000-0000361D0000}"/>
    <cellStyle name="Normal 2 3 5 3 3 2 6" xfId="32892" xr:uid="{00000000-0005-0000-0000-0000371D0000}"/>
    <cellStyle name="Normal 2 3 5 3 3 2 7" xfId="17658" xr:uid="{00000000-0005-0000-0000-0000381D0000}"/>
    <cellStyle name="Normal 2 3 5 3 3 3" xfId="3351" xr:uid="{00000000-0005-0000-0000-0000391D0000}"/>
    <cellStyle name="Normal 2 3 5 3 3 3 2" xfId="13425" xr:uid="{00000000-0005-0000-0000-00003A1D0000}"/>
    <cellStyle name="Normal 2 3 5 3 3 3 2 2" xfId="43756" xr:uid="{00000000-0005-0000-0000-00003B1D0000}"/>
    <cellStyle name="Normal 2 3 5 3 3 3 2 3" xfId="28523" xr:uid="{00000000-0005-0000-0000-00003C1D0000}"/>
    <cellStyle name="Normal 2 3 5 3 3 3 3" xfId="8405" xr:uid="{00000000-0005-0000-0000-00003D1D0000}"/>
    <cellStyle name="Normal 2 3 5 3 3 3 3 2" xfId="38739" xr:uid="{00000000-0005-0000-0000-00003E1D0000}"/>
    <cellStyle name="Normal 2 3 5 3 3 3 3 3" xfId="23506" xr:uid="{00000000-0005-0000-0000-00003F1D0000}"/>
    <cellStyle name="Normal 2 3 5 3 3 3 4" xfId="33726" xr:uid="{00000000-0005-0000-0000-0000401D0000}"/>
    <cellStyle name="Normal 2 3 5 3 3 3 5" xfId="18493" xr:uid="{00000000-0005-0000-0000-0000411D0000}"/>
    <cellStyle name="Normal 2 3 5 3 3 4" xfId="5044" xr:uid="{00000000-0005-0000-0000-0000421D0000}"/>
    <cellStyle name="Normal 2 3 5 3 3 4 2" xfId="15096" xr:uid="{00000000-0005-0000-0000-0000431D0000}"/>
    <cellStyle name="Normal 2 3 5 3 3 4 2 2" xfId="45427" xr:uid="{00000000-0005-0000-0000-0000441D0000}"/>
    <cellStyle name="Normal 2 3 5 3 3 4 2 3" xfId="30194" xr:uid="{00000000-0005-0000-0000-0000451D0000}"/>
    <cellStyle name="Normal 2 3 5 3 3 4 3" xfId="10076" xr:uid="{00000000-0005-0000-0000-0000461D0000}"/>
    <cellStyle name="Normal 2 3 5 3 3 4 3 2" xfId="40410" xr:uid="{00000000-0005-0000-0000-0000471D0000}"/>
    <cellStyle name="Normal 2 3 5 3 3 4 3 3" xfId="25177" xr:uid="{00000000-0005-0000-0000-0000481D0000}"/>
    <cellStyle name="Normal 2 3 5 3 3 4 4" xfId="35397" xr:uid="{00000000-0005-0000-0000-0000491D0000}"/>
    <cellStyle name="Normal 2 3 5 3 3 4 5" xfId="20164" xr:uid="{00000000-0005-0000-0000-00004A1D0000}"/>
    <cellStyle name="Normal 2 3 5 3 3 5" xfId="11754" xr:uid="{00000000-0005-0000-0000-00004B1D0000}"/>
    <cellStyle name="Normal 2 3 5 3 3 5 2" xfId="42085" xr:uid="{00000000-0005-0000-0000-00004C1D0000}"/>
    <cellStyle name="Normal 2 3 5 3 3 5 3" xfId="26852" xr:uid="{00000000-0005-0000-0000-00004D1D0000}"/>
    <cellStyle name="Normal 2 3 5 3 3 6" xfId="6733" xr:uid="{00000000-0005-0000-0000-00004E1D0000}"/>
    <cellStyle name="Normal 2 3 5 3 3 6 2" xfId="37068" xr:uid="{00000000-0005-0000-0000-00004F1D0000}"/>
    <cellStyle name="Normal 2 3 5 3 3 6 3" xfId="21835" xr:uid="{00000000-0005-0000-0000-0000501D0000}"/>
    <cellStyle name="Normal 2 3 5 3 3 7" xfId="32056" xr:uid="{00000000-0005-0000-0000-0000511D0000}"/>
    <cellStyle name="Normal 2 3 5 3 3 8" xfId="16822" xr:uid="{00000000-0005-0000-0000-0000521D0000}"/>
    <cellStyle name="Normal 2 3 5 3 4" xfId="2080" xr:uid="{00000000-0005-0000-0000-0000531D0000}"/>
    <cellStyle name="Normal 2 3 5 3 4 2" xfId="3770" xr:uid="{00000000-0005-0000-0000-0000541D0000}"/>
    <cellStyle name="Normal 2 3 5 3 4 2 2" xfId="13843" xr:uid="{00000000-0005-0000-0000-0000551D0000}"/>
    <cellStyle name="Normal 2 3 5 3 4 2 2 2" xfId="44174" xr:uid="{00000000-0005-0000-0000-0000561D0000}"/>
    <cellStyle name="Normal 2 3 5 3 4 2 2 3" xfId="28941" xr:uid="{00000000-0005-0000-0000-0000571D0000}"/>
    <cellStyle name="Normal 2 3 5 3 4 2 3" xfId="8823" xr:uid="{00000000-0005-0000-0000-0000581D0000}"/>
    <cellStyle name="Normal 2 3 5 3 4 2 3 2" xfId="39157" xr:uid="{00000000-0005-0000-0000-0000591D0000}"/>
    <cellStyle name="Normal 2 3 5 3 4 2 3 3" xfId="23924" xr:uid="{00000000-0005-0000-0000-00005A1D0000}"/>
    <cellStyle name="Normal 2 3 5 3 4 2 4" xfId="34144" xr:uid="{00000000-0005-0000-0000-00005B1D0000}"/>
    <cellStyle name="Normal 2 3 5 3 4 2 5" xfId="18911" xr:uid="{00000000-0005-0000-0000-00005C1D0000}"/>
    <cellStyle name="Normal 2 3 5 3 4 3" xfId="5462" xr:uid="{00000000-0005-0000-0000-00005D1D0000}"/>
    <cellStyle name="Normal 2 3 5 3 4 3 2" xfId="15514" xr:uid="{00000000-0005-0000-0000-00005E1D0000}"/>
    <cellStyle name="Normal 2 3 5 3 4 3 2 2" xfId="45845" xr:uid="{00000000-0005-0000-0000-00005F1D0000}"/>
    <cellStyle name="Normal 2 3 5 3 4 3 2 3" xfId="30612" xr:uid="{00000000-0005-0000-0000-0000601D0000}"/>
    <cellStyle name="Normal 2 3 5 3 4 3 3" xfId="10494" xr:uid="{00000000-0005-0000-0000-0000611D0000}"/>
    <cellStyle name="Normal 2 3 5 3 4 3 3 2" xfId="40828" xr:uid="{00000000-0005-0000-0000-0000621D0000}"/>
    <cellStyle name="Normal 2 3 5 3 4 3 3 3" xfId="25595" xr:uid="{00000000-0005-0000-0000-0000631D0000}"/>
    <cellStyle name="Normal 2 3 5 3 4 3 4" xfId="35815" xr:uid="{00000000-0005-0000-0000-0000641D0000}"/>
    <cellStyle name="Normal 2 3 5 3 4 3 5" xfId="20582" xr:uid="{00000000-0005-0000-0000-0000651D0000}"/>
    <cellStyle name="Normal 2 3 5 3 4 4" xfId="12172" xr:uid="{00000000-0005-0000-0000-0000661D0000}"/>
    <cellStyle name="Normal 2 3 5 3 4 4 2" xfId="42503" xr:uid="{00000000-0005-0000-0000-0000671D0000}"/>
    <cellStyle name="Normal 2 3 5 3 4 4 3" xfId="27270" xr:uid="{00000000-0005-0000-0000-0000681D0000}"/>
    <cellStyle name="Normal 2 3 5 3 4 5" xfId="7151" xr:uid="{00000000-0005-0000-0000-0000691D0000}"/>
    <cellStyle name="Normal 2 3 5 3 4 5 2" xfId="37486" xr:uid="{00000000-0005-0000-0000-00006A1D0000}"/>
    <cellStyle name="Normal 2 3 5 3 4 5 3" xfId="22253" xr:uid="{00000000-0005-0000-0000-00006B1D0000}"/>
    <cellStyle name="Normal 2 3 5 3 4 6" xfId="32474" xr:uid="{00000000-0005-0000-0000-00006C1D0000}"/>
    <cellStyle name="Normal 2 3 5 3 4 7" xfId="17240" xr:uid="{00000000-0005-0000-0000-00006D1D0000}"/>
    <cellStyle name="Normal 2 3 5 3 5" xfId="2933" xr:uid="{00000000-0005-0000-0000-00006E1D0000}"/>
    <cellStyle name="Normal 2 3 5 3 5 2" xfId="13007" xr:uid="{00000000-0005-0000-0000-00006F1D0000}"/>
    <cellStyle name="Normal 2 3 5 3 5 2 2" xfId="43338" xr:uid="{00000000-0005-0000-0000-0000701D0000}"/>
    <cellStyle name="Normal 2 3 5 3 5 2 3" xfId="28105" xr:uid="{00000000-0005-0000-0000-0000711D0000}"/>
    <cellStyle name="Normal 2 3 5 3 5 3" xfId="7987" xr:uid="{00000000-0005-0000-0000-0000721D0000}"/>
    <cellStyle name="Normal 2 3 5 3 5 3 2" xfId="38321" xr:uid="{00000000-0005-0000-0000-0000731D0000}"/>
    <cellStyle name="Normal 2 3 5 3 5 3 3" xfId="23088" xr:uid="{00000000-0005-0000-0000-0000741D0000}"/>
    <cellStyle name="Normal 2 3 5 3 5 4" xfId="33308" xr:uid="{00000000-0005-0000-0000-0000751D0000}"/>
    <cellStyle name="Normal 2 3 5 3 5 5" xfId="18075" xr:uid="{00000000-0005-0000-0000-0000761D0000}"/>
    <cellStyle name="Normal 2 3 5 3 6" xfId="4626" xr:uid="{00000000-0005-0000-0000-0000771D0000}"/>
    <cellStyle name="Normal 2 3 5 3 6 2" xfId="14678" xr:uid="{00000000-0005-0000-0000-0000781D0000}"/>
    <cellStyle name="Normal 2 3 5 3 6 2 2" xfId="45009" xr:uid="{00000000-0005-0000-0000-0000791D0000}"/>
    <cellStyle name="Normal 2 3 5 3 6 2 3" xfId="29776" xr:uid="{00000000-0005-0000-0000-00007A1D0000}"/>
    <cellStyle name="Normal 2 3 5 3 6 3" xfId="9658" xr:uid="{00000000-0005-0000-0000-00007B1D0000}"/>
    <cellStyle name="Normal 2 3 5 3 6 3 2" xfId="39992" xr:uid="{00000000-0005-0000-0000-00007C1D0000}"/>
    <cellStyle name="Normal 2 3 5 3 6 3 3" xfId="24759" xr:uid="{00000000-0005-0000-0000-00007D1D0000}"/>
    <cellStyle name="Normal 2 3 5 3 6 4" xfId="34979" xr:uid="{00000000-0005-0000-0000-00007E1D0000}"/>
    <cellStyle name="Normal 2 3 5 3 6 5" xfId="19746" xr:uid="{00000000-0005-0000-0000-00007F1D0000}"/>
    <cellStyle name="Normal 2 3 5 3 7" xfId="11336" xr:uid="{00000000-0005-0000-0000-0000801D0000}"/>
    <cellStyle name="Normal 2 3 5 3 7 2" xfId="41667" xr:uid="{00000000-0005-0000-0000-0000811D0000}"/>
    <cellStyle name="Normal 2 3 5 3 7 3" xfId="26434" xr:uid="{00000000-0005-0000-0000-0000821D0000}"/>
    <cellStyle name="Normal 2 3 5 3 8" xfId="6315" xr:uid="{00000000-0005-0000-0000-0000831D0000}"/>
    <cellStyle name="Normal 2 3 5 3 8 2" xfId="36650" xr:uid="{00000000-0005-0000-0000-0000841D0000}"/>
    <cellStyle name="Normal 2 3 5 3 8 3" xfId="21417" xr:uid="{00000000-0005-0000-0000-0000851D0000}"/>
    <cellStyle name="Normal 2 3 5 3 9" xfId="31639" xr:uid="{00000000-0005-0000-0000-0000861D0000}"/>
    <cellStyle name="Normal 2 3 5 4" xfId="1340" xr:uid="{00000000-0005-0000-0000-0000871D0000}"/>
    <cellStyle name="Normal 2 3 5 4 2" xfId="1763" xr:uid="{00000000-0005-0000-0000-0000881D0000}"/>
    <cellStyle name="Normal 2 3 5 4 2 2" xfId="2602" xr:uid="{00000000-0005-0000-0000-0000891D0000}"/>
    <cellStyle name="Normal 2 3 5 4 2 2 2" xfId="4292" xr:uid="{00000000-0005-0000-0000-00008A1D0000}"/>
    <cellStyle name="Normal 2 3 5 4 2 2 2 2" xfId="14365" xr:uid="{00000000-0005-0000-0000-00008B1D0000}"/>
    <cellStyle name="Normal 2 3 5 4 2 2 2 2 2" xfId="44696" xr:uid="{00000000-0005-0000-0000-00008C1D0000}"/>
    <cellStyle name="Normal 2 3 5 4 2 2 2 2 3" xfId="29463" xr:uid="{00000000-0005-0000-0000-00008D1D0000}"/>
    <cellStyle name="Normal 2 3 5 4 2 2 2 3" xfId="9345" xr:uid="{00000000-0005-0000-0000-00008E1D0000}"/>
    <cellStyle name="Normal 2 3 5 4 2 2 2 3 2" xfId="39679" xr:uid="{00000000-0005-0000-0000-00008F1D0000}"/>
    <cellStyle name="Normal 2 3 5 4 2 2 2 3 3" xfId="24446" xr:uid="{00000000-0005-0000-0000-0000901D0000}"/>
    <cellStyle name="Normal 2 3 5 4 2 2 2 4" xfId="34666" xr:uid="{00000000-0005-0000-0000-0000911D0000}"/>
    <cellStyle name="Normal 2 3 5 4 2 2 2 5" xfId="19433" xr:uid="{00000000-0005-0000-0000-0000921D0000}"/>
    <cellStyle name="Normal 2 3 5 4 2 2 3" xfId="5984" xr:uid="{00000000-0005-0000-0000-0000931D0000}"/>
    <cellStyle name="Normal 2 3 5 4 2 2 3 2" xfId="16036" xr:uid="{00000000-0005-0000-0000-0000941D0000}"/>
    <cellStyle name="Normal 2 3 5 4 2 2 3 2 2" xfId="46367" xr:uid="{00000000-0005-0000-0000-0000951D0000}"/>
    <cellStyle name="Normal 2 3 5 4 2 2 3 2 3" xfId="31134" xr:uid="{00000000-0005-0000-0000-0000961D0000}"/>
    <cellStyle name="Normal 2 3 5 4 2 2 3 3" xfId="11016" xr:uid="{00000000-0005-0000-0000-0000971D0000}"/>
    <cellStyle name="Normal 2 3 5 4 2 2 3 3 2" xfId="41350" xr:uid="{00000000-0005-0000-0000-0000981D0000}"/>
    <cellStyle name="Normal 2 3 5 4 2 2 3 3 3" xfId="26117" xr:uid="{00000000-0005-0000-0000-0000991D0000}"/>
    <cellStyle name="Normal 2 3 5 4 2 2 3 4" xfId="36337" xr:uid="{00000000-0005-0000-0000-00009A1D0000}"/>
    <cellStyle name="Normal 2 3 5 4 2 2 3 5" xfId="21104" xr:uid="{00000000-0005-0000-0000-00009B1D0000}"/>
    <cellStyle name="Normal 2 3 5 4 2 2 4" xfId="12694" xr:uid="{00000000-0005-0000-0000-00009C1D0000}"/>
    <cellStyle name="Normal 2 3 5 4 2 2 4 2" xfId="43025" xr:uid="{00000000-0005-0000-0000-00009D1D0000}"/>
    <cellStyle name="Normal 2 3 5 4 2 2 4 3" xfId="27792" xr:uid="{00000000-0005-0000-0000-00009E1D0000}"/>
    <cellStyle name="Normal 2 3 5 4 2 2 5" xfId="7673" xr:uid="{00000000-0005-0000-0000-00009F1D0000}"/>
    <cellStyle name="Normal 2 3 5 4 2 2 5 2" xfId="38008" xr:uid="{00000000-0005-0000-0000-0000A01D0000}"/>
    <cellStyle name="Normal 2 3 5 4 2 2 5 3" xfId="22775" xr:uid="{00000000-0005-0000-0000-0000A11D0000}"/>
    <cellStyle name="Normal 2 3 5 4 2 2 6" xfId="32996" xr:uid="{00000000-0005-0000-0000-0000A21D0000}"/>
    <cellStyle name="Normal 2 3 5 4 2 2 7" xfId="17762" xr:uid="{00000000-0005-0000-0000-0000A31D0000}"/>
    <cellStyle name="Normal 2 3 5 4 2 3" xfId="3455" xr:uid="{00000000-0005-0000-0000-0000A41D0000}"/>
    <cellStyle name="Normal 2 3 5 4 2 3 2" xfId="13529" xr:uid="{00000000-0005-0000-0000-0000A51D0000}"/>
    <cellStyle name="Normal 2 3 5 4 2 3 2 2" xfId="43860" xr:uid="{00000000-0005-0000-0000-0000A61D0000}"/>
    <cellStyle name="Normal 2 3 5 4 2 3 2 3" xfId="28627" xr:uid="{00000000-0005-0000-0000-0000A71D0000}"/>
    <cellStyle name="Normal 2 3 5 4 2 3 3" xfId="8509" xr:uid="{00000000-0005-0000-0000-0000A81D0000}"/>
    <cellStyle name="Normal 2 3 5 4 2 3 3 2" xfId="38843" xr:uid="{00000000-0005-0000-0000-0000A91D0000}"/>
    <cellStyle name="Normal 2 3 5 4 2 3 3 3" xfId="23610" xr:uid="{00000000-0005-0000-0000-0000AA1D0000}"/>
    <cellStyle name="Normal 2 3 5 4 2 3 4" xfId="33830" xr:uid="{00000000-0005-0000-0000-0000AB1D0000}"/>
    <cellStyle name="Normal 2 3 5 4 2 3 5" xfId="18597" xr:uid="{00000000-0005-0000-0000-0000AC1D0000}"/>
    <cellStyle name="Normal 2 3 5 4 2 4" xfId="5148" xr:uid="{00000000-0005-0000-0000-0000AD1D0000}"/>
    <cellStyle name="Normal 2 3 5 4 2 4 2" xfId="15200" xr:uid="{00000000-0005-0000-0000-0000AE1D0000}"/>
    <cellStyle name="Normal 2 3 5 4 2 4 2 2" xfId="45531" xr:uid="{00000000-0005-0000-0000-0000AF1D0000}"/>
    <cellStyle name="Normal 2 3 5 4 2 4 2 3" xfId="30298" xr:uid="{00000000-0005-0000-0000-0000B01D0000}"/>
    <cellStyle name="Normal 2 3 5 4 2 4 3" xfId="10180" xr:uid="{00000000-0005-0000-0000-0000B11D0000}"/>
    <cellStyle name="Normal 2 3 5 4 2 4 3 2" xfId="40514" xr:uid="{00000000-0005-0000-0000-0000B21D0000}"/>
    <cellStyle name="Normal 2 3 5 4 2 4 3 3" xfId="25281" xr:uid="{00000000-0005-0000-0000-0000B31D0000}"/>
    <cellStyle name="Normal 2 3 5 4 2 4 4" xfId="35501" xr:uid="{00000000-0005-0000-0000-0000B41D0000}"/>
    <cellStyle name="Normal 2 3 5 4 2 4 5" xfId="20268" xr:uid="{00000000-0005-0000-0000-0000B51D0000}"/>
    <cellStyle name="Normal 2 3 5 4 2 5" xfId="11858" xr:uid="{00000000-0005-0000-0000-0000B61D0000}"/>
    <cellStyle name="Normal 2 3 5 4 2 5 2" xfId="42189" xr:uid="{00000000-0005-0000-0000-0000B71D0000}"/>
    <cellStyle name="Normal 2 3 5 4 2 5 3" xfId="26956" xr:uid="{00000000-0005-0000-0000-0000B81D0000}"/>
    <cellStyle name="Normal 2 3 5 4 2 6" xfId="6837" xr:uid="{00000000-0005-0000-0000-0000B91D0000}"/>
    <cellStyle name="Normal 2 3 5 4 2 6 2" xfId="37172" xr:uid="{00000000-0005-0000-0000-0000BA1D0000}"/>
    <cellStyle name="Normal 2 3 5 4 2 6 3" xfId="21939" xr:uid="{00000000-0005-0000-0000-0000BB1D0000}"/>
    <cellStyle name="Normal 2 3 5 4 2 7" xfId="32160" xr:uid="{00000000-0005-0000-0000-0000BC1D0000}"/>
    <cellStyle name="Normal 2 3 5 4 2 8" xfId="16926" xr:uid="{00000000-0005-0000-0000-0000BD1D0000}"/>
    <cellStyle name="Normal 2 3 5 4 3" xfId="2184" xr:uid="{00000000-0005-0000-0000-0000BE1D0000}"/>
    <cellStyle name="Normal 2 3 5 4 3 2" xfId="3874" xr:uid="{00000000-0005-0000-0000-0000BF1D0000}"/>
    <cellStyle name="Normal 2 3 5 4 3 2 2" xfId="13947" xr:uid="{00000000-0005-0000-0000-0000C01D0000}"/>
    <cellStyle name="Normal 2 3 5 4 3 2 2 2" xfId="44278" xr:uid="{00000000-0005-0000-0000-0000C11D0000}"/>
    <cellStyle name="Normal 2 3 5 4 3 2 2 3" xfId="29045" xr:uid="{00000000-0005-0000-0000-0000C21D0000}"/>
    <cellStyle name="Normal 2 3 5 4 3 2 3" xfId="8927" xr:uid="{00000000-0005-0000-0000-0000C31D0000}"/>
    <cellStyle name="Normal 2 3 5 4 3 2 3 2" xfId="39261" xr:uid="{00000000-0005-0000-0000-0000C41D0000}"/>
    <cellStyle name="Normal 2 3 5 4 3 2 3 3" xfId="24028" xr:uid="{00000000-0005-0000-0000-0000C51D0000}"/>
    <cellStyle name="Normal 2 3 5 4 3 2 4" xfId="34248" xr:uid="{00000000-0005-0000-0000-0000C61D0000}"/>
    <cellStyle name="Normal 2 3 5 4 3 2 5" xfId="19015" xr:uid="{00000000-0005-0000-0000-0000C71D0000}"/>
    <cellStyle name="Normal 2 3 5 4 3 3" xfId="5566" xr:uid="{00000000-0005-0000-0000-0000C81D0000}"/>
    <cellStyle name="Normal 2 3 5 4 3 3 2" xfId="15618" xr:uid="{00000000-0005-0000-0000-0000C91D0000}"/>
    <cellStyle name="Normal 2 3 5 4 3 3 2 2" xfId="45949" xr:uid="{00000000-0005-0000-0000-0000CA1D0000}"/>
    <cellStyle name="Normal 2 3 5 4 3 3 2 3" xfId="30716" xr:uid="{00000000-0005-0000-0000-0000CB1D0000}"/>
    <cellStyle name="Normal 2 3 5 4 3 3 3" xfId="10598" xr:uid="{00000000-0005-0000-0000-0000CC1D0000}"/>
    <cellStyle name="Normal 2 3 5 4 3 3 3 2" xfId="40932" xr:uid="{00000000-0005-0000-0000-0000CD1D0000}"/>
    <cellStyle name="Normal 2 3 5 4 3 3 3 3" xfId="25699" xr:uid="{00000000-0005-0000-0000-0000CE1D0000}"/>
    <cellStyle name="Normal 2 3 5 4 3 3 4" xfId="35919" xr:uid="{00000000-0005-0000-0000-0000CF1D0000}"/>
    <cellStyle name="Normal 2 3 5 4 3 3 5" xfId="20686" xr:uid="{00000000-0005-0000-0000-0000D01D0000}"/>
    <cellStyle name="Normal 2 3 5 4 3 4" xfId="12276" xr:uid="{00000000-0005-0000-0000-0000D11D0000}"/>
    <cellStyle name="Normal 2 3 5 4 3 4 2" xfId="42607" xr:uid="{00000000-0005-0000-0000-0000D21D0000}"/>
    <cellStyle name="Normal 2 3 5 4 3 4 3" xfId="27374" xr:uid="{00000000-0005-0000-0000-0000D31D0000}"/>
    <cellStyle name="Normal 2 3 5 4 3 5" xfId="7255" xr:uid="{00000000-0005-0000-0000-0000D41D0000}"/>
    <cellStyle name="Normal 2 3 5 4 3 5 2" xfId="37590" xr:uid="{00000000-0005-0000-0000-0000D51D0000}"/>
    <cellStyle name="Normal 2 3 5 4 3 5 3" xfId="22357" xr:uid="{00000000-0005-0000-0000-0000D61D0000}"/>
    <cellStyle name="Normal 2 3 5 4 3 6" xfId="32578" xr:uid="{00000000-0005-0000-0000-0000D71D0000}"/>
    <cellStyle name="Normal 2 3 5 4 3 7" xfId="17344" xr:uid="{00000000-0005-0000-0000-0000D81D0000}"/>
    <cellStyle name="Normal 2 3 5 4 4" xfId="3037" xr:uid="{00000000-0005-0000-0000-0000D91D0000}"/>
    <cellStyle name="Normal 2 3 5 4 4 2" xfId="13111" xr:uid="{00000000-0005-0000-0000-0000DA1D0000}"/>
    <cellStyle name="Normal 2 3 5 4 4 2 2" xfId="43442" xr:uid="{00000000-0005-0000-0000-0000DB1D0000}"/>
    <cellStyle name="Normal 2 3 5 4 4 2 3" xfId="28209" xr:uid="{00000000-0005-0000-0000-0000DC1D0000}"/>
    <cellStyle name="Normal 2 3 5 4 4 3" xfId="8091" xr:uid="{00000000-0005-0000-0000-0000DD1D0000}"/>
    <cellStyle name="Normal 2 3 5 4 4 3 2" xfId="38425" xr:uid="{00000000-0005-0000-0000-0000DE1D0000}"/>
    <cellStyle name="Normal 2 3 5 4 4 3 3" xfId="23192" xr:uid="{00000000-0005-0000-0000-0000DF1D0000}"/>
    <cellStyle name="Normal 2 3 5 4 4 4" xfId="33412" xr:uid="{00000000-0005-0000-0000-0000E01D0000}"/>
    <cellStyle name="Normal 2 3 5 4 4 5" xfId="18179" xr:uid="{00000000-0005-0000-0000-0000E11D0000}"/>
    <cellStyle name="Normal 2 3 5 4 5" xfId="4730" xr:uid="{00000000-0005-0000-0000-0000E21D0000}"/>
    <cellStyle name="Normal 2 3 5 4 5 2" xfId="14782" xr:uid="{00000000-0005-0000-0000-0000E31D0000}"/>
    <cellStyle name="Normal 2 3 5 4 5 2 2" xfId="45113" xr:uid="{00000000-0005-0000-0000-0000E41D0000}"/>
    <cellStyle name="Normal 2 3 5 4 5 2 3" xfId="29880" xr:uid="{00000000-0005-0000-0000-0000E51D0000}"/>
    <cellStyle name="Normal 2 3 5 4 5 3" xfId="9762" xr:uid="{00000000-0005-0000-0000-0000E61D0000}"/>
    <cellStyle name="Normal 2 3 5 4 5 3 2" xfId="40096" xr:uid="{00000000-0005-0000-0000-0000E71D0000}"/>
    <cellStyle name="Normal 2 3 5 4 5 3 3" xfId="24863" xr:uid="{00000000-0005-0000-0000-0000E81D0000}"/>
    <cellStyle name="Normal 2 3 5 4 5 4" xfId="35083" xr:uid="{00000000-0005-0000-0000-0000E91D0000}"/>
    <cellStyle name="Normal 2 3 5 4 5 5" xfId="19850" xr:uid="{00000000-0005-0000-0000-0000EA1D0000}"/>
    <cellStyle name="Normal 2 3 5 4 6" xfId="11440" xr:uid="{00000000-0005-0000-0000-0000EB1D0000}"/>
    <cellStyle name="Normal 2 3 5 4 6 2" xfId="41771" xr:uid="{00000000-0005-0000-0000-0000EC1D0000}"/>
    <cellStyle name="Normal 2 3 5 4 6 3" xfId="26538" xr:uid="{00000000-0005-0000-0000-0000ED1D0000}"/>
    <cellStyle name="Normal 2 3 5 4 7" xfId="6419" xr:uid="{00000000-0005-0000-0000-0000EE1D0000}"/>
    <cellStyle name="Normal 2 3 5 4 7 2" xfId="36754" xr:uid="{00000000-0005-0000-0000-0000EF1D0000}"/>
    <cellStyle name="Normal 2 3 5 4 7 3" xfId="21521" xr:uid="{00000000-0005-0000-0000-0000F01D0000}"/>
    <cellStyle name="Normal 2 3 5 4 8" xfId="31742" xr:uid="{00000000-0005-0000-0000-0000F11D0000}"/>
    <cellStyle name="Normal 2 3 5 4 9" xfId="16508" xr:uid="{00000000-0005-0000-0000-0000F21D0000}"/>
    <cellStyle name="Normal 2 3 5 5" xfId="1553" xr:uid="{00000000-0005-0000-0000-0000F31D0000}"/>
    <cellStyle name="Normal 2 3 5 5 2" xfId="2394" xr:uid="{00000000-0005-0000-0000-0000F41D0000}"/>
    <cellStyle name="Normal 2 3 5 5 2 2" xfId="4084" xr:uid="{00000000-0005-0000-0000-0000F51D0000}"/>
    <cellStyle name="Normal 2 3 5 5 2 2 2" xfId="14157" xr:uid="{00000000-0005-0000-0000-0000F61D0000}"/>
    <cellStyle name="Normal 2 3 5 5 2 2 2 2" xfId="44488" xr:uid="{00000000-0005-0000-0000-0000F71D0000}"/>
    <cellStyle name="Normal 2 3 5 5 2 2 2 3" xfId="29255" xr:uid="{00000000-0005-0000-0000-0000F81D0000}"/>
    <cellStyle name="Normal 2 3 5 5 2 2 3" xfId="9137" xr:uid="{00000000-0005-0000-0000-0000F91D0000}"/>
    <cellStyle name="Normal 2 3 5 5 2 2 3 2" xfId="39471" xr:uid="{00000000-0005-0000-0000-0000FA1D0000}"/>
    <cellStyle name="Normal 2 3 5 5 2 2 3 3" xfId="24238" xr:uid="{00000000-0005-0000-0000-0000FB1D0000}"/>
    <cellStyle name="Normal 2 3 5 5 2 2 4" xfId="34458" xr:uid="{00000000-0005-0000-0000-0000FC1D0000}"/>
    <cellStyle name="Normal 2 3 5 5 2 2 5" xfId="19225" xr:uid="{00000000-0005-0000-0000-0000FD1D0000}"/>
    <cellStyle name="Normal 2 3 5 5 2 3" xfId="5776" xr:uid="{00000000-0005-0000-0000-0000FE1D0000}"/>
    <cellStyle name="Normal 2 3 5 5 2 3 2" xfId="15828" xr:uid="{00000000-0005-0000-0000-0000FF1D0000}"/>
    <cellStyle name="Normal 2 3 5 5 2 3 2 2" xfId="46159" xr:uid="{00000000-0005-0000-0000-0000001E0000}"/>
    <cellStyle name="Normal 2 3 5 5 2 3 2 3" xfId="30926" xr:uid="{00000000-0005-0000-0000-0000011E0000}"/>
    <cellStyle name="Normal 2 3 5 5 2 3 3" xfId="10808" xr:uid="{00000000-0005-0000-0000-0000021E0000}"/>
    <cellStyle name="Normal 2 3 5 5 2 3 3 2" xfId="41142" xr:uid="{00000000-0005-0000-0000-0000031E0000}"/>
    <cellStyle name="Normal 2 3 5 5 2 3 3 3" xfId="25909" xr:uid="{00000000-0005-0000-0000-0000041E0000}"/>
    <cellStyle name="Normal 2 3 5 5 2 3 4" xfId="36129" xr:uid="{00000000-0005-0000-0000-0000051E0000}"/>
    <cellStyle name="Normal 2 3 5 5 2 3 5" xfId="20896" xr:uid="{00000000-0005-0000-0000-0000061E0000}"/>
    <cellStyle name="Normal 2 3 5 5 2 4" xfId="12486" xr:uid="{00000000-0005-0000-0000-0000071E0000}"/>
    <cellStyle name="Normal 2 3 5 5 2 4 2" xfId="42817" xr:uid="{00000000-0005-0000-0000-0000081E0000}"/>
    <cellStyle name="Normal 2 3 5 5 2 4 3" xfId="27584" xr:uid="{00000000-0005-0000-0000-0000091E0000}"/>
    <cellStyle name="Normal 2 3 5 5 2 5" xfId="7465" xr:uid="{00000000-0005-0000-0000-00000A1E0000}"/>
    <cellStyle name="Normal 2 3 5 5 2 5 2" xfId="37800" xr:uid="{00000000-0005-0000-0000-00000B1E0000}"/>
    <cellStyle name="Normal 2 3 5 5 2 5 3" xfId="22567" xr:uid="{00000000-0005-0000-0000-00000C1E0000}"/>
    <cellStyle name="Normal 2 3 5 5 2 6" xfId="32788" xr:uid="{00000000-0005-0000-0000-00000D1E0000}"/>
    <cellStyle name="Normal 2 3 5 5 2 7" xfId="17554" xr:uid="{00000000-0005-0000-0000-00000E1E0000}"/>
    <cellStyle name="Normal 2 3 5 5 3" xfId="3247" xr:uid="{00000000-0005-0000-0000-00000F1E0000}"/>
    <cellStyle name="Normal 2 3 5 5 3 2" xfId="13321" xr:uid="{00000000-0005-0000-0000-0000101E0000}"/>
    <cellStyle name="Normal 2 3 5 5 3 2 2" xfId="43652" xr:uid="{00000000-0005-0000-0000-0000111E0000}"/>
    <cellStyle name="Normal 2 3 5 5 3 2 3" xfId="28419" xr:uid="{00000000-0005-0000-0000-0000121E0000}"/>
    <cellStyle name="Normal 2 3 5 5 3 3" xfId="8301" xr:uid="{00000000-0005-0000-0000-0000131E0000}"/>
    <cellStyle name="Normal 2 3 5 5 3 3 2" xfId="38635" xr:uid="{00000000-0005-0000-0000-0000141E0000}"/>
    <cellStyle name="Normal 2 3 5 5 3 3 3" xfId="23402" xr:uid="{00000000-0005-0000-0000-0000151E0000}"/>
    <cellStyle name="Normal 2 3 5 5 3 4" xfId="33622" xr:uid="{00000000-0005-0000-0000-0000161E0000}"/>
    <cellStyle name="Normal 2 3 5 5 3 5" xfId="18389" xr:uid="{00000000-0005-0000-0000-0000171E0000}"/>
    <cellStyle name="Normal 2 3 5 5 4" xfId="4940" xr:uid="{00000000-0005-0000-0000-0000181E0000}"/>
    <cellStyle name="Normal 2 3 5 5 4 2" xfId="14992" xr:uid="{00000000-0005-0000-0000-0000191E0000}"/>
    <cellStyle name="Normal 2 3 5 5 4 2 2" xfId="45323" xr:uid="{00000000-0005-0000-0000-00001A1E0000}"/>
    <cellStyle name="Normal 2 3 5 5 4 2 3" xfId="30090" xr:uid="{00000000-0005-0000-0000-00001B1E0000}"/>
    <cellStyle name="Normal 2 3 5 5 4 3" xfId="9972" xr:uid="{00000000-0005-0000-0000-00001C1E0000}"/>
    <cellStyle name="Normal 2 3 5 5 4 3 2" xfId="40306" xr:uid="{00000000-0005-0000-0000-00001D1E0000}"/>
    <cellStyle name="Normal 2 3 5 5 4 3 3" xfId="25073" xr:uid="{00000000-0005-0000-0000-00001E1E0000}"/>
    <cellStyle name="Normal 2 3 5 5 4 4" xfId="35293" xr:uid="{00000000-0005-0000-0000-00001F1E0000}"/>
    <cellStyle name="Normal 2 3 5 5 4 5" xfId="20060" xr:uid="{00000000-0005-0000-0000-0000201E0000}"/>
    <cellStyle name="Normal 2 3 5 5 5" xfId="11650" xr:uid="{00000000-0005-0000-0000-0000211E0000}"/>
    <cellStyle name="Normal 2 3 5 5 5 2" xfId="41981" xr:uid="{00000000-0005-0000-0000-0000221E0000}"/>
    <cellStyle name="Normal 2 3 5 5 5 3" xfId="26748" xr:uid="{00000000-0005-0000-0000-0000231E0000}"/>
    <cellStyle name="Normal 2 3 5 5 6" xfId="6629" xr:uid="{00000000-0005-0000-0000-0000241E0000}"/>
    <cellStyle name="Normal 2 3 5 5 6 2" xfId="36964" xr:uid="{00000000-0005-0000-0000-0000251E0000}"/>
    <cellStyle name="Normal 2 3 5 5 6 3" xfId="21731" xr:uid="{00000000-0005-0000-0000-0000261E0000}"/>
    <cellStyle name="Normal 2 3 5 5 7" xfId="31952" xr:uid="{00000000-0005-0000-0000-0000271E0000}"/>
    <cellStyle name="Normal 2 3 5 5 8" xfId="16718" xr:uid="{00000000-0005-0000-0000-0000281E0000}"/>
    <cellStyle name="Normal 2 3 5 6" xfId="1974" xr:uid="{00000000-0005-0000-0000-0000291E0000}"/>
    <cellStyle name="Normal 2 3 5 6 2" xfId="3666" xr:uid="{00000000-0005-0000-0000-00002A1E0000}"/>
    <cellStyle name="Normal 2 3 5 6 2 2" xfId="13739" xr:uid="{00000000-0005-0000-0000-00002B1E0000}"/>
    <cellStyle name="Normal 2 3 5 6 2 2 2" xfId="44070" xr:uid="{00000000-0005-0000-0000-00002C1E0000}"/>
    <cellStyle name="Normal 2 3 5 6 2 2 3" xfId="28837" xr:uid="{00000000-0005-0000-0000-00002D1E0000}"/>
    <cellStyle name="Normal 2 3 5 6 2 3" xfId="8719" xr:uid="{00000000-0005-0000-0000-00002E1E0000}"/>
    <cellStyle name="Normal 2 3 5 6 2 3 2" xfId="39053" xr:uid="{00000000-0005-0000-0000-00002F1E0000}"/>
    <cellStyle name="Normal 2 3 5 6 2 3 3" xfId="23820" xr:uid="{00000000-0005-0000-0000-0000301E0000}"/>
    <cellStyle name="Normal 2 3 5 6 2 4" xfId="34040" xr:uid="{00000000-0005-0000-0000-0000311E0000}"/>
    <cellStyle name="Normal 2 3 5 6 2 5" xfId="18807" xr:uid="{00000000-0005-0000-0000-0000321E0000}"/>
    <cellStyle name="Normal 2 3 5 6 3" xfId="5358" xr:uid="{00000000-0005-0000-0000-0000331E0000}"/>
    <cellStyle name="Normal 2 3 5 6 3 2" xfId="15410" xr:uid="{00000000-0005-0000-0000-0000341E0000}"/>
    <cellStyle name="Normal 2 3 5 6 3 2 2" xfId="45741" xr:uid="{00000000-0005-0000-0000-0000351E0000}"/>
    <cellStyle name="Normal 2 3 5 6 3 2 3" xfId="30508" xr:uid="{00000000-0005-0000-0000-0000361E0000}"/>
    <cellStyle name="Normal 2 3 5 6 3 3" xfId="10390" xr:uid="{00000000-0005-0000-0000-0000371E0000}"/>
    <cellStyle name="Normal 2 3 5 6 3 3 2" xfId="40724" xr:uid="{00000000-0005-0000-0000-0000381E0000}"/>
    <cellStyle name="Normal 2 3 5 6 3 3 3" xfId="25491" xr:uid="{00000000-0005-0000-0000-0000391E0000}"/>
    <cellStyle name="Normal 2 3 5 6 3 4" xfId="35711" xr:uid="{00000000-0005-0000-0000-00003A1E0000}"/>
    <cellStyle name="Normal 2 3 5 6 3 5" xfId="20478" xr:uid="{00000000-0005-0000-0000-00003B1E0000}"/>
    <cellStyle name="Normal 2 3 5 6 4" xfId="12068" xr:uid="{00000000-0005-0000-0000-00003C1E0000}"/>
    <cellStyle name="Normal 2 3 5 6 4 2" xfId="42399" xr:uid="{00000000-0005-0000-0000-00003D1E0000}"/>
    <cellStyle name="Normal 2 3 5 6 4 3" xfId="27166" xr:uid="{00000000-0005-0000-0000-00003E1E0000}"/>
    <cellStyle name="Normal 2 3 5 6 5" xfId="7047" xr:uid="{00000000-0005-0000-0000-00003F1E0000}"/>
    <cellStyle name="Normal 2 3 5 6 5 2" xfId="37382" xr:uid="{00000000-0005-0000-0000-0000401E0000}"/>
    <cellStyle name="Normal 2 3 5 6 5 3" xfId="22149" xr:uid="{00000000-0005-0000-0000-0000411E0000}"/>
    <cellStyle name="Normal 2 3 5 6 6" xfId="32370" xr:uid="{00000000-0005-0000-0000-0000421E0000}"/>
    <cellStyle name="Normal 2 3 5 6 7" xfId="17136" xr:uid="{00000000-0005-0000-0000-0000431E0000}"/>
    <cellStyle name="Normal 2 3 5 7" xfId="2825" xr:uid="{00000000-0005-0000-0000-0000441E0000}"/>
    <cellStyle name="Normal 2 3 5 7 2" xfId="12903" xr:uid="{00000000-0005-0000-0000-0000451E0000}"/>
    <cellStyle name="Normal 2 3 5 7 2 2" xfId="43234" xr:uid="{00000000-0005-0000-0000-0000461E0000}"/>
    <cellStyle name="Normal 2 3 5 7 2 3" xfId="28001" xr:uid="{00000000-0005-0000-0000-0000471E0000}"/>
    <cellStyle name="Normal 2 3 5 7 3" xfId="7883" xr:uid="{00000000-0005-0000-0000-0000481E0000}"/>
    <cellStyle name="Normal 2 3 5 7 3 2" xfId="38217" xr:uid="{00000000-0005-0000-0000-0000491E0000}"/>
    <cellStyle name="Normal 2 3 5 7 3 3" xfId="22984" xr:uid="{00000000-0005-0000-0000-00004A1E0000}"/>
    <cellStyle name="Normal 2 3 5 7 4" xfId="33204" xr:uid="{00000000-0005-0000-0000-00004B1E0000}"/>
    <cellStyle name="Normal 2 3 5 7 5" xfId="17971" xr:uid="{00000000-0005-0000-0000-00004C1E0000}"/>
    <cellStyle name="Normal 2 3 5 8" xfId="4519" xr:uid="{00000000-0005-0000-0000-00004D1E0000}"/>
    <cellStyle name="Normal 2 3 5 8 2" xfId="14574" xr:uid="{00000000-0005-0000-0000-00004E1E0000}"/>
    <cellStyle name="Normal 2 3 5 8 2 2" xfId="44905" xr:uid="{00000000-0005-0000-0000-00004F1E0000}"/>
    <cellStyle name="Normal 2 3 5 8 2 3" xfId="29672" xr:uid="{00000000-0005-0000-0000-0000501E0000}"/>
    <cellStyle name="Normal 2 3 5 8 3" xfId="9554" xr:uid="{00000000-0005-0000-0000-0000511E0000}"/>
    <cellStyle name="Normal 2 3 5 8 3 2" xfId="39888" xr:uid="{00000000-0005-0000-0000-0000521E0000}"/>
    <cellStyle name="Normal 2 3 5 8 3 3" xfId="24655" xr:uid="{00000000-0005-0000-0000-0000531E0000}"/>
    <cellStyle name="Normal 2 3 5 8 4" xfId="34875" xr:uid="{00000000-0005-0000-0000-0000541E0000}"/>
    <cellStyle name="Normal 2 3 5 8 5" xfId="19642" xr:uid="{00000000-0005-0000-0000-0000551E0000}"/>
    <cellStyle name="Normal 2 3 5 9" xfId="11230" xr:uid="{00000000-0005-0000-0000-0000561E0000}"/>
    <cellStyle name="Normal 2 3 5 9 2" xfId="41563" xr:uid="{00000000-0005-0000-0000-0000571E0000}"/>
    <cellStyle name="Normal 2 3 5 9 3" xfId="26330" xr:uid="{00000000-0005-0000-0000-0000581E0000}"/>
    <cellStyle name="Normal 2 3 6" xfId="837" xr:uid="{00000000-0005-0000-0000-0000591E0000}"/>
    <cellStyle name="Normal 2 3 6 10" xfId="6206" xr:uid="{00000000-0005-0000-0000-00005A1E0000}"/>
    <cellStyle name="Normal 2 3 6 10 2" xfId="36543" xr:uid="{00000000-0005-0000-0000-00005B1E0000}"/>
    <cellStyle name="Normal 2 3 6 10 3" xfId="21310" xr:uid="{00000000-0005-0000-0000-00005C1E0000}"/>
    <cellStyle name="Normal 2 3 6 11" xfId="31534" xr:uid="{00000000-0005-0000-0000-00005D1E0000}"/>
    <cellStyle name="Normal 2 3 6 12" xfId="16295" xr:uid="{00000000-0005-0000-0000-00005E1E0000}"/>
    <cellStyle name="Normal 2 3 6 2" xfId="1170" xr:uid="{00000000-0005-0000-0000-00005F1E0000}"/>
    <cellStyle name="Normal 2 3 6 2 10" xfId="31586" xr:uid="{00000000-0005-0000-0000-0000601E0000}"/>
    <cellStyle name="Normal 2 3 6 2 11" xfId="16349" xr:uid="{00000000-0005-0000-0000-0000611E0000}"/>
    <cellStyle name="Normal 2 3 6 2 2" xfId="1278" xr:uid="{00000000-0005-0000-0000-0000621E0000}"/>
    <cellStyle name="Normal 2 3 6 2 2 10" xfId="16453" xr:uid="{00000000-0005-0000-0000-0000631E0000}"/>
    <cellStyle name="Normal 2 3 6 2 2 2" xfId="1495" xr:uid="{00000000-0005-0000-0000-0000641E0000}"/>
    <cellStyle name="Normal 2 3 6 2 2 2 2" xfId="1916" xr:uid="{00000000-0005-0000-0000-0000651E0000}"/>
    <cellStyle name="Normal 2 3 6 2 2 2 2 2" xfId="2755" xr:uid="{00000000-0005-0000-0000-0000661E0000}"/>
    <cellStyle name="Normal 2 3 6 2 2 2 2 2 2" xfId="4445" xr:uid="{00000000-0005-0000-0000-0000671E0000}"/>
    <cellStyle name="Normal 2 3 6 2 2 2 2 2 2 2" xfId="14518" xr:uid="{00000000-0005-0000-0000-0000681E0000}"/>
    <cellStyle name="Normal 2 3 6 2 2 2 2 2 2 2 2" xfId="44849" xr:uid="{00000000-0005-0000-0000-0000691E0000}"/>
    <cellStyle name="Normal 2 3 6 2 2 2 2 2 2 2 3" xfId="29616" xr:uid="{00000000-0005-0000-0000-00006A1E0000}"/>
    <cellStyle name="Normal 2 3 6 2 2 2 2 2 2 3" xfId="9498" xr:uid="{00000000-0005-0000-0000-00006B1E0000}"/>
    <cellStyle name="Normal 2 3 6 2 2 2 2 2 2 3 2" xfId="39832" xr:uid="{00000000-0005-0000-0000-00006C1E0000}"/>
    <cellStyle name="Normal 2 3 6 2 2 2 2 2 2 3 3" xfId="24599" xr:uid="{00000000-0005-0000-0000-00006D1E0000}"/>
    <cellStyle name="Normal 2 3 6 2 2 2 2 2 2 4" xfId="34819" xr:uid="{00000000-0005-0000-0000-00006E1E0000}"/>
    <cellStyle name="Normal 2 3 6 2 2 2 2 2 2 5" xfId="19586" xr:uid="{00000000-0005-0000-0000-00006F1E0000}"/>
    <cellStyle name="Normal 2 3 6 2 2 2 2 2 3" xfId="6137" xr:uid="{00000000-0005-0000-0000-0000701E0000}"/>
    <cellStyle name="Normal 2 3 6 2 2 2 2 2 3 2" xfId="16189" xr:uid="{00000000-0005-0000-0000-0000711E0000}"/>
    <cellStyle name="Normal 2 3 6 2 2 2 2 2 3 2 2" xfId="46520" xr:uid="{00000000-0005-0000-0000-0000721E0000}"/>
    <cellStyle name="Normal 2 3 6 2 2 2 2 2 3 2 3" xfId="31287" xr:uid="{00000000-0005-0000-0000-0000731E0000}"/>
    <cellStyle name="Normal 2 3 6 2 2 2 2 2 3 3" xfId="11169" xr:uid="{00000000-0005-0000-0000-0000741E0000}"/>
    <cellStyle name="Normal 2 3 6 2 2 2 2 2 3 3 2" xfId="41503" xr:uid="{00000000-0005-0000-0000-0000751E0000}"/>
    <cellStyle name="Normal 2 3 6 2 2 2 2 2 3 3 3" xfId="26270" xr:uid="{00000000-0005-0000-0000-0000761E0000}"/>
    <cellStyle name="Normal 2 3 6 2 2 2 2 2 3 4" xfId="36490" xr:uid="{00000000-0005-0000-0000-0000771E0000}"/>
    <cellStyle name="Normal 2 3 6 2 2 2 2 2 3 5" xfId="21257" xr:uid="{00000000-0005-0000-0000-0000781E0000}"/>
    <cellStyle name="Normal 2 3 6 2 2 2 2 2 4" xfId="12847" xr:uid="{00000000-0005-0000-0000-0000791E0000}"/>
    <cellStyle name="Normal 2 3 6 2 2 2 2 2 4 2" xfId="43178" xr:uid="{00000000-0005-0000-0000-00007A1E0000}"/>
    <cellStyle name="Normal 2 3 6 2 2 2 2 2 4 3" xfId="27945" xr:uid="{00000000-0005-0000-0000-00007B1E0000}"/>
    <cellStyle name="Normal 2 3 6 2 2 2 2 2 5" xfId="7826" xr:uid="{00000000-0005-0000-0000-00007C1E0000}"/>
    <cellStyle name="Normal 2 3 6 2 2 2 2 2 5 2" xfId="38161" xr:uid="{00000000-0005-0000-0000-00007D1E0000}"/>
    <cellStyle name="Normal 2 3 6 2 2 2 2 2 5 3" xfId="22928" xr:uid="{00000000-0005-0000-0000-00007E1E0000}"/>
    <cellStyle name="Normal 2 3 6 2 2 2 2 2 6" xfId="33149" xr:uid="{00000000-0005-0000-0000-00007F1E0000}"/>
    <cellStyle name="Normal 2 3 6 2 2 2 2 2 7" xfId="17915" xr:uid="{00000000-0005-0000-0000-0000801E0000}"/>
    <cellStyle name="Normal 2 3 6 2 2 2 2 3" xfId="3608" xr:uid="{00000000-0005-0000-0000-0000811E0000}"/>
    <cellStyle name="Normal 2 3 6 2 2 2 2 3 2" xfId="13682" xr:uid="{00000000-0005-0000-0000-0000821E0000}"/>
    <cellStyle name="Normal 2 3 6 2 2 2 2 3 2 2" xfId="44013" xr:uid="{00000000-0005-0000-0000-0000831E0000}"/>
    <cellStyle name="Normal 2 3 6 2 2 2 2 3 2 3" xfId="28780" xr:uid="{00000000-0005-0000-0000-0000841E0000}"/>
    <cellStyle name="Normal 2 3 6 2 2 2 2 3 3" xfId="8662" xr:uid="{00000000-0005-0000-0000-0000851E0000}"/>
    <cellStyle name="Normal 2 3 6 2 2 2 2 3 3 2" xfId="38996" xr:uid="{00000000-0005-0000-0000-0000861E0000}"/>
    <cellStyle name="Normal 2 3 6 2 2 2 2 3 3 3" xfId="23763" xr:uid="{00000000-0005-0000-0000-0000871E0000}"/>
    <cellStyle name="Normal 2 3 6 2 2 2 2 3 4" xfId="33983" xr:uid="{00000000-0005-0000-0000-0000881E0000}"/>
    <cellStyle name="Normal 2 3 6 2 2 2 2 3 5" xfId="18750" xr:uid="{00000000-0005-0000-0000-0000891E0000}"/>
    <cellStyle name="Normal 2 3 6 2 2 2 2 4" xfId="5301" xr:uid="{00000000-0005-0000-0000-00008A1E0000}"/>
    <cellStyle name="Normal 2 3 6 2 2 2 2 4 2" xfId="15353" xr:uid="{00000000-0005-0000-0000-00008B1E0000}"/>
    <cellStyle name="Normal 2 3 6 2 2 2 2 4 2 2" xfId="45684" xr:uid="{00000000-0005-0000-0000-00008C1E0000}"/>
    <cellStyle name="Normal 2 3 6 2 2 2 2 4 2 3" xfId="30451" xr:uid="{00000000-0005-0000-0000-00008D1E0000}"/>
    <cellStyle name="Normal 2 3 6 2 2 2 2 4 3" xfId="10333" xr:uid="{00000000-0005-0000-0000-00008E1E0000}"/>
    <cellStyle name="Normal 2 3 6 2 2 2 2 4 3 2" xfId="40667" xr:uid="{00000000-0005-0000-0000-00008F1E0000}"/>
    <cellStyle name="Normal 2 3 6 2 2 2 2 4 3 3" xfId="25434" xr:uid="{00000000-0005-0000-0000-0000901E0000}"/>
    <cellStyle name="Normal 2 3 6 2 2 2 2 4 4" xfId="35654" xr:uid="{00000000-0005-0000-0000-0000911E0000}"/>
    <cellStyle name="Normal 2 3 6 2 2 2 2 4 5" xfId="20421" xr:uid="{00000000-0005-0000-0000-0000921E0000}"/>
    <cellStyle name="Normal 2 3 6 2 2 2 2 5" xfId="12011" xr:uid="{00000000-0005-0000-0000-0000931E0000}"/>
    <cellStyle name="Normal 2 3 6 2 2 2 2 5 2" xfId="42342" xr:uid="{00000000-0005-0000-0000-0000941E0000}"/>
    <cellStyle name="Normal 2 3 6 2 2 2 2 5 3" xfId="27109" xr:uid="{00000000-0005-0000-0000-0000951E0000}"/>
    <cellStyle name="Normal 2 3 6 2 2 2 2 6" xfId="6990" xr:uid="{00000000-0005-0000-0000-0000961E0000}"/>
    <cellStyle name="Normal 2 3 6 2 2 2 2 6 2" xfId="37325" xr:uid="{00000000-0005-0000-0000-0000971E0000}"/>
    <cellStyle name="Normal 2 3 6 2 2 2 2 6 3" xfId="22092" xr:uid="{00000000-0005-0000-0000-0000981E0000}"/>
    <cellStyle name="Normal 2 3 6 2 2 2 2 7" xfId="32313" xr:uid="{00000000-0005-0000-0000-0000991E0000}"/>
    <cellStyle name="Normal 2 3 6 2 2 2 2 8" xfId="17079" xr:uid="{00000000-0005-0000-0000-00009A1E0000}"/>
    <cellStyle name="Normal 2 3 6 2 2 2 3" xfId="2337" xr:uid="{00000000-0005-0000-0000-00009B1E0000}"/>
    <cellStyle name="Normal 2 3 6 2 2 2 3 2" xfId="4027" xr:uid="{00000000-0005-0000-0000-00009C1E0000}"/>
    <cellStyle name="Normal 2 3 6 2 2 2 3 2 2" xfId="14100" xr:uid="{00000000-0005-0000-0000-00009D1E0000}"/>
    <cellStyle name="Normal 2 3 6 2 2 2 3 2 2 2" xfId="44431" xr:uid="{00000000-0005-0000-0000-00009E1E0000}"/>
    <cellStyle name="Normal 2 3 6 2 2 2 3 2 2 3" xfId="29198" xr:uid="{00000000-0005-0000-0000-00009F1E0000}"/>
    <cellStyle name="Normal 2 3 6 2 2 2 3 2 3" xfId="9080" xr:uid="{00000000-0005-0000-0000-0000A01E0000}"/>
    <cellStyle name="Normal 2 3 6 2 2 2 3 2 3 2" xfId="39414" xr:uid="{00000000-0005-0000-0000-0000A11E0000}"/>
    <cellStyle name="Normal 2 3 6 2 2 2 3 2 3 3" xfId="24181" xr:uid="{00000000-0005-0000-0000-0000A21E0000}"/>
    <cellStyle name="Normal 2 3 6 2 2 2 3 2 4" xfId="34401" xr:uid="{00000000-0005-0000-0000-0000A31E0000}"/>
    <cellStyle name="Normal 2 3 6 2 2 2 3 2 5" xfId="19168" xr:uid="{00000000-0005-0000-0000-0000A41E0000}"/>
    <cellStyle name="Normal 2 3 6 2 2 2 3 3" xfId="5719" xr:uid="{00000000-0005-0000-0000-0000A51E0000}"/>
    <cellStyle name="Normal 2 3 6 2 2 2 3 3 2" xfId="15771" xr:uid="{00000000-0005-0000-0000-0000A61E0000}"/>
    <cellStyle name="Normal 2 3 6 2 2 2 3 3 2 2" xfId="46102" xr:uid="{00000000-0005-0000-0000-0000A71E0000}"/>
    <cellStyle name="Normal 2 3 6 2 2 2 3 3 2 3" xfId="30869" xr:uid="{00000000-0005-0000-0000-0000A81E0000}"/>
    <cellStyle name="Normal 2 3 6 2 2 2 3 3 3" xfId="10751" xr:uid="{00000000-0005-0000-0000-0000A91E0000}"/>
    <cellStyle name="Normal 2 3 6 2 2 2 3 3 3 2" xfId="41085" xr:uid="{00000000-0005-0000-0000-0000AA1E0000}"/>
    <cellStyle name="Normal 2 3 6 2 2 2 3 3 3 3" xfId="25852" xr:uid="{00000000-0005-0000-0000-0000AB1E0000}"/>
    <cellStyle name="Normal 2 3 6 2 2 2 3 3 4" xfId="36072" xr:uid="{00000000-0005-0000-0000-0000AC1E0000}"/>
    <cellStyle name="Normal 2 3 6 2 2 2 3 3 5" xfId="20839" xr:uid="{00000000-0005-0000-0000-0000AD1E0000}"/>
    <cellStyle name="Normal 2 3 6 2 2 2 3 4" xfId="12429" xr:uid="{00000000-0005-0000-0000-0000AE1E0000}"/>
    <cellStyle name="Normal 2 3 6 2 2 2 3 4 2" xfId="42760" xr:uid="{00000000-0005-0000-0000-0000AF1E0000}"/>
    <cellStyle name="Normal 2 3 6 2 2 2 3 4 3" xfId="27527" xr:uid="{00000000-0005-0000-0000-0000B01E0000}"/>
    <cellStyle name="Normal 2 3 6 2 2 2 3 5" xfId="7408" xr:uid="{00000000-0005-0000-0000-0000B11E0000}"/>
    <cellStyle name="Normal 2 3 6 2 2 2 3 5 2" xfId="37743" xr:uid="{00000000-0005-0000-0000-0000B21E0000}"/>
    <cellStyle name="Normal 2 3 6 2 2 2 3 5 3" xfId="22510" xr:uid="{00000000-0005-0000-0000-0000B31E0000}"/>
    <cellStyle name="Normal 2 3 6 2 2 2 3 6" xfId="32731" xr:uid="{00000000-0005-0000-0000-0000B41E0000}"/>
    <cellStyle name="Normal 2 3 6 2 2 2 3 7" xfId="17497" xr:uid="{00000000-0005-0000-0000-0000B51E0000}"/>
    <cellStyle name="Normal 2 3 6 2 2 2 4" xfId="3190" xr:uid="{00000000-0005-0000-0000-0000B61E0000}"/>
    <cellStyle name="Normal 2 3 6 2 2 2 4 2" xfId="13264" xr:uid="{00000000-0005-0000-0000-0000B71E0000}"/>
    <cellStyle name="Normal 2 3 6 2 2 2 4 2 2" xfId="43595" xr:uid="{00000000-0005-0000-0000-0000B81E0000}"/>
    <cellStyle name="Normal 2 3 6 2 2 2 4 2 3" xfId="28362" xr:uid="{00000000-0005-0000-0000-0000B91E0000}"/>
    <cellStyle name="Normal 2 3 6 2 2 2 4 3" xfId="8244" xr:uid="{00000000-0005-0000-0000-0000BA1E0000}"/>
    <cellStyle name="Normal 2 3 6 2 2 2 4 3 2" xfId="38578" xr:uid="{00000000-0005-0000-0000-0000BB1E0000}"/>
    <cellStyle name="Normal 2 3 6 2 2 2 4 3 3" xfId="23345" xr:uid="{00000000-0005-0000-0000-0000BC1E0000}"/>
    <cellStyle name="Normal 2 3 6 2 2 2 4 4" xfId="33565" xr:uid="{00000000-0005-0000-0000-0000BD1E0000}"/>
    <cellStyle name="Normal 2 3 6 2 2 2 4 5" xfId="18332" xr:uid="{00000000-0005-0000-0000-0000BE1E0000}"/>
    <cellStyle name="Normal 2 3 6 2 2 2 5" xfId="4883" xr:uid="{00000000-0005-0000-0000-0000BF1E0000}"/>
    <cellStyle name="Normal 2 3 6 2 2 2 5 2" xfId="14935" xr:uid="{00000000-0005-0000-0000-0000C01E0000}"/>
    <cellStyle name="Normal 2 3 6 2 2 2 5 2 2" xfId="45266" xr:uid="{00000000-0005-0000-0000-0000C11E0000}"/>
    <cellStyle name="Normal 2 3 6 2 2 2 5 2 3" xfId="30033" xr:uid="{00000000-0005-0000-0000-0000C21E0000}"/>
    <cellStyle name="Normal 2 3 6 2 2 2 5 3" xfId="9915" xr:uid="{00000000-0005-0000-0000-0000C31E0000}"/>
    <cellStyle name="Normal 2 3 6 2 2 2 5 3 2" xfId="40249" xr:uid="{00000000-0005-0000-0000-0000C41E0000}"/>
    <cellStyle name="Normal 2 3 6 2 2 2 5 3 3" xfId="25016" xr:uid="{00000000-0005-0000-0000-0000C51E0000}"/>
    <cellStyle name="Normal 2 3 6 2 2 2 5 4" xfId="35236" xr:uid="{00000000-0005-0000-0000-0000C61E0000}"/>
    <cellStyle name="Normal 2 3 6 2 2 2 5 5" xfId="20003" xr:uid="{00000000-0005-0000-0000-0000C71E0000}"/>
    <cellStyle name="Normal 2 3 6 2 2 2 6" xfId="11593" xr:uid="{00000000-0005-0000-0000-0000C81E0000}"/>
    <cellStyle name="Normal 2 3 6 2 2 2 6 2" xfId="41924" xr:uid="{00000000-0005-0000-0000-0000C91E0000}"/>
    <cellStyle name="Normal 2 3 6 2 2 2 6 3" xfId="26691" xr:uid="{00000000-0005-0000-0000-0000CA1E0000}"/>
    <cellStyle name="Normal 2 3 6 2 2 2 7" xfId="6572" xr:uid="{00000000-0005-0000-0000-0000CB1E0000}"/>
    <cellStyle name="Normal 2 3 6 2 2 2 7 2" xfId="36907" xr:uid="{00000000-0005-0000-0000-0000CC1E0000}"/>
    <cellStyle name="Normal 2 3 6 2 2 2 7 3" xfId="21674" xr:uid="{00000000-0005-0000-0000-0000CD1E0000}"/>
    <cellStyle name="Normal 2 3 6 2 2 2 8" xfId="31895" xr:uid="{00000000-0005-0000-0000-0000CE1E0000}"/>
    <cellStyle name="Normal 2 3 6 2 2 2 9" xfId="16661" xr:uid="{00000000-0005-0000-0000-0000CF1E0000}"/>
    <cellStyle name="Normal 2 3 6 2 2 3" xfId="1708" xr:uid="{00000000-0005-0000-0000-0000D01E0000}"/>
    <cellStyle name="Normal 2 3 6 2 2 3 2" xfId="2547" xr:uid="{00000000-0005-0000-0000-0000D11E0000}"/>
    <cellStyle name="Normal 2 3 6 2 2 3 2 2" xfId="4237" xr:uid="{00000000-0005-0000-0000-0000D21E0000}"/>
    <cellStyle name="Normal 2 3 6 2 2 3 2 2 2" xfId="14310" xr:uid="{00000000-0005-0000-0000-0000D31E0000}"/>
    <cellStyle name="Normal 2 3 6 2 2 3 2 2 2 2" xfId="44641" xr:uid="{00000000-0005-0000-0000-0000D41E0000}"/>
    <cellStyle name="Normal 2 3 6 2 2 3 2 2 2 3" xfId="29408" xr:uid="{00000000-0005-0000-0000-0000D51E0000}"/>
    <cellStyle name="Normal 2 3 6 2 2 3 2 2 3" xfId="9290" xr:uid="{00000000-0005-0000-0000-0000D61E0000}"/>
    <cellStyle name="Normal 2 3 6 2 2 3 2 2 3 2" xfId="39624" xr:uid="{00000000-0005-0000-0000-0000D71E0000}"/>
    <cellStyle name="Normal 2 3 6 2 2 3 2 2 3 3" xfId="24391" xr:uid="{00000000-0005-0000-0000-0000D81E0000}"/>
    <cellStyle name="Normal 2 3 6 2 2 3 2 2 4" xfId="34611" xr:uid="{00000000-0005-0000-0000-0000D91E0000}"/>
    <cellStyle name="Normal 2 3 6 2 2 3 2 2 5" xfId="19378" xr:uid="{00000000-0005-0000-0000-0000DA1E0000}"/>
    <cellStyle name="Normal 2 3 6 2 2 3 2 3" xfId="5929" xr:uid="{00000000-0005-0000-0000-0000DB1E0000}"/>
    <cellStyle name="Normal 2 3 6 2 2 3 2 3 2" xfId="15981" xr:uid="{00000000-0005-0000-0000-0000DC1E0000}"/>
    <cellStyle name="Normal 2 3 6 2 2 3 2 3 2 2" xfId="46312" xr:uid="{00000000-0005-0000-0000-0000DD1E0000}"/>
    <cellStyle name="Normal 2 3 6 2 2 3 2 3 2 3" xfId="31079" xr:uid="{00000000-0005-0000-0000-0000DE1E0000}"/>
    <cellStyle name="Normal 2 3 6 2 2 3 2 3 3" xfId="10961" xr:uid="{00000000-0005-0000-0000-0000DF1E0000}"/>
    <cellStyle name="Normal 2 3 6 2 2 3 2 3 3 2" xfId="41295" xr:uid="{00000000-0005-0000-0000-0000E01E0000}"/>
    <cellStyle name="Normal 2 3 6 2 2 3 2 3 3 3" xfId="26062" xr:uid="{00000000-0005-0000-0000-0000E11E0000}"/>
    <cellStyle name="Normal 2 3 6 2 2 3 2 3 4" xfId="36282" xr:uid="{00000000-0005-0000-0000-0000E21E0000}"/>
    <cellStyle name="Normal 2 3 6 2 2 3 2 3 5" xfId="21049" xr:uid="{00000000-0005-0000-0000-0000E31E0000}"/>
    <cellStyle name="Normal 2 3 6 2 2 3 2 4" xfId="12639" xr:uid="{00000000-0005-0000-0000-0000E41E0000}"/>
    <cellStyle name="Normal 2 3 6 2 2 3 2 4 2" xfId="42970" xr:uid="{00000000-0005-0000-0000-0000E51E0000}"/>
    <cellStyle name="Normal 2 3 6 2 2 3 2 4 3" xfId="27737" xr:uid="{00000000-0005-0000-0000-0000E61E0000}"/>
    <cellStyle name="Normal 2 3 6 2 2 3 2 5" xfId="7618" xr:uid="{00000000-0005-0000-0000-0000E71E0000}"/>
    <cellStyle name="Normal 2 3 6 2 2 3 2 5 2" xfId="37953" xr:uid="{00000000-0005-0000-0000-0000E81E0000}"/>
    <cellStyle name="Normal 2 3 6 2 2 3 2 5 3" xfId="22720" xr:uid="{00000000-0005-0000-0000-0000E91E0000}"/>
    <cellStyle name="Normal 2 3 6 2 2 3 2 6" xfId="32941" xr:uid="{00000000-0005-0000-0000-0000EA1E0000}"/>
    <cellStyle name="Normal 2 3 6 2 2 3 2 7" xfId="17707" xr:uid="{00000000-0005-0000-0000-0000EB1E0000}"/>
    <cellStyle name="Normal 2 3 6 2 2 3 3" xfId="3400" xr:uid="{00000000-0005-0000-0000-0000EC1E0000}"/>
    <cellStyle name="Normal 2 3 6 2 2 3 3 2" xfId="13474" xr:uid="{00000000-0005-0000-0000-0000ED1E0000}"/>
    <cellStyle name="Normal 2 3 6 2 2 3 3 2 2" xfId="43805" xr:uid="{00000000-0005-0000-0000-0000EE1E0000}"/>
    <cellStyle name="Normal 2 3 6 2 2 3 3 2 3" xfId="28572" xr:uid="{00000000-0005-0000-0000-0000EF1E0000}"/>
    <cellStyle name="Normal 2 3 6 2 2 3 3 3" xfId="8454" xr:uid="{00000000-0005-0000-0000-0000F01E0000}"/>
    <cellStyle name="Normal 2 3 6 2 2 3 3 3 2" xfId="38788" xr:uid="{00000000-0005-0000-0000-0000F11E0000}"/>
    <cellStyle name="Normal 2 3 6 2 2 3 3 3 3" xfId="23555" xr:uid="{00000000-0005-0000-0000-0000F21E0000}"/>
    <cellStyle name="Normal 2 3 6 2 2 3 3 4" xfId="33775" xr:uid="{00000000-0005-0000-0000-0000F31E0000}"/>
    <cellStyle name="Normal 2 3 6 2 2 3 3 5" xfId="18542" xr:uid="{00000000-0005-0000-0000-0000F41E0000}"/>
    <cellStyle name="Normal 2 3 6 2 2 3 4" xfId="5093" xr:uid="{00000000-0005-0000-0000-0000F51E0000}"/>
    <cellStyle name="Normal 2 3 6 2 2 3 4 2" xfId="15145" xr:uid="{00000000-0005-0000-0000-0000F61E0000}"/>
    <cellStyle name="Normal 2 3 6 2 2 3 4 2 2" xfId="45476" xr:uid="{00000000-0005-0000-0000-0000F71E0000}"/>
    <cellStyle name="Normal 2 3 6 2 2 3 4 2 3" xfId="30243" xr:uid="{00000000-0005-0000-0000-0000F81E0000}"/>
    <cellStyle name="Normal 2 3 6 2 2 3 4 3" xfId="10125" xr:uid="{00000000-0005-0000-0000-0000F91E0000}"/>
    <cellStyle name="Normal 2 3 6 2 2 3 4 3 2" xfId="40459" xr:uid="{00000000-0005-0000-0000-0000FA1E0000}"/>
    <cellStyle name="Normal 2 3 6 2 2 3 4 3 3" xfId="25226" xr:uid="{00000000-0005-0000-0000-0000FB1E0000}"/>
    <cellStyle name="Normal 2 3 6 2 2 3 4 4" xfId="35446" xr:uid="{00000000-0005-0000-0000-0000FC1E0000}"/>
    <cellStyle name="Normal 2 3 6 2 2 3 4 5" xfId="20213" xr:uid="{00000000-0005-0000-0000-0000FD1E0000}"/>
    <cellStyle name="Normal 2 3 6 2 2 3 5" xfId="11803" xr:uid="{00000000-0005-0000-0000-0000FE1E0000}"/>
    <cellStyle name="Normal 2 3 6 2 2 3 5 2" xfId="42134" xr:uid="{00000000-0005-0000-0000-0000FF1E0000}"/>
    <cellStyle name="Normal 2 3 6 2 2 3 5 3" xfId="26901" xr:uid="{00000000-0005-0000-0000-0000001F0000}"/>
    <cellStyle name="Normal 2 3 6 2 2 3 6" xfId="6782" xr:uid="{00000000-0005-0000-0000-0000011F0000}"/>
    <cellStyle name="Normal 2 3 6 2 2 3 6 2" xfId="37117" xr:uid="{00000000-0005-0000-0000-0000021F0000}"/>
    <cellStyle name="Normal 2 3 6 2 2 3 6 3" xfId="21884" xr:uid="{00000000-0005-0000-0000-0000031F0000}"/>
    <cellStyle name="Normal 2 3 6 2 2 3 7" xfId="32105" xr:uid="{00000000-0005-0000-0000-0000041F0000}"/>
    <cellStyle name="Normal 2 3 6 2 2 3 8" xfId="16871" xr:uid="{00000000-0005-0000-0000-0000051F0000}"/>
    <cellStyle name="Normal 2 3 6 2 2 4" xfId="2129" xr:uid="{00000000-0005-0000-0000-0000061F0000}"/>
    <cellStyle name="Normal 2 3 6 2 2 4 2" xfId="3819" xr:uid="{00000000-0005-0000-0000-0000071F0000}"/>
    <cellStyle name="Normal 2 3 6 2 2 4 2 2" xfId="13892" xr:uid="{00000000-0005-0000-0000-0000081F0000}"/>
    <cellStyle name="Normal 2 3 6 2 2 4 2 2 2" xfId="44223" xr:uid="{00000000-0005-0000-0000-0000091F0000}"/>
    <cellStyle name="Normal 2 3 6 2 2 4 2 2 3" xfId="28990" xr:uid="{00000000-0005-0000-0000-00000A1F0000}"/>
    <cellStyle name="Normal 2 3 6 2 2 4 2 3" xfId="8872" xr:uid="{00000000-0005-0000-0000-00000B1F0000}"/>
    <cellStyle name="Normal 2 3 6 2 2 4 2 3 2" xfId="39206" xr:uid="{00000000-0005-0000-0000-00000C1F0000}"/>
    <cellStyle name="Normal 2 3 6 2 2 4 2 3 3" xfId="23973" xr:uid="{00000000-0005-0000-0000-00000D1F0000}"/>
    <cellStyle name="Normal 2 3 6 2 2 4 2 4" xfId="34193" xr:uid="{00000000-0005-0000-0000-00000E1F0000}"/>
    <cellStyle name="Normal 2 3 6 2 2 4 2 5" xfId="18960" xr:uid="{00000000-0005-0000-0000-00000F1F0000}"/>
    <cellStyle name="Normal 2 3 6 2 2 4 3" xfId="5511" xr:uid="{00000000-0005-0000-0000-0000101F0000}"/>
    <cellStyle name="Normal 2 3 6 2 2 4 3 2" xfId="15563" xr:uid="{00000000-0005-0000-0000-0000111F0000}"/>
    <cellStyle name="Normal 2 3 6 2 2 4 3 2 2" xfId="45894" xr:uid="{00000000-0005-0000-0000-0000121F0000}"/>
    <cellStyle name="Normal 2 3 6 2 2 4 3 2 3" xfId="30661" xr:uid="{00000000-0005-0000-0000-0000131F0000}"/>
    <cellStyle name="Normal 2 3 6 2 2 4 3 3" xfId="10543" xr:uid="{00000000-0005-0000-0000-0000141F0000}"/>
    <cellStyle name="Normal 2 3 6 2 2 4 3 3 2" xfId="40877" xr:uid="{00000000-0005-0000-0000-0000151F0000}"/>
    <cellStyle name="Normal 2 3 6 2 2 4 3 3 3" xfId="25644" xr:uid="{00000000-0005-0000-0000-0000161F0000}"/>
    <cellStyle name="Normal 2 3 6 2 2 4 3 4" xfId="35864" xr:uid="{00000000-0005-0000-0000-0000171F0000}"/>
    <cellStyle name="Normal 2 3 6 2 2 4 3 5" xfId="20631" xr:uid="{00000000-0005-0000-0000-0000181F0000}"/>
    <cellStyle name="Normal 2 3 6 2 2 4 4" xfId="12221" xr:uid="{00000000-0005-0000-0000-0000191F0000}"/>
    <cellStyle name="Normal 2 3 6 2 2 4 4 2" xfId="42552" xr:uid="{00000000-0005-0000-0000-00001A1F0000}"/>
    <cellStyle name="Normal 2 3 6 2 2 4 4 3" xfId="27319" xr:uid="{00000000-0005-0000-0000-00001B1F0000}"/>
    <cellStyle name="Normal 2 3 6 2 2 4 5" xfId="7200" xr:uid="{00000000-0005-0000-0000-00001C1F0000}"/>
    <cellStyle name="Normal 2 3 6 2 2 4 5 2" xfId="37535" xr:uid="{00000000-0005-0000-0000-00001D1F0000}"/>
    <cellStyle name="Normal 2 3 6 2 2 4 5 3" xfId="22302" xr:uid="{00000000-0005-0000-0000-00001E1F0000}"/>
    <cellStyle name="Normal 2 3 6 2 2 4 6" xfId="32523" xr:uid="{00000000-0005-0000-0000-00001F1F0000}"/>
    <cellStyle name="Normal 2 3 6 2 2 4 7" xfId="17289" xr:uid="{00000000-0005-0000-0000-0000201F0000}"/>
    <cellStyle name="Normal 2 3 6 2 2 5" xfId="2982" xr:uid="{00000000-0005-0000-0000-0000211F0000}"/>
    <cellStyle name="Normal 2 3 6 2 2 5 2" xfId="13056" xr:uid="{00000000-0005-0000-0000-0000221F0000}"/>
    <cellStyle name="Normal 2 3 6 2 2 5 2 2" xfId="43387" xr:uid="{00000000-0005-0000-0000-0000231F0000}"/>
    <cellStyle name="Normal 2 3 6 2 2 5 2 3" xfId="28154" xr:uid="{00000000-0005-0000-0000-0000241F0000}"/>
    <cellStyle name="Normal 2 3 6 2 2 5 3" xfId="8036" xr:uid="{00000000-0005-0000-0000-0000251F0000}"/>
    <cellStyle name="Normal 2 3 6 2 2 5 3 2" xfId="38370" xr:uid="{00000000-0005-0000-0000-0000261F0000}"/>
    <cellStyle name="Normal 2 3 6 2 2 5 3 3" xfId="23137" xr:uid="{00000000-0005-0000-0000-0000271F0000}"/>
    <cellStyle name="Normal 2 3 6 2 2 5 4" xfId="33357" xr:uid="{00000000-0005-0000-0000-0000281F0000}"/>
    <cellStyle name="Normal 2 3 6 2 2 5 5" xfId="18124" xr:uid="{00000000-0005-0000-0000-0000291F0000}"/>
    <cellStyle name="Normal 2 3 6 2 2 6" xfId="4675" xr:uid="{00000000-0005-0000-0000-00002A1F0000}"/>
    <cellStyle name="Normal 2 3 6 2 2 6 2" xfId="14727" xr:uid="{00000000-0005-0000-0000-00002B1F0000}"/>
    <cellStyle name="Normal 2 3 6 2 2 6 2 2" xfId="45058" xr:uid="{00000000-0005-0000-0000-00002C1F0000}"/>
    <cellStyle name="Normal 2 3 6 2 2 6 2 3" xfId="29825" xr:uid="{00000000-0005-0000-0000-00002D1F0000}"/>
    <cellStyle name="Normal 2 3 6 2 2 6 3" xfId="9707" xr:uid="{00000000-0005-0000-0000-00002E1F0000}"/>
    <cellStyle name="Normal 2 3 6 2 2 6 3 2" xfId="40041" xr:uid="{00000000-0005-0000-0000-00002F1F0000}"/>
    <cellStyle name="Normal 2 3 6 2 2 6 3 3" xfId="24808" xr:uid="{00000000-0005-0000-0000-0000301F0000}"/>
    <cellStyle name="Normal 2 3 6 2 2 6 4" xfId="35028" xr:uid="{00000000-0005-0000-0000-0000311F0000}"/>
    <cellStyle name="Normal 2 3 6 2 2 6 5" xfId="19795" xr:uid="{00000000-0005-0000-0000-0000321F0000}"/>
    <cellStyle name="Normal 2 3 6 2 2 7" xfId="11385" xr:uid="{00000000-0005-0000-0000-0000331F0000}"/>
    <cellStyle name="Normal 2 3 6 2 2 7 2" xfId="41716" xr:uid="{00000000-0005-0000-0000-0000341F0000}"/>
    <cellStyle name="Normal 2 3 6 2 2 7 3" xfId="26483" xr:uid="{00000000-0005-0000-0000-0000351F0000}"/>
    <cellStyle name="Normal 2 3 6 2 2 8" xfId="6364" xr:uid="{00000000-0005-0000-0000-0000361F0000}"/>
    <cellStyle name="Normal 2 3 6 2 2 8 2" xfId="36699" xr:uid="{00000000-0005-0000-0000-0000371F0000}"/>
    <cellStyle name="Normal 2 3 6 2 2 8 3" xfId="21466" xr:uid="{00000000-0005-0000-0000-0000381F0000}"/>
    <cellStyle name="Normal 2 3 6 2 2 9" xfId="31687" xr:uid="{00000000-0005-0000-0000-0000391F0000}"/>
    <cellStyle name="Normal 2 3 6 2 3" xfId="1391" xr:uid="{00000000-0005-0000-0000-00003A1F0000}"/>
    <cellStyle name="Normal 2 3 6 2 3 2" xfId="1812" xr:uid="{00000000-0005-0000-0000-00003B1F0000}"/>
    <cellStyle name="Normal 2 3 6 2 3 2 2" xfId="2651" xr:uid="{00000000-0005-0000-0000-00003C1F0000}"/>
    <cellStyle name="Normal 2 3 6 2 3 2 2 2" xfId="4341" xr:uid="{00000000-0005-0000-0000-00003D1F0000}"/>
    <cellStyle name="Normal 2 3 6 2 3 2 2 2 2" xfId="14414" xr:uid="{00000000-0005-0000-0000-00003E1F0000}"/>
    <cellStyle name="Normal 2 3 6 2 3 2 2 2 2 2" xfId="44745" xr:uid="{00000000-0005-0000-0000-00003F1F0000}"/>
    <cellStyle name="Normal 2 3 6 2 3 2 2 2 2 3" xfId="29512" xr:uid="{00000000-0005-0000-0000-0000401F0000}"/>
    <cellStyle name="Normal 2 3 6 2 3 2 2 2 3" xfId="9394" xr:uid="{00000000-0005-0000-0000-0000411F0000}"/>
    <cellStyle name="Normal 2 3 6 2 3 2 2 2 3 2" xfId="39728" xr:uid="{00000000-0005-0000-0000-0000421F0000}"/>
    <cellStyle name="Normal 2 3 6 2 3 2 2 2 3 3" xfId="24495" xr:uid="{00000000-0005-0000-0000-0000431F0000}"/>
    <cellStyle name="Normal 2 3 6 2 3 2 2 2 4" xfId="34715" xr:uid="{00000000-0005-0000-0000-0000441F0000}"/>
    <cellStyle name="Normal 2 3 6 2 3 2 2 2 5" xfId="19482" xr:uid="{00000000-0005-0000-0000-0000451F0000}"/>
    <cellStyle name="Normal 2 3 6 2 3 2 2 3" xfId="6033" xr:uid="{00000000-0005-0000-0000-0000461F0000}"/>
    <cellStyle name="Normal 2 3 6 2 3 2 2 3 2" xfId="16085" xr:uid="{00000000-0005-0000-0000-0000471F0000}"/>
    <cellStyle name="Normal 2 3 6 2 3 2 2 3 2 2" xfId="46416" xr:uid="{00000000-0005-0000-0000-0000481F0000}"/>
    <cellStyle name="Normal 2 3 6 2 3 2 2 3 2 3" xfId="31183" xr:uid="{00000000-0005-0000-0000-0000491F0000}"/>
    <cellStyle name="Normal 2 3 6 2 3 2 2 3 3" xfId="11065" xr:uid="{00000000-0005-0000-0000-00004A1F0000}"/>
    <cellStyle name="Normal 2 3 6 2 3 2 2 3 3 2" xfId="41399" xr:uid="{00000000-0005-0000-0000-00004B1F0000}"/>
    <cellStyle name="Normal 2 3 6 2 3 2 2 3 3 3" xfId="26166" xr:uid="{00000000-0005-0000-0000-00004C1F0000}"/>
    <cellStyle name="Normal 2 3 6 2 3 2 2 3 4" xfId="36386" xr:uid="{00000000-0005-0000-0000-00004D1F0000}"/>
    <cellStyle name="Normal 2 3 6 2 3 2 2 3 5" xfId="21153" xr:uid="{00000000-0005-0000-0000-00004E1F0000}"/>
    <cellStyle name="Normal 2 3 6 2 3 2 2 4" xfId="12743" xr:uid="{00000000-0005-0000-0000-00004F1F0000}"/>
    <cellStyle name="Normal 2 3 6 2 3 2 2 4 2" xfId="43074" xr:uid="{00000000-0005-0000-0000-0000501F0000}"/>
    <cellStyle name="Normal 2 3 6 2 3 2 2 4 3" xfId="27841" xr:uid="{00000000-0005-0000-0000-0000511F0000}"/>
    <cellStyle name="Normal 2 3 6 2 3 2 2 5" xfId="7722" xr:uid="{00000000-0005-0000-0000-0000521F0000}"/>
    <cellStyle name="Normal 2 3 6 2 3 2 2 5 2" xfId="38057" xr:uid="{00000000-0005-0000-0000-0000531F0000}"/>
    <cellStyle name="Normal 2 3 6 2 3 2 2 5 3" xfId="22824" xr:uid="{00000000-0005-0000-0000-0000541F0000}"/>
    <cellStyle name="Normal 2 3 6 2 3 2 2 6" xfId="33045" xr:uid="{00000000-0005-0000-0000-0000551F0000}"/>
    <cellStyle name="Normal 2 3 6 2 3 2 2 7" xfId="17811" xr:uid="{00000000-0005-0000-0000-0000561F0000}"/>
    <cellStyle name="Normal 2 3 6 2 3 2 3" xfId="3504" xr:uid="{00000000-0005-0000-0000-0000571F0000}"/>
    <cellStyle name="Normal 2 3 6 2 3 2 3 2" xfId="13578" xr:uid="{00000000-0005-0000-0000-0000581F0000}"/>
    <cellStyle name="Normal 2 3 6 2 3 2 3 2 2" xfId="43909" xr:uid="{00000000-0005-0000-0000-0000591F0000}"/>
    <cellStyle name="Normal 2 3 6 2 3 2 3 2 3" xfId="28676" xr:uid="{00000000-0005-0000-0000-00005A1F0000}"/>
    <cellStyle name="Normal 2 3 6 2 3 2 3 3" xfId="8558" xr:uid="{00000000-0005-0000-0000-00005B1F0000}"/>
    <cellStyle name="Normal 2 3 6 2 3 2 3 3 2" xfId="38892" xr:uid="{00000000-0005-0000-0000-00005C1F0000}"/>
    <cellStyle name="Normal 2 3 6 2 3 2 3 3 3" xfId="23659" xr:uid="{00000000-0005-0000-0000-00005D1F0000}"/>
    <cellStyle name="Normal 2 3 6 2 3 2 3 4" xfId="33879" xr:uid="{00000000-0005-0000-0000-00005E1F0000}"/>
    <cellStyle name="Normal 2 3 6 2 3 2 3 5" xfId="18646" xr:uid="{00000000-0005-0000-0000-00005F1F0000}"/>
    <cellStyle name="Normal 2 3 6 2 3 2 4" xfId="5197" xr:uid="{00000000-0005-0000-0000-0000601F0000}"/>
    <cellStyle name="Normal 2 3 6 2 3 2 4 2" xfId="15249" xr:uid="{00000000-0005-0000-0000-0000611F0000}"/>
    <cellStyle name="Normal 2 3 6 2 3 2 4 2 2" xfId="45580" xr:uid="{00000000-0005-0000-0000-0000621F0000}"/>
    <cellStyle name="Normal 2 3 6 2 3 2 4 2 3" xfId="30347" xr:uid="{00000000-0005-0000-0000-0000631F0000}"/>
    <cellStyle name="Normal 2 3 6 2 3 2 4 3" xfId="10229" xr:uid="{00000000-0005-0000-0000-0000641F0000}"/>
    <cellStyle name="Normal 2 3 6 2 3 2 4 3 2" xfId="40563" xr:uid="{00000000-0005-0000-0000-0000651F0000}"/>
    <cellStyle name="Normal 2 3 6 2 3 2 4 3 3" xfId="25330" xr:uid="{00000000-0005-0000-0000-0000661F0000}"/>
    <cellStyle name="Normal 2 3 6 2 3 2 4 4" xfId="35550" xr:uid="{00000000-0005-0000-0000-0000671F0000}"/>
    <cellStyle name="Normal 2 3 6 2 3 2 4 5" xfId="20317" xr:uid="{00000000-0005-0000-0000-0000681F0000}"/>
    <cellStyle name="Normal 2 3 6 2 3 2 5" xfId="11907" xr:uid="{00000000-0005-0000-0000-0000691F0000}"/>
    <cellStyle name="Normal 2 3 6 2 3 2 5 2" xfId="42238" xr:uid="{00000000-0005-0000-0000-00006A1F0000}"/>
    <cellStyle name="Normal 2 3 6 2 3 2 5 3" xfId="27005" xr:uid="{00000000-0005-0000-0000-00006B1F0000}"/>
    <cellStyle name="Normal 2 3 6 2 3 2 6" xfId="6886" xr:uid="{00000000-0005-0000-0000-00006C1F0000}"/>
    <cellStyle name="Normal 2 3 6 2 3 2 6 2" xfId="37221" xr:uid="{00000000-0005-0000-0000-00006D1F0000}"/>
    <cellStyle name="Normal 2 3 6 2 3 2 6 3" xfId="21988" xr:uid="{00000000-0005-0000-0000-00006E1F0000}"/>
    <cellStyle name="Normal 2 3 6 2 3 2 7" xfId="32209" xr:uid="{00000000-0005-0000-0000-00006F1F0000}"/>
    <cellStyle name="Normal 2 3 6 2 3 2 8" xfId="16975" xr:uid="{00000000-0005-0000-0000-0000701F0000}"/>
    <cellStyle name="Normal 2 3 6 2 3 3" xfId="2233" xr:uid="{00000000-0005-0000-0000-0000711F0000}"/>
    <cellStyle name="Normal 2 3 6 2 3 3 2" xfId="3923" xr:uid="{00000000-0005-0000-0000-0000721F0000}"/>
    <cellStyle name="Normal 2 3 6 2 3 3 2 2" xfId="13996" xr:uid="{00000000-0005-0000-0000-0000731F0000}"/>
    <cellStyle name="Normal 2 3 6 2 3 3 2 2 2" xfId="44327" xr:uid="{00000000-0005-0000-0000-0000741F0000}"/>
    <cellStyle name="Normal 2 3 6 2 3 3 2 2 3" xfId="29094" xr:uid="{00000000-0005-0000-0000-0000751F0000}"/>
    <cellStyle name="Normal 2 3 6 2 3 3 2 3" xfId="8976" xr:uid="{00000000-0005-0000-0000-0000761F0000}"/>
    <cellStyle name="Normal 2 3 6 2 3 3 2 3 2" xfId="39310" xr:uid="{00000000-0005-0000-0000-0000771F0000}"/>
    <cellStyle name="Normal 2 3 6 2 3 3 2 3 3" xfId="24077" xr:uid="{00000000-0005-0000-0000-0000781F0000}"/>
    <cellStyle name="Normal 2 3 6 2 3 3 2 4" xfId="34297" xr:uid="{00000000-0005-0000-0000-0000791F0000}"/>
    <cellStyle name="Normal 2 3 6 2 3 3 2 5" xfId="19064" xr:uid="{00000000-0005-0000-0000-00007A1F0000}"/>
    <cellStyle name="Normal 2 3 6 2 3 3 3" xfId="5615" xr:uid="{00000000-0005-0000-0000-00007B1F0000}"/>
    <cellStyle name="Normal 2 3 6 2 3 3 3 2" xfId="15667" xr:uid="{00000000-0005-0000-0000-00007C1F0000}"/>
    <cellStyle name="Normal 2 3 6 2 3 3 3 2 2" xfId="45998" xr:uid="{00000000-0005-0000-0000-00007D1F0000}"/>
    <cellStyle name="Normal 2 3 6 2 3 3 3 2 3" xfId="30765" xr:uid="{00000000-0005-0000-0000-00007E1F0000}"/>
    <cellStyle name="Normal 2 3 6 2 3 3 3 3" xfId="10647" xr:uid="{00000000-0005-0000-0000-00007F1F0000}"/>
    <cellStyle name="Normal 2 3 6 2 3 3 3 3 2" xfId="40981" xr:uid="{00000000-0005-0000-0000-0000801F0000}"/>
    <cellStyle name="Normal 2 3 6 2 3 3 3 3 3" xfId="25748" xr:uid="{00000000-0005-0000-0000-0000811F0000}"/>
    <cellStyle name="Normal 2 3 6 2 3 3 3 4" xfId="35968" xr:uid="{00000000-0005-0000-0000-0000821F0000}"/>
    <cellStyle name="Normal 2 3 6 2 3 3 3 5" xfId="20735" xr:uid="{00000000-0005-0000-0000-0000831F0000}"/>
    <cellStyle name="Normal 2 3 6 2 3 3 4" xfId="12325" xr:uid="{00000000-0005-0000-0000-0000841F0000}"/>
    <cellStyle name="Normal 2 3 6 2 3 3 4 2" xfId="42656" xr:uid="{00000000-0005-0000-0000-0000851F0000}"/>
    <cellStyle name="Normal 2 3 6 2 3 3 4 3" xfId="27423" xr:uid="{00000000-0005-0000-0000-0000861F0000}"/>
    <cellStyle name="Normal 2 3 6 2 3 3 5" xfId="7304" xr:uid="{00000000-0005-0000-0000-0000871F0000}"/>
    <cellStyle name="Normal 2 3 6 2 3 3 5 2" xfId="37639" xr:uid="{00000000-0005-0000-0000-0000881F0000}"/>
    <cellStyle name="Normal 2 3 6 2 3 3 5 3" xfId="22406" xr:uid="{00000000-0005-0000-0000-0000891F0000}"/>
    <cellStyle name="Normal 2 3 6 2 3 3 6" xfId="32627" xr:uid="{00000000-0005-0000-0000-00008A1F0000}"/>
    <cellStyle name="Normal 2 3 6 2 3 3 7" xfId="17393" xr:uid="{00000000-0005-0000-0000-00008B1F0000}"/>
    <cellStyle name="Normal 2 3 6 2 3 4" xfId="3086" xr:uid="{00000000-0005-0000-0000-00008C1F0000}"/>
    <cellStyle name="Normal 2 3 6 2 3 4 2" xfId="13160" xr:uid="{00000000-0005-0000-0000-00008D1F0000}"/>
    <cellStyle name="Normal 2 3 6 2 3 4 2 2" xfId="43491" xr:uid="{00000000-0005-0000-0000-00008E1F0000}"/>
    <cellStyle name="Normal 2 3 6 2 3 4 2 3" xfId="28258" xr:uid="{00000000-0005-0000-0000-00008F1F0000}"/>
    <cellStyle name="Normal 2 3 6 2 3 4 3" xfId="8140" xr:uid="{00000000-0005-0000-0000-0000901F0000}"/>
    <cellStyle name="Normal 2 3 6 2 3 4 3 2" xfId="38474" xr:uid="{00000000-0005-0000-0000-0000911F0000}"/>
    <cellStyle name="Normal 2 3 6 2 3 4 3 3" xfId="23241" xr:uid="{00000000-0005-0000-0000-0000921F0000}"/>
    <cellStyle name="Normal 2 3 6 2 3 4 4" xfId="33461" xr:uid="{00000000-0005-0000-0000-0000931F0000}"/>
    <cellStyle name="Normal 2 3 6 2 3 4 5" xfId="18228" xr:uid="{00000000-0005-0000-0000-0000941F0000}"/>
    <cellStyle name="Normal 2 3 6 2 3 5" xfId="4779" xr:uid="{00000000-0005-0000-0000-0000951F0000}"/>
    <cellStyle name="Normal 2 3 6 2 3 5 2" xfId="14831" xr:uid="{00000000-0005-0000-0000-0000961F0000}"/>
    <cellStyle name="Normal 2 3 6 2 3 5 2 2" xfId="45162" xr:uid="{00000000-0005-0000-0000-0000971F0000}"/>
    <cellStyle name="Normal 2 3 6 2 3 5 2 3" xfId="29929" xr:uid="{00000000-0005-0000-0000-0000981F0000}"/>
    <cellStyle name="Normal 2 3 6 2 3 5 3" xfId="9811" xr:uid="{00000000-0005-0000-0000-0000991F0000}"/>
    <cellStyle name="Normal 2 3 6 2 3 5 3 2" xfId="40145" xr:uid="{00000000-0005-0000-0000-00009A1F0000}"/>
    <cellStyle name="Normal 2 3 6 2 3 5 3 3" xfId="24912" xr:uid="{00000000-0005-0000-0000-00009B1F0000}"/>
    <cellStyle name="Normal 2 3 6 2 3 5 4" xfId="35132" xr:uid="{00000000-0005-0000-0000-00009C1F0000}"/>
    <cellStyle name="Normal 2 3 6 2 3 5 5" xfId="19899" xr:uid="{00000000-0005-0000-0000-00009D1F0000}"/>
    <cellStyle name="Normal 2 3 6 2 3 6" xfId="11489" xr:uid="{00000000-0005-0000-0000-00009E1F0000}"/>
    <cellStyle name="Normal 2 3 6 2 3 6 2" xfId="41820" xr:uid="{00000000-0005-0000-0000-00009F1F0000}"/>
    <cellStyle name="Normal 2 3 6 2 3 6 3" xfId="26587" xr:uid="{00000000-0005-0000-0000-0000A01F0000}"/>
    <cellStyle name="Normal 2 3 6 2 3 7" xfId="6468" xr:uid="{00000000-0005-0000-0000-0000A11F0000}"/>
    <cellStyle name="Normal 2 3 6 2 3 7 2" xfId="36803" xr:uid="{00000000-0005-0000-0000-0000A21F0000}"/>
    <cellStyle name="Normal 2 3 6 2 3 7 3" xfId="21570" xr:uid="{00000000-0005-0000-0000-0000A31F0000}"/>
    <cellStyle name="Normal 2 3 6 2 3 8" xfId="31791" xr:uid="{00000000-0005-0000-0000-0000A41F0000}"/>
    <cellStyle name="Normal 2 3 6 2 3 9" xfId="16557" xr:uid="{00000000-0005-0000-0000-0000A51F0000}"/>
    <cellStyle name="Normal 2 3 6 2 4" xfId="1604" xr:uid="{00000000-0005-0000-0000-0000A61F0000}"/>
    <cellStyle name="Normal 2 3 6 2 4 2" xfId="2443" xr:uid="{00000000-0005-0000-0000-0000A71F0000}"/>
    <cellStyle name="Normal 2 3 6 2 4 2 2" xfId="4133" xr:uid="{00000000-0005-0000-0000-0000A81F0000}"/>
    <cellStyle name="Normal 2 3 6 2 4 2 2 2" xfId="14206" xr:uid="{00000000-0005-0000-0000-0000A91F0000}"/>
    <cellStyle name="Normal 2 3 6 2 4 2 2 2 2" xfId="44537" xr:uid="{00000000-0005-0000-0000-0000AA1F0000}"/>
    <cellStyle name="Normal 2 3 6 2 4 2 2 2 3" xfId="29304" xr:uid="{00000000-0005-0000-0000-0000AB1F0000}"/>
    <cellStyle name="Normal 2 3 6 2 4 2 2 3" xfId="9186" xr:uid="{00000000-0005-0000-0000-0000AC1F0000}"/>
    <cellStyle name="Normal 2 3 6 2 4 2 2 3 2" xfId="39520" xr:uid="{00000000-0005-0000-0000-0000AD1F0000}"/>
    <cellStyle name="Normal 2 3 6 2 4 2 2 3 3" xfId="24287" xr:uid="{00000000-0005-0000-0000-0000AE1F0000}"/>
    <cellStyle name="Normal 2 3 6 2 4 2 2 4" xfId="34507" xr:uid="{00000000-0005-0000-0000-0000AF1F0000}"/>
    <cellStyle name="Normal 2 3 6 2 4 2 2 5" xfId="19274" xr:uid="{00000000-0005-0000-0000-0000B01F0000}"/>
    <cellStyle name="Normal 2 3 6 2 4 2 3" xfId="5825" xr:uid="{00000000-0005-0000-0000-0000B11F0000}"/>
    <cellStyle name="Normal 2 3 6 2 4 2 3 2" xfId="15877" xr:uid="{00000000-0005-0000-0000-0000B21F0000}"/>
    <cellStyle name="Normal 2 3 6 2 4 2 3 2 2" xfId="46208" xr:uid="{00000000-0005-0000-0000-0000B31F0000}"/>
    <cellStyle name="Normal 2 3 6 2 4 2 3 2 3" xfId="30975" xr:uid="{00000000-0005-0000-0000-0000B41F0000}"/>
    <cellStyle name="Normal 2 3 6 2 4 2 3 3" xfId="10857" xr:uid="{00000000-0005-0000-0000-0000B51F0000}"/>
    <cellStyle name="Normal 2 3 6 2 4 2 3 3 2" xfId="41191" xr:uid="{00000000-0005-0000-0000-0000B61F0000}"/>
    <cellStyle name="Normal 2 3 6 2 4 2 3 3 3" xfId="25958" xr:uid="{00000000-0005-0000-0000-0000B71F0000}"/>
    <cellStyle name="Normal 2 3 6 2 4 2 3 4" xfId="36178" xr:uid="{00000000-0005-0000-0000-0000B81F0000}"/>
    <cellStyle name="Normal 2 3 6 2 4 2 3 5" xfId="20945" xr:uid="{00000000-0005-0000-0000-0000B91F0000}"/>
    <cellStyle name="Normal 2 3 6 2 4 2 4" xfId="12535" xr:uid="{00000000-0005-0000-0000-0000BA1F0000}"/>
    <cellStyle name="Normal 2 3 6 2 4 2 4 2" xfId="42866" xr:uid="{00000000-0005-0000-0000-0000BB1F0000}"/>
    <cellStyle name="Normal 2 3 6 2 4 2 4 3" xfId="27633" xr:uid="{00000000-0005-0000-0000-0000BC1F0000}"/>
    <cellStyle name="Normal 2 3 6 2 4 2 5" xfId="7514" xr:uid="{00000000-0005-0000-0000-0000BD1F0000}"/>
    <cellStyle name="Normal 2 3 6 2 4 2 5 2" xfId="37849" xr:uid="{00000000-0005-0000-0000-0000BE1F0000}"/>
    <cellStyle name="Normal 2 3 6 2 4 2 5 3" xfId="22616" xr:uid="{00000000-0005-0000-0000-0000BF1F0000}"/>
    <cellStyle name="Normal 2 3 6 2 4 2 6" xfId="32837" xr:uid="{00000000-0005-0000-0000-0000C01F0000}"/>
    <cellStyle name="Normal 2 3 6 2 4 2 7" xfId="17603" xr:uid="{00000000-0005-0000-0000-0000C11F0000}"/>
    <cellStyle name="Normal 2 3 6 2 4 3" xfId="3296" xr:uid="{00000000-0005-0000-0000-0000C21F0000}"/>
    <cellStyle name="Normal 2 3 6 2 4 3 2" xfId="13370" xr:uid="{00000000-0005-0000-0000-0000C31F0000}"/>
    <cellStyle name="Normal 2 3 6 2 4 3 2 2" xfId="43701" xr:uid="{00000000-0005-0000-0000-0000C41F0000}"/>
    <cellStyle name="Normal 2 3 6 2 4 3 2 3" xfId="28468" xr:uid="{00000000-0005-0000-0000-0000C51F0000}"/>
    <cellStyle name="Normal 2 3 6 2 4 3 3" xfId="8350" xr:uid="{00000000-0005-0000-0000-0000C61F0000}"/>
    <cellStyle name="Normal 2 3 6 2 4 3 3 2" xfId="38684" xr:uid="{00000000-0005-0000-0000-0000C71F0000}"/>
    <cellStyle name="Normal 2 3 6 2 4 3 3 3" xfId="23451" xr:uid="{00000000-0005-0000-0000-0000C81F0000}"/>
    <cellStyle name="Normal 2 3 6 2 4 3 4" xfId="33671" xr:uid="{00000000-0005-0000-0000-0000C91F0000}"/>
    <cellStyle name="Normal 2 3 6 2 4 3 5" xfId="18438" xr:uid="{00000000-0005-0000-0000-0000CA1F0000}"/>
    <cellStyle name="Normal 2 3 6 2 4 4" xfId="4989" xr:uid="{00000000-0005-0000-0000-0000CB1F0000}"/>
    <cellStyle name="Normal 2 3 6 2 4 4 2" xfId="15041" xr:uid="{00000000-0005-0000-0000-0000CC1F0000}"/>
    <cellStyle name="Normal 2 3 6 2 4 4 2 2" xfId="45372" xr:uid="{00000000-0005-0000-0000-0000CD1F0000}"/>
    <cellStyle name="Normal 2 3 6 2 4 4 2 3" xfId="30139" xr:uid="{00000000-0005-0000-0000-0000CE1F0000}"/>
    <cellStyle name="Normal 2 3 6 2 4 4 3" xfId="10021" xr:uid="{00000000-0005-0000-0000-0000CF1F0000}"/>
    <cellStyle name="Normal 2 3 6 2 4 4 3 2" xfId="40355" xr:uid="{00000000-0005-0000-0000-0000D01F0000}"/>
    <cellStyle name="Normal 2 3 6 2 4 4 3 3" xfId="25122" xr:uid="{00000000-0005-0000-0000-0000D11F0000}"/>
    <cellStyle name="Normal 2 3 6 2 4 4 4" xfId="35342" xr:uid="{00000000-0005-0000-0000-0000D21F0000}"/>
    <cellStyle name="Normal 2 3 6 2 4 4 5" xfId="20109" xr:uid="{00000000-0005-0000-0000-0000D31F0000}"/>
    <cellStyle name="Normal 2 3 6 2 4 5" xfId="11699" xr:uid="{00000000-0005-0000-0000-0000D41F0000}"/>
    <cellStyle name="Normal 2 3 6 2 4 5 2" xfId="42030" xr:uid="{00000000-0005-0000-0000-0000D51F0000}"/>
    <cellStyle name="Normal 2 3 6 2 4 5 3" xfId="26797" xr:uid="{00000000-0005-0000-0000-0000D61F0000}"/>
    <cellStyle name="Normal 2 3 6 2 4 6" xfId="6678" xr:uid="{00000000-0005-0000-0000-0000D71F0000}"/>
    <cellStyle name="Normal 2 3 6 2 4 6 2" xfId="37013" xr:uid="{00000000-0005-0000-0000-0000D81F0000}"/>
    <cellStyle name="Normal 2 3 6 2 4 6 3" xfId="21780" xr:uid="{00000000-0005-0000-0000-0000D91F0000}"/>
    <cellStyle name="Normal 2 3 6 2 4 7" xfId="32001" xr:uid="{00000000-0005-0000-0000-0000DA1F0000}"/>
    <cellStyle name="Normal 2 3 6 2 4 8" xfId="16767" xr:uid="{00000000-0005-0000-0000-0000DB1F0000}"/>
    <cellStyle name="Normal 2 3 6 2 5" xfId="2025" xr:uid="{00000000-0005-0000-0000-0000DC1F0000}"/>
    <cellStyle name="Normal 2 3 6 2 5 2" xfId="3715" xr:uid="{00000000-0005-0000-0000-0000DD1F0000}"/>
    <cellStyle name="Normal 2 3 6 2 5 2 2" xfId="13788" xr:uid="{00000000-0005-0000-0000-0000DE1F0000}"/>
    <cellStyle name="Normal 2 3 6 2 5 2 2 2" xfId="44119" xr:uid="{00000000-0005-0000-0000-0000DF1F0000}"/>
    <cellStyle name="Normal 2 3 6 2 5 2 2 3" xfId="28886" xr:uid="{00000000-0005-0000-0000-0000E01F0000}"/>
    <cellStyle name="Normal 2 3 6 2 5 2 3" xfId="8768" xr:uid="{00000000-0005-0000-0000-0000E11F0000}"/>
    <cellStyle name="Normal 2 3 6 2 5 2 3 2" xfId="39102" xr:uid="{00000000-0005-0000-0000-0000E21F0000}"/>
    <cellStyle name="Normal 2 3 6 2 5 2 3 3" xfId="23869" xr:uid="{00000000-0005-0000-0000-0000E31F0000}"/>
    <cellStyle name="Normal 2 3 6 2 5 2 4" xfId="34089" xr:uid="{00000000-0005-0000-0000-0000E41F0000}"/>
    <cellStyle name="Normal 2 3 6 2 5 2 5" xfId="18856" xr:uid="{00000000-0005-0000-0000-0000E51F0000}"/>
    <cellStyle name="Normal 2 3 6 2 5 3" xfId="5407" xr:uid="{00000000-0005-0000-0000-0000E61F0000}"/>
    <cellStyle name="Normal 2 3 6 2 5 3 2" xfId="15459" xr:uid="{00000000-0005-0000-0000-0000E71F0000}"/>
    <cellStyle name="Normal 2 3 6 2 5 3 2 2" xfId="45790" xr:uid="{00000000-0005-0000-0000-0000E81F0000}"/>
    <cellStyle name="Normal 2 3 6 2 5 3 2 3" xfId="30557" xr:uid="{00000000-0005-0000-0000-0000E91F0000}"/>
    <cellStyle name="Normal 2 3 6 2 5 3 3" xfId="10439" xr:uid="{00000000-0005-0000-0000-0000EA1F0000}"/>
    <cellStyle name="Normal 2 3 6 2 5 3 3 2" xfId="40773" xr:uid="{00000000-0005-0000-0000-0000EB1F0000}"/>
    <cellStyle name="Normal 2 3 6 2 5 3 3 3" xfId="25540" xr:uid="{00000000-0005-0000-0000-0000EC1F0000}"/>
    <cellStyle name="Normal 2 3 6 2 5 3 4" xfId="35760" xr:uid="{00000000-0005-0000-0000-0000ED1F0000}"/>
    <cellStyle name="Normal 2 3 6 2 5 3 5" xfId="20527" xr:uid="{00000000-0005-0000-0000-0000EE1F0000}"/>
    <cellStyle name="Normal 2 3 6 2 5 4" xfId="12117" xr:uid="{00000000-0005-0000-0000-0000EF1F0000}"/>
    <cellStyle name="Normal 2 3 6 2 5 4 2" xfId="42448" xr:uid="{00000000-0005-0000-0000-0000F01F0000}"/>
    <cellStyle name="Normal 2 3 6 2 5 4 3" xfId="27215" xr:uid="{00000000-0005-0000-0000-0000F11F0000}"/>
    <cellStyle name="Normal 2 3 6 2 5 5" xfId="7096" xr:uid="{00000000-0005-0000-0000-0000F21F0000}"/>
    <cellStyle name="Normal 2 3 6 2 5 5 2" xfId="37431" xr:uid="{00000000-0005-0000-0000-0000F31F0000}"/>
    <cellStyle name="Normal 2 3 6 2 5 5 3" xfId="22198" xr:uid="{00000000-0005-0000-0000-0000F41F0000}"/>
    <cellStyle name="Normal 2 3 6 2 5 6" xfId="32419" xr:uid="{00000000-0005-0000-0000-0000F51F0000}"/>
    <cellStyle name="Normal 2 3 6 2 5 7" xfId="17185" xr:uid="{00000000-0005-0000-0000-0000F61F0000}"/>
    <cellStyle name="Normal 2 3 6 2 6" xfId="2878" xr:uid="{00000000-0005-0000-0000-0000F71F0000}"/>
    <cellStyle name="Normal 2 3 6 2 6 2" xfId="12952" xr:uid="{00000000-0005-0000-0000-0000F81F0000}"/>
    <cellStyle name="Normal 2 3 6 2 6 2 2" xfId="43283" xr:uid="{00000000-0005-0000-0000-0000F91F0000}"/>
    <cellStyle name="Normal 2 3 6 2 6 2 3" xfId="28050" xr:uid="{00000000-0005-0000-0000-0000FA1F0000}"/>
    <cellStyle name="Normal 2 3 6 2 6 3" xfId="7932" xr:uid="{00000000-0005-0000-0000-0000FB1F0000}"/>
    <cellStyle name="Normal 2 3 6 2 6 3 2" xfId="38266" xr:uid="{00000000-0005-0000-0000-0000FC1F0000}"/>
    <cellStyle name="Normal 2 3 6 2 6 3 3" xfId="23033" xr:uid="{00000000-0005-0000-0000-0000FD1F0000}"/>
    <cellStyle name="Normal 2 3 6 2 6 4" xfId="33253" xr:uid="{00000000-0005-0000-0000-0000FE1F0000}"/>
    <cellStyle name="Normal 2 3 6 2 6 5" xfId="18020" xr:uid="{00000000-0005-0000-0000-0000FF1F0000}"/>
    <cellStyle name="Normal 2 3 6 2 7" xfId="4571" xr:uid="{00000000-0005-0000-0000-000000200000}"/>
    <cellStyle name="Normal 2 3 6 2 7 2" xfId="14623" xr:uid="{00000000-0005-0000-0000-000001200000}"/>
    <cellStyle name="Normal 2 3 6 2 7 2 2" xfId="44954" xr:uid="{00000000-0005-0000-0000-000002200000}"/>
    <cellStyle name="Normal 2 3 6 2 7 2 3" xfId="29721" xr:uid="{00000000-0005-0000-0000-000003200000}"/>
    <cellStyle name="Normal 2 3 6 2 7 3" xfId="9603" xr:uid="{00000000-0005-0000-0000-000004200000}"/>
    <cellStyle name="Normal 2 3 6 2 7 3 2" xfId="39937" xr:uid="{00000000-0005-0000-0000-000005200000}"/>
    <cellStyle name="Normal 2 3 6 2 7 3 3" xfId="24704" xr:uid="{00000000-0005-0000-0000-000006200000}"/>
    <cellStyle name="Normal 2 3 6 2 7 4" xfId="34924" xr:uid="{00000000-0005-0000-0000-000007200000}"/>
    <cellStyle name="Normal 2 3 6 2 7 5" xfId="19691" xr:uid="{00000000-0005-0000-0000-000008200000}"/>
    <cellStyle name="Normal 2 3 6 2 8" xfId="11281" xr:uid="{00000000-0005-0000-0000-000009200000}"/>
    <cellStyle name="Normal 2 3 6 2 8 2" xfId="41612" xr:uid="{00000000-0005-0000-0000-00000A200000}"/>
    <cellStyle name="Normal 2 3 6 2 8 3" xfId="26379" xr:uid="{00000000-0005-0000-0000-00000B200000}"/>
    <cellStyle name="Normal 2 3 6 2 9" xfId="6260" xr:uid="{00000000-0005-0000-0000-00000C200000}"/>
    <cellStyle name="Normal 2 3 6 2 9 2" xfId="36595" xr:uid="{00000000-0005-0000-0000-00000D200000}"/>
    <cellStyle name="Normal 2 3 6 2 9 3" xfId="21362" xr:uid="{00000000-0005-0000-0000-00000E200000}"/>
    <cellStyle name="Normal 2 3 6 3" xfId="1224" xr:uid="{00000000-0005-0000-0000-00000F200000}"/>
    <cellStyle name="Normal 2 3 6 3 10" xfId="16401" xr:uid="{00000000-0005-0000-0000-000010200000}"/>
    <cellStyle name="Normal 2 3 6 3 2" xfId="1443" xr:uid="{00000000-0005-0000-0000-000011200000}"/>
    <cellStyle name="Normal 2 3 6 3 2 2" xfId="1864" xr:uid="{00000000-0005-0000-0000-000012200000}"/>
    <cellStyle name="Normal 2 3 6 3 2 2 2" xfId="2703" xr:uid="{00000000-0005-0000-0000-000013200000}"/>
    <cellStyle name="Normal 2 3 6 3 2 2 2 2" xfId="4393" xr:uid="{00000000-0005-0000-0000-000014200000}"/>
    <cellStyle name="Normal 2 3 6 3 2 2 2 2 2" xfId="14466" xr:uid="{00000000-0005-0000-0000-000015200000}"/>
    <cellStyle name="Normal 2 3 6 3 2 2 2 2 2 2" xfId="44797" xr:uid="{00000000-0005-0000-0000-000016200000}"/>
    <cellStyle name="Normal 2 3 6 3 2 2 2 2 2 3" xfId="29564" xr:uid="{00000000-0005-0000-0000-000017200000}"/>
    <cellStyle name="Normal 2 3 6 3 2 2 2 2 3" xfId="9446" xr:uid="{00000000-0005-0000-0000-000018200000}"/>
    <cellStyle name="Normal 2 3 6 3 2 2 2 2 3 2" xfId="39780" xr:uid="{00000000-0005-0000-0000-000019200000}"/>
    <cellStyle name="Normal 2 3 6 3 2 2 2 2 3 3" xfId="24547" xr:uid="{00000000-0005-0000-0000-00001A200000}"/>
    <cellStyle name="Normal 2 3 6 3 2 2 2 2 4" xfId="34767" xr:uid="{00000000-0005-0000-0000-00001B200000}"/>
    <cellStyle name="Normal 2 3 6 3 2 2 2 2 5" xfId="19534" xr:uid="{00000000-0005-0000-0000-00001C200000}"/>
    <cellStyle name="Normal 2 3 6 3 2 2 2 3" xfId="6085" xr:uid="{00000000-0005-0000-0000-00001D200000}"/>
    <cellStyle name="Normal 2 3 6 3 2 2 2 3 2" xfId="16137" xr:uid="{00000000-0005-0000-0000-00001E200000}"/>
    <cellStyle name="Normal 2 3 6 3 2 2 2 3 2 2" xfId="46468" xr:uid="{00000000-0005-0000-0000-00001F200000}"/>
    <cellStyle name="Normal 2 3 6 3 2 2 2 3 2 3" xfId="31235" xr:uid="{00000000-0005-0000-0000-000020200000}"/>
    <cellStyle name="Normal 2 3 6 3 2 2 2 3 3" xfId="11117" xr:uid="{00000000-0005-0000-0000-000021200000}"/>
    <cellStyle name="Normal 2 3 6 3 2 2 2 3 3 2" xfId="41451" xr:uid="{00000000-0005-0000-0000-000022200000}"/>
    <cellStyle name="Normal 2 3 6 3 2 2 2 3 3 3" xfId="26218" xr:uid="{00000000-0005-0000-0000-000023200000}"/>
    <cellStyle name="Normal 2 3 6 3 2 2 2 3 4" xfId="36438" xr:uid="{00000000-0005-0000-0000-000024200000}"/>
    <cellStyle name="Normal 2 3 6 3 2 2 2 3 5" xfId="21205" xr:uid="{00000000-0005-0000-0000-000025200000}"/>
    <cellStyle name="Normal 2 3 6 3 2 2 2 4" xfId="12795" xr:uid="{00000000-0005-0000-0000-000026200000}"/>
    <cellStyle name="Normal 2 3 6 3 2 2 2 4 2" xfId="43126" xr:uid="{00000000-0005-0000-0000-000027200000}"/>
    <cellStyle name="Normal 2 3 6 3 2 2 2 4 3" xfId="27893" xr:uid="{00000000-0005-0000-0000-000028200000}"/>
    <cellStyle name="Normal 2 3 6 3 2 2 2 5" xfId="7774" xr:uid="{00000000-0005-0000-0000-000029200000}"/>
    <cellStyle name="Normal 2 3 6 3 2 2 2 5 2" xfId="38109" xr:uid="{00000000-0005-0000-0000-00002A200000}"/>
    <cellStyle name="Normal 2 3 6 3 2 2 2 5 3" xfId="22876" xr:uid="{00000000-0005-0000-0000-00002B200000}"/>
    <cellStyle name="Normal 2 3 6 3 2 2 2 6" xfId="33097" xr:uid="{00000000-0005-0000-0000-00002C200000}"/>
    <cellStyle name="Normal 2 3 6 3 2 2 2 7" xfId="17863" xr:uid="{00000000-0005-0000-0000-00002D200000}"/>
    <cellStyle name="Normal 2 3 6 3 2 2 3" xfId="3556" xr:uid="{00000000-0005-0000-0000-00002E200000}"/>
    <cellStyle name="Normal 2 3 6 3 2 2 3 2" xfId="13630" xr:uid="{00000000-0005-0000-0000-00002F200000}"/>
    <cellStyle name="Normal 2 3 6 3 2 2 3 2 2" xfId="43961" xr:uid="{00000000-0005-0000-0000-000030200000}"/>
    <cellStyle name="Normal 2 3 6 3 2 2 3 2 3" xfId="28728" xr:uid="{00000000-0005-0000-0000-000031200000}"/>
    <cellStyle name="Normal 2 3 6 3 2 2 3 3" xfId="8610" xr:uid="{00000000-0005-0000-0000-000032200000}"/>
    <cellStyle name="Normal 2 3 6 3 2 2 3 3 2" xfId="38944" xr:uid="{00000000-0005-0000-0000-000033200000}"/>
    <cellStyle name="Normal 2 3 6 3 2 2 3 3 3" xfId="23711" xr:uid="{00000000-0005-0000-0000-000034200000}"/>
    <cellStyle name="Normal 2 3 6 3 2 2 3 4" xfId="33931" xr:uid="{00000000-0005-0000-0000-000035200000}"/>
    <cellStyle name="Normal 2 3 6 3 2 2 3 5" xfId="18698" xr:uid="{00000000-0005-0000-0000-000036200000}"/>
    <cellStyle name="Normal 2 3 6 3 2 2 4" xfId="5249" xr:uid="{00000000-0005-0000-0000-000037200000}"/>
    <cellStyle name="Normal 2 3 6 3 2 2 4 2" xfId="15301" xr:uid="{00000000-0005-0000-0000-000038200000}"/>
    <cellStyle name="Normal 2 3 6 3 2 2 4 2 2" xfId="45632" xr:uid="{00000000-0005-0000-0000-000039200000}"/>
    <cellStyle name="Normal 2 3 6 3 2 2 4 2 3" xfId="30399" xr:uid="{00000000-0005-0000-0000-00003A200000}"/>
    <cellStyle name="Normal 2 3 6 3 2 2 4 3" xfId="10281" xr:uid="{00000000-0005-0000-0000-00003B200000}"/>
    <cellStyle name="Normal 2 3 6 3 2 2 4 3 2" xfId="40615" xr:uid="{00000000-0005-0000-0000-00003C200000}"/>
    <cellStyle name="Normal 2 3 6 3 2 2 4 3 3" xfId="25382" xr:uid="{00000000-0005-0000-0000-00003D200000}"/>
    <cellStyle name="Normal 2 3 6 3 2 2 4 4" xfId="35602" xr:uid="{00000000-0005-0000-0000-00003E200000}"/>
    <cellStyle name="Normal 2 3 6 3 2 2 4 5" xfId="20369" xr:uid="{00000000-0005-0000-0000-00003F200000}"/>
    <cellStyle name="Normal 2 3 6 3 2 2 5" xfId="11959" xr:uid="{00000000-0005-0000-0000-000040200000}"/>
    <cellStyle name="Normal 2 3 6 3 2 2 5 2" xfId="42290" xr:uid="{00000000-0005-0000-0000-000041200000}"/>
    <cellStyle name="Normal 2 3 6 3 2 2 5 3" xfId="27057" xr:uid="{00000000-0005-0000-0000-000042200000}"/>
    <cellStyle name="Normal 2 3 6 3 2 2 6" xfId="6938" xr:uid="{00000000-0005-0000-0000-000043200000}"/>
    <cellStyle name="Normal 2 3 6 3 2 2 6 2" xfId="37273" xr:uid="{00000000-0005-0000-0000-000044200000}"/>
    <cellStyle name="Normal 2 3 6 3 2 2 6 3" xfId="22040" xr:uid="{00000000-0005-0000-0000-000045200000}"/>
    <cellStyle name="Normal 2 3 6 3 2 2 7" xfId="32261" xr:uid="{00000000-0005-0000-0000-000046200000}"/>
    <cellStyle name="Normal 2 3 6 3 2 2 8" xfId="17027" xr:uid="{00000000-0005-0000-0000-000047200000}"/>
    <cellStyle name="Normal 2 3 6 3 2 3" xfId="2285" xr:uid="{00000000-0005-0000-0000-000048200000}"/>
    <cellStyle name="Normal 2 3 6 3 2 3 2" xfId="3975" xr:uid="{00000000-0005-0000-0000-000049200000}"/>
    <cellStyle name="Normal 2 3 6 3 2 3 2 2" xfId="14048" xr:uid="{00000000-0005-0000-0000-00004A200000}"/>
    <cellStyle name="Normal 2 3 6 3 2 3 2 2 2" xfId="44379" xr:uid="{00000000-0005-0000-0000-00004B200000}"/>
    <cellStyle name="Normal 2 3 6 3 2 3 2 2 3" xfId="29146" xr:uid="{00000000-0005-0000-0000-00004C200000}"/>
    <cellStyle name="Normal 2 3 6 3 2 3 2 3" xfId="9028" xr:uid="{00000000-0005-0000-0000-00004D200000}"/>
    <cellStyle name="Normal 2 3 6 3 2 3 2 3 2" xfId="39362" xr:uid="{00000000-0005-0000-0000-00004E200000}"/>
    <cellStyle name="Normal 2 3 6 3 2 3 2 3 3" xfId="24129" xr:uid="{00000000-0005-0000-0000-00004F200000}"/>
    <cellStyle name="Normal 2 3 6 3 2 3 2 4" xfId="34349" xr:uid="{00000000-0005-0000-0000-000050200000}"/>
    <cellStyle name="Normal 2 3 6 3 2 3 2 5" xfId="19116" xr:uid="{00000000-0005-0000-0000-000051200000}"/>
    <cellStyle name="Normal 2 3 6 3 2 3 3" xfId="5667" xr:uid="{00000000-0005-0000-0000-000052200000}"/>
    <cellStyle name="Normal 2 3 6 3 2 3 3 2" xfId="15719" xr:uid="{00000000-0005-0000-0000-000053200000}"/>
    <cellStyle name="Normal 2 3 6 3 2 3 3 2 2" xfId="46050" xr:uid="{00000000-0005-0000-0000-000054200000}"/>
    <cellStyle name="Normal 2 3 6 3 2 3 3 2 3" xfId="30817" xr:uid="{00000000-0005-0000-0000-000055200000}"/>
    <cellStyle name="Normal 2 3 6 3 2 3 3 3" xfId="10699" xr:uid="{00000000-0005-0000-0000-000056200000}"/>
    <cellStyle name="Normal 2 3 6 3 2 3 3 3 2" xfId="41033" xr:uid="{00000000-0005-0000-0000-000057200000}"/>
    <cellStyle name="Normal 2 3 6 3 2 3 3 3 3" xfId="25800" xr:uid="{00000000-0005-0000-0000-000058200000}"/>
    <cellStyle name="Normal 2 3 6 3 2 3 3 4" xfId="36020" xr:uid="{00000000-0005-0000-0000-000059200000}"/>
    <cellStyle name="Normal 2 3 6 3 2 3 3 5" xfId="20787" xr:uid="{00000000-0005-0000-0000-00005A200000}"/>
    <cellStyle name="Normal 2 3 6 3 2 3 4" xfId="12377" xr:uid="{00000000-0005-0000-0000-00005B200000}"/>
    <cellStyle name="Normal 2 3 6 3 2 3 4 2" xfId="42708" xr:uid="{00000000-0005-0000-0000-00005C200000}"/>
    <cellStyle name="Normal 2 3 6 3 2 3 4 3" xfId="27475" xr:uid="{00000000-0005-0000-0000-00005D200000}"/>
    <cellStyle name="Normal 2 3 6 3 2 3 5" xfId="7356" xr:uid="{00000000-0005-0000-0000-00005E200000}"/>
    <cellStyle name="Normal 2 3 6 3 2 3 5 2" xfId="37691" xr:uid="{00000000-0005-0000-0000-00005F200000}"/>
    <cellStyle name="Normal 2 3 6 3 2 3 5 3" xfId="22458" xr:uid="{00000000-0005-0000-0000-000060200000}"/>
    <cellStyle name="Normal 2 3 6 3 2 3 6" xfId="32679" xr:uid="{00000000-0005-0000-0000-000061200000}"/>
    <cellStyle name="Normal 2 3 6 3 2 3 7" xfId="17445" xr:uid="{00000000-0005-0000-0000-000062200000}"/>
    <cellStyle name="Normal 2 3 6 3 2 4" xfId="3138" xr:uid="{00000000-0005-0000-0000-000063200000}"/>
    <cellStyle name="Normal 2 3 6 3 2 4 2" xfId="13212" xr:uid="{00000000-0005-0000-0000-000064200000}"/>
    <cellStyle name="Normal 2 3 6 3 2 4 2 2" xfId="43543" xr:uid="{00000000-0005-0000-0000-000065200000}"/>
    <cellStyle name="Normal 2 3 6 3 2 4 2 3" xfId="28310" xr:uid="{00000000-0005-0000-0000-000066200000}"/>
    <cellStyle name="Normal 2 3 6 3 2 4 3" xfId="8192" xr:uid="{00000000-0005-0000-0000-000067200000}"/>
    <cellStyle name="Normal 2 3 6 3 2 4 3 2" xfId="38526" xr:uid="{00000000-0005-0000-0000-000068200000}"/>
    <cellStyle name="Normal 2 3 6 3 2 4 3 3" xfId="23293" xr:uid="{00000000-0005-0000-0000-000069200000}"/>
    <cellStyle name="Normal 2 3 6 3 2 4 4" xfId="33513" xr:uid="{00000000-0005-0000-0000-00006A200000}"/>
    <cellStyle name="Normal 2 3 6 3 2 4 5" xfId="18280" xr:uid="{00000000-0005-0000-0000-00006B200000}"/>
    <cellStyle name="Normal 2 3 6 3 2 5" xfId="4831" xr:uid="{00000000-0005-0000-0000-00006C200000}"/>
    <cellStyle name="Normal 2 3 6 3 2 5 2" xfId="14883" xr:uid="{00000000-0005-0000-0000-00006D200000}"/>
    <cellStyle name="Normal 2 3 6 3 2 5 2 2" xfId="45214" xr:uid="{00000000-0005-0000-0000-00006E200000}"/>
    <cellStyle name="Normal 2 3 6 3 2 5 2 3" xfId="29981" xr:uid="{00000000-0005-0000-0000-00006F200000}"/>
    <cellStyle name="Normal 2 3 6 3 2 5 3" xfId="9863" xr:uid="{00000000-0005-0000-0000-000070200000}"/>
    <cellStyle name="Normal 2 3 6 3 2 5 3 2" xfId="40197" xr:uid="{00000000-0005-0000-0000-000071200000}"/>
    <cellStyle name="Normal 2 3 6 3 2 5 3 3" xfId="24964" xr:uid="{00000000-0005-0000-0000-000072200000}"/>
    <cellStyle name="Normal 2 3 6 3 2 5 4" xfId="35184" xr:uid="{00000000-0005-0000-0000-000073200000}"/>
    <cellStyle name="Normal 2 3 6 3 2 5 5" xfId="19951" xr:uid="{00000000-0005-0000-0000-000074200000}"/>
    <cellStyle name="Normal 2 3 6 3 2 6" xfId="11541" xr:uid="{00000000-0005-0000-0000-000075200000}"/>
    <cellStyle name="Normal 2 3 6 3 2 6 2" xfId="41872" xr:uid="{00000000-0005-0000-0000-000076200000}"/>
    <cellStyle name="Normal 2 3 6 3 2 6 3" xfId="26639" xr:uid="{00000000-0005-0000-0000-000077200000}"/>
    <cellStyle name="Normal 2 3 6 3 2 7" xfId="6520" xr:uid="{00000000-0005-0000-0000-000078200000}"/>
    <cellStyle name="Normal 2 3 6 3 2 7 2" xfId="36855" xr:uid="{00000000-0005-0000-0000-000079200000}"/>
    <cellStyle name="Normal 2 3 6 3 2 7 3" xfId="21622" xr:uid="{00000000-0005-0000-0000-00007A200000}"/>
    <cellStyle name="Normal 2 3 6 3 2 8" xfId="31843" xr:uid="{00000000-0005-0000-0000-00007B200000}"/>
    <cellStyle name="Normal 2 3 6 3 2 9" xfId="16609" xr:uid="{00000000-0005-0000-0000-00007C200000}"/>
    <cellStyle name="Normal 2 3 6 3 3" xfId="1656" xr:uid="{00000000-0005-0000-0000-00007D200000}"/>
    <cellStyle name="Normal 2 3 6 3 3 2" xfId="2495" xr:uid="{00000000-0005-0000-0000-00007E200000}"/>
    <cellStyle name="Normal 2 3 6 3 3 2 2" xfId="4185" xr:uid="{00000000-0005-0000-0000-00007F200000}"/>
    <cellStyle name="Normal 2 3 6 3 3 2 2 2" xfId="14258" xr:uid="{00000000-0005-0000-0000-000080200000}"/>
    <cellStyle name="Normal 2 3 6 3 3 2 2 2 2" xfId="44589" xr:uid="{00000000-0005-0000-0000-000081200000}"/>
    <cellStyle name="Normal 2 3 6 3 3 2 2 2 3" xfId="29356" xr:uid="{00000000-0005-0000-0000-000082200000}"/>
    <cellStyle name="Normal 2 3 6 3 3 2 2 3" xfId="9238" xr:uid="{00000000-0005-0000-0000-000083200000}"/>
    <cellStyle name="Normal 2 3 6 3 3 2 2 3 2" xfId="39572" xr:uid="{00000000-0005-0000-0000-000084200000}"/>
    <cellStyle name="Normal 2 3 6 3 3 2 2 3 3" xfId="24339" xr:uid="{00000000-0005-0000-0000-000085200000}"/>
    <cellStyle name="Normal 2 3 6 3 3 2 2 4" xfId="34559" xr:uid="{00000000-0005-0000-0000-000086200000}"/>
    <cellStyle name="Normal 2 3 6 3 3 2 2 5" xfId="19326" xr:uid="{00000000-0005-0000-0000-000087200000}"/>
    <cellStyle name="Normal 2 3 6 3 3 2 3" xfId="5877" xr:uid="{00000000-0005-0000-0000-000088200000}"/>
    <cellStyle name="Normal 2 3 6 3 3 2 3 2" xfId="15929" xr:uid="{00000000-0005-0000-0000-000089200000}"/>
    <cellStyle name="Normal 2 3 6 3 3 2 3 2 2" xfId="46260" xr:uid="{00000000-0005-0000-0000-00008A200000}"/>
    <cellStyle name="Normal 2 3 6 3 3 2 3 2 3" xfId="31027" xr:uid="{00000000-0005-0000-0000-00008B200000}"/>
    <cellStyle name="Normal 2 3 6 3 3 2 3 3" xfId="10909" xr:uid="{00000000-0005-0000-0000-00008C200000}"/>
    <cellStyle name="Normal 2 3 6 3 3 2 3 3 2" xfId="41243" xr:uid="{00000000-0005-0000-0000-00008D200000}"/>
    <cellStyle name="Normal 2 3 6 3 3 2 3 3 3" xfId="26010" xr:uid="{00000000-0005-0000-0000-00008E200000}"/>
    <cellStyle name="Normal 2 3 6 3 3 2 3 4" xfId="36230" xr:uid="{00000000-0005-0000-0000-00008F200000}"/>
    <cellStyle name="Normal 2 3 6 3 3 2 3 5" xfId="20997" xr:uid="{00000000-0005-0000-0000-000090200000}"/>
    <cellStyle name="Normal 2 3 6 3 3 2 4" xfId="12587" xr:uid="{00000000-0005-0000-0000-000091200000}"/>
    <cellStyle name="Normal 2 3 6 3 3 2 4 2" xfId="42918" xr:uid="{00000000-0005-0000-0000-000092200000}"/>
    <cellStyle name="Normal 2 3 6 3 3 2 4 3" xfId="27685" xr:uid="{00000000-0005-0000-0000-000093200000}"/>
    <cellStyle name="Normal 2 3 6 3 3 2 5" xfId="7566" xr:uid="{00000000-0005-0000-0000-000094200000}"/>
    <cellStyle name="Normal 2 3 6 3 3 2 5 2" xfId="37901" xr:uid="{00000000-0005-0000-0000-000095200000}"/>
    <cellStyle name="Normal 2 3 6 3 3 2 5 3" xfId="22668" xr:uid="{00000000-0005-0000-0000-000096200000}"/>
    <cellStyle name="Normal 2 3 6 3 3 2 6" xfId="32889" xr:uid="{00000000-0005-0000-0000-000097200000}"/>
    <cellStyle name="Normal 2 3 6 3 3 2 7" xfId="17655" xr:uid="{00000000-0005-0000-0000-000098200000}"/>
    <cellStyle name="Normal 2 3 6 3 3 3" xfId="3348" xr:uid="{00000000-0005-0000-0000-000099200000}"/>
    <cellStyle name="Normal 2 3 6 3 3 3 2" xfId="13422" xr:uid="{00000000-0005-0000-0000-00009A200000}"/>
    <cellStyle name="Normal 2 3 6 3 3 3 2 2" xfId="43753" xr:uid="{00000000-0005-0000-0000-00009B200000}"/>
    <cellStyle name="Normal 2 3 6 3 3 3 2 3" xfId="28520" xr:uid="{00000000-0005-0000-0000-00009C200000}"/>
    <cellStyle name="Normal 2 3 6 3 3 3 3" xfId="8402" xr:uid="{00000000-0005-0000-0000-00009D200000}"/>
    <cellStyle name="Normal 2 3 6 3 3 3 3 2" xfId="38736" xr:uid="{00000000-0005-0000-0000-00009E200000}"/>
    <cellStyle name="Normal 2 3 6 3 3 3 3 3" xfId="23503" xr:uid="{00000000-0005-0000-0000-00009F200000}"/>
    <cellStyle name="Normal 2 3 6 3 3 3 4" xfId="33723" xr:uid="{00000000-0005-0000-0000-0000A0200000}"/>
    <cellStyle name="Normal 2 3 6 3 3 3 5" xfId="18490" xr:uid="{00000000-0005-0000-0000-0000A1200000}"/>
    <cellStyle name="Normal 2 3 6 3 3 4" xfId="5041" xr:uid="{00000000-0005-0000-0000-0000A2200000}"/>
    <cellStyle name="Normal 2 3 6 3 3 4 2" xfId="15093" xr:uid="{00000000-0005-0000-0000-0000A3200000}"/>
    <cellStyle name="Normal 2 3 6 3 3 4 2 2" xfId="45424" xr:uid="{00000000-0005-0000-0000-0000A4200000}"/>
    <cellStyle name="Normal 2 3 6 3 3 4 2 3" xfId="30191" xr:uid="{00000000-0005-0000-0000-0000A5200000}"/>
    <cellStyle name="Normal 2 3 6 3 3 4 3" xfId="10073" xr:uid="{00000000-0005-0000-0000-0000A6200000}"/>
    <cellStyle name="Normal 2 3 6 3 3 4 3 2" xfId="40407" xr:uid="{00000000-0005-0000-0000-0000A7200000}"/>
    <cellStyle name="Normal 2 3 6 3 3 4 3 3" xfId="25174" xr:uid="{00000000-0005-0000-0000-0000A8200000}"/>
    <cellStyle name="Normal 2 3 6 3 3 4 4" xfId="35394" xr:uid="{00000000-0005-0000-0000-0000A9200000}"/>
    <cellStyle name="Normal 2 3 6 3 3 4 5" xfId="20161" xr:uid="{00000000-0005-0000-0000-0000AA200000}"/>
    <cellStyle name="Normal 2 3 6 3 3 5" xfId="11751" xr:uid="{00000000-0005-0000-0000-0000AB200000}"/>
    <cellStyle name="Normal 2 3 6 3 3 5 2" xfId="42082" xr:uid="{00000000-0005-0000-0000-0000AC200000}"/>
    <cellStyle name="Normal 2 3 6 3 3 5 3" xfId="26849" xr:uid="{00000000-0005-0000-0000-0000AD200000}"/>
    <cellStyle name="Normal 2 3 6 3 3 6" xfId="6730" xr:uid="{00000000-0005-0000-0000-0000AE200000}"/>
    <cellStyle name="Normal 2 3 6 3 3 6 2" xfId="37065" xr:uid="{00000000-0005-0000-0000-0000AF200000}"/>
    <cellStyle name="Normal 2 3 6 3 3 6 3" xfId="21832" xr:uid="{00000000-0005-0000-0000-0000B0200000}"/>
    <cellStyle name="Normal 2 3 6 3 3 7" xfId="32053" xr:uid="{00000000-0005-0000-0000-0000B1200000}"/>
    <cellStyle name="Normal 2 3 6 3 3 8" xfId="16819" xr:uid="{00000000-0005-0000-0000-0000B2200000}"/>
    <cellStyle name="Normal 2 3 6 3 4" xfId="2077" xr:uid="{00000000-0005-0000-0000-0000B3200000}"/>
    <cellStyle name="Normal 2 3 6 3 4 2" xfId="3767" xr:uid="{00000000-0005-0000-0000-0000B4200000}"/>
    <cellStyle name="Normal 2 3 6 3 4 2 2" xfId="13840" xr:uid="{00000000-0005-0000-0000-0000B5200000}"/>
    <cellStyle name="Normal 2 3 6 3 4 2 2 2" xfId="44171" xr:uid="{00000000-0005-0000-0000-0000B6200000}"/>
    <cellStyle name="Normal 2 3 6 3 4 2 2 3" xfId="28938" xr:uid="{00000000-0005-0000-0000-0000B7200000}"/>
    <cellStyle name="Normal 2 3 6 3 4 2 3" xfId="8820" xr:uid="{00000000-0005-0000-0000-0000B8200000}"/>
    <cellStyle name="Normal 2 3 6 3 4 2 3 2" xfId="39154" xr:uid="{00000000-0005-0000-0000-0000B9200000}"/>
    <cellStyle name="Normal 2 3 6 3 4 2 3 3" xfId="23921" xr:uid="{00000000-0005-0000-0000-0000BA200000}"/>
    <cellStyle name="Normal 2 3 6 3 4 2 4" xfId="34141" xr:uid="{00000000-0005-0000-0000-0000BB200000}"/>
    <cellStyle name="Normal 2 3 6 3 4 2 5" xfId="18908" xr:uid="{00000000-0005-0000-0000-0000BC200000}"/>
    <cellStyle name="Normal 2 3 6 3 4 3" xfId="5459" xr:uid="{00000000-0005-0000-0000-0000BD200000}"/>
    <cellStyle name="Normal 2 3 6 3 4 3 2" xfId="15511" xr:uid="{00000000-0005-0000-0000-0000BE200000}"/>
    <cellStyle name="Normal 2 3 6 3 4 3 2 2" xfId="45842" xr:uid="{00000000-0005-0000-0000-0000BF200000}"/>
    <cellStyle name="Normal 2 3 6 3 4 3 2 3" xfId="30609" xr:uid="{00000000-0005-0000-0000-0000C0200000}"/>
    <cellStyle name="Normal 2 3 6 3 4 3 3" xfId="10491" xr:uid="{00000000-0005-0000-0000-0000C1200000}"/>
    <cellStyle name="Normal 2 3 6 3 4 3 3 2" xfId="40825" xr:uid="{00000000-0005-0000-0000-0000C2200000}"/>
    <cellStyle name="Normal 2 3 6 3 4 3 3 3" xfId="25592" xr:uid="{00000000-0005-0000-0000-0000C3200000}"/>
    <cellStyle name="Normal 2 3 6 3 4 3 4" xfId="35812" xr:uid="{00000000-0005-0000-0000-0000C4200000}"/>
    <cellStyle name="Normal 2 3 6 3 4 3 5" xfId="20579" xr:uid="{00000000-0005-0000-0000-0000C5200000}"/>
    <cellStyle name="Normal 2 3 6 3 4 4" xfId="12169" xr:uid="{00000000-0005-0000-0000-0000C6200000}"/>
    <cellStyle name="Normal 2 3 6 3 4 4 2" xfId="42500" xr:uid="{00000000-0005-0000-0000-0000C7200000}"/>
    <cellStyle name="Normal 2 3 6 3 4 4 3" xfId="27267" xr:uid="{00000000-0005-0000-0000-0000C8200000}"/>
    <cellStyle name="Normal 2 3 6 3 4 5" xfId="7148" xr:uid="{00000000-0005-0000-0000-0000C9200000}"/>
    <cellStyle name="Normal 2 3 6 3 4 5 2" xfId="37483" xr:uid="{00000000-0005-0000-0000-0000CA200000}"/>
    <cellStyle name="Normal 2 3 6 3 4 5 3" xfId="22250" xr:uid="{00000000-0005-0000-0000-0000CB200000}"/>
    <cellStyle name="Normal 2 3 6 3 4 6" xfId="32471" xr:uid="{00000000-0005-0000-0000-0000CC200000}"/>
    <cellStyle name="Normal 2 3 6 3 4 7" xfId="17237" xr:uid="{00000000-0005-0000-0000-0000CD200000}"/>
    <cellStyle name="Normal 2 3 6 3 5" xfId="2930" xr:uid="{00000000-0005-0000-0000-0000CE200000}"/>
    <cellStyle name="Normal 2 3 6 3 5 2" xfId="13004" xr:uid="{00000000-0005-0000-0000-0000CF200000}"/>
    <cellStyle name="Normal 2 3 6 3 5 2 2" xfId="43335" xr:uid="{00000000-0005-0000-0000-0000D0200000}"/>
    <cellStyle name="Normal 2 3 6 3 5 2 3" xfId="28102" xr:uid="{00000000-0005-0000-0000-0000D1200000}"/>
    <cellStyle name="Normal 2 3 6 3 5 3" xfId="7984" xr:uid="{00000000-0005-0000-0000-0000D2200000}"/>
    <cellStyle name="Normal 2 3 6 3 5 3 2" xfId="38318" xr:uid="{00000000-0005-0000-0000-0000D3200000}"/>
    <cellStyle name="Normal 2 3 6 3 5 3 3" xfId="23085" xr:uid="{00000000-0005-0000-0000-0000D4200000}"/>
    <cellStyle name="Normal 2 3 6 3 5 4" xfId="33305" xr:uid="{00000000-0005-0000-0000-0000D5200000}"/>
    <cellStyle name="Normal 2 3 6 3 5 5" xfId="18072" xr:uid="{00000000-0005-0000-0000-0000D6200000}"/>
    <cellStyle name="Normal 2 3 6 3 6" xfId="4623" xr:uid="{00000000-0005-0000-0000-0000D7200000}"/>
    <cellStyle name="Normal 2 3 6 3 6 2" xfId="14675" xr:uid="{00000000-0005-0000-0000-0000D8200000}"/>
    <cellStyle name="Normal 2 3 6 3 6 2 2" xfId="45006" xr:uid="{00000000-0005-0000-0000-0000D9200000}"/>
    <cellStyle name="Normal 2 3 6 3 6 2 3" xfId="29773" xr:uid="{00000000-0005-0000-0000-0000DA200000}"/>
    <cellStyle name="Normal 2 3 6 3 6 3" xfId="9655" xr:uid="{00000000-0005-0000-0000-0000DB200000}"/>
    <cellStyle name="Normal 2 3 6 3 6 3 2" xfId="39989" xr:uid="{00000000-0005-0000-0000-0000DC200000}"/>
    <cellStyle name="Normal 2 3 6 3 6 3 3" xfId="24756" xr:uid="{00000000-0005-0000-0000-0000DD200000}"/>
    <cellStyle name="Normal 2 3 6 3 6 4" xfId="34976" xr:uid="{00000000-0005-0000-0000-0000DE200000}"/>
    <cellStyle name="Normal 2 3 6 3 6 5" xfId="19743" xr:uid="{00000000-0005-0000-0000-0000DF200000}"/>
    <cellStyle name="Normal 2 3 6 3 7" xfId="11333" xr:uid="{00000000-0005-0000-0000-0000E0200000}"/>
    <cellStyle name="Normal 2 3 6 3 7 2" xfId="41664" xr:uid="{00000000-0005-0000-0000-0000E1200000}"/>
    <cellStyle name="Normal 2 3 6 3 7 3" xfId="26431" xr:uid="{00000000-0005-0000-0000-0000E2200000}"/>
    <cellStyle name="Normal 2 3 6 3 8" xfId="6312" xr:uid="{00000000-0005-0000-0000-0000E3200000}"/>
    <cellStyle name="Normal 2 3 6 3 8 2" xfId="36647" xr:uid="{00000000-0005-0000-0000-0000E4200000}"/>
    <cellStyle name="Normal 2 3 6 3 8 3" xfId="21414" xr:uid="{00000000-0005-0000-0000-0000E5200000}"/>
    <cellStyle name="Normal 2 3 6 3 9" xfId="31636" xr:uid="{00000000-0005-0000-0000-0000E6200000}"/>
    <cellStyle name="Normal 2 3 6 4" xfId="1337" xr:uid="{00000000-0005-0000-0000-0000E7200000}"/>
    <cellStyle name="Normal 2 3 6 4 2" xfId="1760" xr:uid="{00000000-0005-0000-0000-0000E8200000}"/>
    <cellStyle name="Normal 2 3 6 4 2 2" xfId="2599" xr:uid="{00000000-0005-0000-0000-0000E9200000}"/>
    <cellStyle name="Normal 2 3 6 4 2 2 2" xfId="4289" xr:uid="{00000000-0005-0000-0000-0000EA200000}"/>
    <cellStyle name="Normal 2 3 6 4 2 2 2 2" xfId="14362" xr:uid="{00000000-0005-0000-0000-0000EB200000}"/>
    <cellStyle name="Normal 2 3 6 4 2 2 2 2 2" xfId="44693" xr:uid="{00000000-0005-0000-0000-0000EC200000}"/>
    <cellStyle name="Normal 2 3 6 4 2 2 2 2 3" xfId="29460" xr:uid="{00000000-0005-0000-0000-0000ED200000}"/>
    <cellStyle name="Normal 2 3 6 4 2 2 2 3" xfId="9342" xr:uid="{00000000-0005-0000-0000-0000EE200000}"/>
    <cellStyle name="Normal 2 3 6 4 2 2 2 3 2" xfId="39676" xr:uid="{00000000-0005-0000-0000-0000EF200000}"/>
    <cellStyle name="Normal 2 3 6 4 2 2 2 3 3" xfId="24443" xr:uid="{00000000-0005-0000-0000-0000F0200000}"/>
    <cellStyle name="Normal 2 3 6 4 2 2 2 4" xfId="34663" xr:uid="{00000000-0005-0000-0000-0000F1200000}"/>
    <cellStyle name="Normal 2 3 6 4 2 2 2 5" xfId="19430" xr:uid="{00000000-0005-0000-0000-0000F2200000}"/>
    <cellStyle name="Normal 2 3 6 4 2 2 3" xfId="5981" xr:uid="{00000000-0005-0000-0000-0000F3200000}"/>
    <cellStyle name="Normal 2 3 6 4 2 2 3 2" xfId="16033" xr:uid="{00000000-0005-0000-0000-0000F4200000}"/>
    <cellStyle name="Normal 2 3 6 4 2 2 3 2 2" xfId="46364" xr:uid="{00000000-0005-0000-0000-0000F5200000}"/>
    <cellStyle name="Normal 2 3 6 4 2 2 3 2 3" xfId="31131" xr:uid="{00000000-0005-0000-0000-0000F6200000}"/>
    <cellStyle name="Normal 2 3 6 4 2 2 3 3" xfId="11013" xr:uid="{00000000-0005-0000-0000-0000F7200000}"/>
    <cellStyle name="Normal 2 3 6 4 2 2 3 3 2" xfId="41347" xr:uid="{00000000-0005-0000-0000-0000F8200000}"/>
    <cellStyle name="Normal 2 3 6 4 2 2 3 3 3" xfId="26114" xr:uid="{00000000-0005-0000-0000-0000F9200000}"/>
    <cellStyle name="Normal 2 3 6 4 2 2 3 4" xfId="36334" xr:uid="{00000000-0005-0000-0000-0000FA200000}"/>
    <cellStyle name="Normal 2 3 6 4 2 2 3 5" xfId="21101" xr:uid="{00000000-0005-0000-0000-0000FB200000}"/>
    <cellStyle name="Normal 2 3 6 4 2 2 4" xfId="12691" xr:uid="{00000000-0005-0000-0000-0000FC200000}"/>
    <cellStyle name="Normal 2 3 6 4 2 2 4 2" xfId="43022" xr:uid="{00000000-0005-0000-0000-0000FD200000}"/>
    <cellStyle name="Normal 2 3 6 4 2 2 4 3" xfId="27789" xr:uid="{00000000-0005-0000-0000-0000FE200000}"/>
    <cellStyle name="Normal 2 3 6 4 2 2 5" xfId="7670" xr:uid="{00000000-0005-0000-0000-0000FF200000}"/>
    <cellStyle name="Normal 2 3 6 4 2 2 5 2" xfId="38005" xr:uid="{00000000-0005-0000-0000-000000210000}"/>
    <cellStyle name="Normal 2 3 6 4 2 2 5 3" xfId="22772" xr:uid="{00000000-0005-0000-0000-000001210000}"/>
    <cellStyle name="Normal 2 3 6 4 2 2 6" xfId="32993" xr:uid="{00000000-0005-0000-0000-000002210000}"/>
    <cellStyle name="Normal 2 3 6 4 2 2 7" xfId="17759" xr:uid="{00000000-0005-0000-0000-000003210000}"/>
    <cellStyle name="Normal 2 3 6 4 2 3" xfId="3452" xr:uid="{00000000-0005-0000-0000-000004210000}"/>
    <cellStyle name="Normal 2 3 6 4 2 3 2" xfId="13526" xr:uid="{00000000-0005-0000-0000-000005210000}"/>
    <cellStyle name="Normal 2 3 6 4 2 3 2 2" xfId="43857" xr:uid="{00000000-0005-0000-0000-000006210000}"/>
    <cellStyle name="Normal 2 3 6 4 2 3 2 3" xfId="28624" xr:uid="{00000000-0005-0000-0000-000007210000}"/>
    <cellStyle name="Normal 2 3 6 4 2 3 3" xfId="8506" xr:uid="{00000000-0005-0000-0000-000008210000}"/>
    <cellStyle name="Normal 2 3 6 4 2 3 3 2" xfId="38840" xr:uid="{00000000-0005-0000-0000-000009210000}"/>
    <cellStyle name="Normal 2 3 6 4 2 3 3 3" xfId="23607" xr:uid="{00000000-0005-0000-0000-00000A210000}"/>
    <cellStyle name="Normal 2 3 6 4 2 3 4" xfId="33827" xr:uid="{00000000-0005-0000-0000-00000B210000}"/>
    <cellStyle name="Normal 2 3 6 4 2 3 5" xfId="18594" xr:uid="{00000000-0005-0000-0000-00000C210000}"/>
    <cellStyle name="Normal 2 3 6 4 2 4" xfId="5145" xr:uid="{00000000-0005-0000-0000-00000D210000}"/>
    <cellStyle name="Normal 2 3 6 4 2 4 2" xfId="15197" xr:uid="{00000000-0005-0000-0000-00000E210000}"/>
    <cellStyle name="Normal 2 3 6 4 2 4 2 2" xfId="45528" xr:uid="{00000000-0005-0000-0000-00000F210000}"/>
    <cellStyle name="Normal 2 3 6 4 2 4 2 3" xfId="30295" xr:uid="{00000000-0005-0000-0000-000010210000}"/>
    <cellStyle name="Normal 2 3 6 4 2 4 3" xfId="10177" xr:uid="{00000000-0005-0000-0000-000011210000}"/>
    <cellStyle name="Normal 2 3 6 4 2 4 3 2" xfId="40511" xr:uid="{00000000-0005-0000-0000-000012210000}"/>
    <cellStyle name="Normal 2 3 6 4 2 4 3 3" xfId="25278" xr:uid="{00000000-0005-0000-0000-000013210000}"/>
    <cellStyle name="Normal 2 3 6 4 2 4 4" xfId="35498" xr:uid="{00000000-0005-0000-0000-000014210000}"/>
    <cellStyle name="Normal 2 3 6 4 2 4 5" xfId="20265" xr:uid="{00000000-0005-0000-0000-000015210000}"/>
    <cellStyle name="Normal 2 3 6 4 2 5" xfId="11855" xr:uid="{00000000-0005-0000-0000-000016210000}"/>
    <cellStyle name="Normal 2 3 6 4 2 5 2" xfId="42186" xr:uid="{00000000-0005-0000-0000-000017210000}"/>
    <cellStyle name="Normal 2 3 6 4 2 5 3" xfId="26953" xr:uid="{00000000-0005-0000-0000-000018210000}"/>
    <cellStyle name="Normal 2 3 6 4 2 6" xfId="6834" xr:uid="{00000000-0005-0000-0000-000019210000}"/>
    <cellStyle name="Normal 2 3 6 4 2 6 2" xfId="37169" xr:uid="{00000000-0005-0000-0000-00001A210000}"/>
    <cellStyle name="Normal 2 3 6 4 2 6 3" xfId="21936" xr:uid="{00000000-0005-0000-0000-00001B210000}"/>
    <cellStyle name="Normal 2 3 6 4 2 7" xfId="32157" xr:uid="{00000000-0005-0000-0000-00001C210000}"/>
    <cellStyle name="Normal 2 3 6 4 2 8" xfId="16923" xr:uid="{00000000-0005-0000-0000-00001D210000}"/>
    <cellStyle name="Normal 2 3 6 4 3" xfId="2181" xr:uid="{00000000-0005-0000-0000-00001E210000}"/>
    <cellStyle name="Normal 2 3 6 4 3 2" xfId="3871" xr:uid="{00000000-0005-0000-0000-00001F210000}"/>
    <cellStyle name="Normal 2 3 6 4 3 2 2" xfId="13944" xr:uid="{00000000-0005-0000-0000-000020210000}"/>
    <cellStyle name="Normal 2 3 6 4 3 2 2 2" xfId="44275" xr:uid="{00000000-0005-0000-0000-000021210000}"/>
    <cellStyle name="Normal 2 3 6 4 3 2 2 3" xfId="29042" xr:uid="{00000000-0005-0000-0000-000022210000}"/>
    <cellStyle name="Normal 2 3 6 4 3 2 3" xfId="8924" xr:uid="{00000000-0005-0000-0000-000023210000}"/>
    <cellStyle name="Normal 2 3 6 4 3 2 3 2" xfId="39258" xr:uid="{00000000-0005-0000-0000-000024210000}"/>
    <cellStyle name="Normal 2 3 6 4 3 2 3 3" xfId="24025" xr:uid="{00000000-0005-0000-0000-000025210000}"/>
    <cellStyle name="Normal 2 3 6 4 3 2 4" xfId="34245" xr:uid="{00000000-0005-0000-0000-000026210000}"/>
    <cellStyle name="Normal 2 3 6 4 3 2 5" xfId="19012" xr:uid="{00000000-0005-0000-0000-000027210000}"/>
    <cellStyle name="Normal 2 3 6 4 3 3" xfId="5563" xr:uid="{00000000-0005-0000-0000-000028210000}"/>
    <cellStyle name="Normal 2 3 6 4 3 3 2" xfId="15615" xr:uid="{00000000-0005-0000-0000-000029210000}"/>
    <cellStyle name="Normal 2 3 6 4 3 3 2 2" xfId="45946" xr:uid="{00000000-0005-0000-0000-00002A210000}"/>
    <cellStyle name="Normal 2 3 6 4 3 3 2 3" xfId="30713" xr:uid="{00000000-0005-0000-0000-00002B210000}"/>
    <cellStyle name="Normal 2 3 6 4 3 3 3" xfId="10595" xr:uid="{00000000-0005-0000-0000-00002C210000}"/>
    <cellStyle name="Normal 2 3 6 4 3 3 3 2" xfId="40929" xr:uid="{00000000-0005-0000-0000-00002D210000}"/>
    <cellStyle name="Normal 2 3 6 4 3 3 3 3" xfId="25696" xr:uid="{00000000-0005-0000-0000-00002E210000}"/>
    <cellStyle name="Normal 2 3 6 4 3 3 4" xfId="35916" xr:uid="{00000000-0005-0000-0000-00002F210000}"/>
    <cellStyle name="Normal 2 3 6 4 3 3 5" xfId="20683" xr:uid="{00000000-0005-0000-0000-000030210000}"/>
    <cellStyle name="Normal 2 3 6 4 3 4" xfId="12273" xr:uid="{00000000-0005-0000-0000-000031210000}"/>
    <cellStyle name="Normal 2 3 6 4 3 4 2" xfId="42604" xr:uid="{00000000-0005-0000-0000-000032210000}"/>
    <cellStyle name="Normal 2 3 6 4 3 4 3" xfId="27371" xr:uid="{00000000-0005-0000-0000-000033210000}"/>
    <cellStyle name="Normal 2 3 6 4 3 5" xfId="7252" xr:uid="{00000000-0005-0000-0000-000034210000}"/>
    <cellStyle name="Normal 2 3 6 4 3 5 2" xfId="37587" xr:uid="{00000000-0005-0000-0000-000035210000}"/>
    <cellStyle name="Normal 2 3 6 4 3 5 3" xfId="22354" xr:uid="{00000000-0005-0000-0000-000036210000}"/>
    <cellStyle name="Normal 2 3 6 4 3 6" xfId="32575" xr:uid="{00000000-0005-0000-0000-000037210000}"/>
    <cellStyle name="Normal 2 3 6 4 3 7" xfId="17341" xr:uid="{00000000-0005-0000-0000-000038210000}"/>
    <cellStyle name="Normal 2 3 6 4 4" xfId="3034" xr:uid="{00000000-0005-0000-0000-000039210000}"/>
    <cellStyle name="Normal 2 3 6 4 4 2" xfId="13108" xr:uid="{00000000-0005-0000-0000-00003A210000}"/>
    <cellStyle name="Normal 2 3 6 4 4 2 2" xfId="43439" xr:uid="{00000000-0005-0000-0000-00003B210000}"/>
    <cellStyle name="Normal 2 3 6 4 4 2 3" xfId="28206" xr:uid="{00000000-0005-0000-0000-00003C210000}"/>
    <cellStyle name="Normal 2 3 6 4 4 3" xfId="8088" xr:uid="{00000000-0005-0000-0000-00003D210000}"/>
    <cellStyle name="Normal 2 3 6 4 4 3 2" xfId="38422" xr:uid="{00000000-0005-0000-0000-00003E210000}"/>
    <cellStyle name="Normal 2 3 6 4 4 3 3" xfId="23189" xr:uid="{00000000-0005-0000-0000-00003F210000}"/>
    <cellStyle name="Normal 2 3 6 4 4 4" xfId="33409" xr:uid="{00000000-0005-0000-0000-000040210000}"/>
    <cellStyle name="Normal 2 3 6 4 4 5" xfId="18176" xr:uid="{00000000-0005-0000-0000-000041210000}"/>
    <cellStyle name="Normal 2 3 6 4 5" xfId="4727" xr:uid="{00000000-0005-0000-0000-000042210000}"/>
    <cellStyle name="Normal 2 3 6 4 5 2" xfId="14779" xr:uid="{00000000-0005-0000-0000-000043210000}"/>
    <cellStyle name="Normal 2 3 6 4 5 2 2" xfId="45110" xr:uid="{00000000-0005-0000-0000-000044210000}"/>
    <cellStyle name="Normal 2 3 6 4 5 2 3" xfId="29877" xr:uid="{00000000-0005-0000-0000-000045210000}"/>
    <cellStyle name="Normal 2 3 6 4 5 3" xfId="9759" xr:uid="{00000000-0005-0000-0000-000046210000}"/>
    <cellStyle name="Normal 2 3 6 4 5 3 2" xfId="40093" xr:uid="{00000000-0005-0000-0000-000047210000}"/>
    <cellStyle name="Normal 2 3 6 4 5 3 3" xfId="24860" xr:uid="{00000000-0005-0000-0000-000048210000}"/>
    <cellStyle name="Normal 2 3 6 4 5 4" xfId="35080" xr:uid="{00000000-0005-0000-0000-000049210000}"/>
    <cellStyle name="Normal 2 3 6 4 5 5" xfId="19847" xr:uid="{00000000-0005-0000-0000-00004A210000}"/>
    <cellStyle name="Normal 2 3 6 4 6" xfId="11437" xr:uid="{00000000-0005-0000-0000-00004B210000}"/>
    <cellStyle name="Normal 2 3 6 4 6 2" xfId="41768" xr:uid="{00000000-0005-0000-0000-00004C210000}"/>
    <cellStyle name="Normal 2 3 6 4 6 3" xfId="26535" xr:uid="{00000000-0005-0000-0000-00004D210000}"/>
    <cellStyle name="Normal 2 3 6 4 7" xfId="6416" xr:uid="{00000000-0005-0000-0000-00004E210000}"/>
    <cellStyle name="Normal 2 3 6 4 7 2" xfId="36751" xr:uid="{00000000-0005-0000-0000-00004F210000}"/>
    <cellStyle name="Normal 2 3 6 4 7 3" xfId="21518" xr:uid="{00000000-0005-0000-0000-000050210000}"/>
    <cellStyle name="Normal 2 3 6 4 8" xfId="31739" xr:uid="{00000000-0005-0000-0000-000051210000}"/>
    <cellStyle name="Normal 2 3 6 4 9" xfId="16505" xr:uid="{00000000-0005-0000-0000-000052210000}"/>
    <cellStyle name="Normal 2 3 6 5" xfId="1550" xr:uid="{00000000-0005-0000-0000-000053210000}"/>
    <cellStyle name="Normal 2 3 6 5 2" xfId="2391" xr:uid="{00000000-0005-0000-0000-000054210000}"/>
    <cellStyle name="Normal 2 3 6 5 2 2" xfId="4081" xr:uid="{00000000-0005-0000-0000-000055210000}"/>
    <cellStyle name="Normal 2 3 6 5 2 2 2" xfId="14154" xr:uid="{00000000-0005-0000-0000-000056210000}"/>
    <cellStyle name="Normal 2 3 6 5 2 2 2 2" xfId="44485" xr:uid="{00000000-0005-0000-0000-000057210000}"/>
    <cellStyle name="Normal 2 3 6 5 2 2 2 3" xfId="29252" xr:uid="{00000000-0005-0000-0000-000058210000}"/>
    <cellStyle name="Normal 2 3 6 5 2 2 3" xfId="9134" xr:uid="{00000000-0005-0000-0000-000059210000}"/>
    <cellStyle name="Normal 2 3 6 5 2 2 3 2" xfId="39468" xr:uid="{00000000-0005-0000-0000-00005A210000}"/>
    <cellStyle name="Normal 2 3 6 5 2 2 3 3" xfId="24235" xr:uid="{00000000-0005-0000-0000-00005B210000}"/>
    <cellStyle name="Normal 2 3 6 5 2 2 4" xfId="34455" xr:uid="{00000000-0005-0000-0000-00005C210000}"/>
    <cellStyle name="Normal 2 3 6 5 2 2 5" xfId="19222" xr:uid="{00000000-0005-0000-0000-00005D210000}"/>
    <cellStyle name="Normal 2 3 6 5 2 3" xfId="5773" xr:uid="{00000000-0005-0000-0000-00005E210000}"/>
    <cellStyle name="Normal 2 3 6 5 2 3 2" xfId="15825" xr:uid="{00000000-0005-0000-0000-00005F210000}"/>
    <cellStyle name="Normal 2 3 6 5 2 3 2 2" xfId="46156" xr:uid="{00000000-0005-0000-0000-000060210000}"/>
    <cellStyle name="Normal 2 3 6 5 2 3 2 3" xfId="30923" xr:uid="{00000000-0005-0000-0000-000061210000}"/>
    <cellStyle name="Normal 2 3 6 5 2 3 3" xfId="10805" xr:uid="{00000000-0005-0000-0000-000062210000}"/>
    <cellStyle name="Normal 2 3 6 5 2 3 3 2" xfId="41139" xr:uid="{00000000-0005-0000-0000-000063210000}"/>
    <cellStyle name="Normal 2 3 6 5 2 3 3 3" xfId="25906" xr:uid="{00000000-0005-0000-0000-000064210000}"/>
    <cellStyle name="Normal 2 3 6 5 2 3 4" xfId="36126" xr:uid="{00000000-0005-0000-0000-000065210000}"/>
    <cellStyle name="Normal 2 3 6 5 2 3 5" xfId="20893" xr:uid="{00000000-0005-0000-0000-000066210000}"/>
    <cellStyle name="Normal 2 3 6 5 2 4" xfId="12483" xr:uid="{00000000-0005-0000-0000-000067210000}"/>
    <cellStyle name="Normal 2 3 6 5 2 4 2" xfId="42814" xr:uid="{00000000-0005-0000-0000-000068210000}"/>
    <cellStyle name="Normal 2 3 6 5 2 4 3" xfId="27581" xr:uid="{00000000-0005-0000-0000-000069210000}"/>
    <cellStyle name="Normal 2 3 6 5 2 5" xfId="7462" xr:uid="{00000000-0005-0000-0000-00006A210000}"/>
    <cellStyle name="Normal 2 3 6 5 2 5 2" xfId="37797" xr:uid="{00000000-0005-0000-0000-00006B210000}"/>
    <cellStyle name="Normal 2 3 6 5 2 5 3" xfId="22564" xr:uid="{00000000-0005-0000-0000-00006C210000}"/>
    <cellStyle name="Normal 2 3 6 5 2 6" xfId="32785" xr:uid="{00000000-0005-0000-0000-00006D210000}"/>
    <cellStyle name="Normal 2 3 6 5 2 7" xfId="17551" xr:uid="{00000000-0005-0000-0000-00006E210000}"/>
    <cellStyle name="Normal 2 3 6 5 3" xfId="3244" xr:uid="{00000000-0005-0000-0000-00006F210000}"/>
    <cellStyle name="Normal 2 3 6 5 3 2" xfId="13318" xr:uid="{00000000-0005-0000-0000-000070210000}"/>
    <cellStyle name="Normal 2 3 6 5 3 2 2" xfId="43649" xr:uid="{00000000-0005-0000-0000-000071210000}"/>
    <cellStyle name="Normal 2 3 6 5 3 2 3" xfId="28416" xr:uid="{00000000-0005-0000-0000-000072210000}"/>
    <cellStyle name="Normal 2 3 6 5 3 3" xfId="8298" xr:uid="{00000000-0005-0000-0000-000073210000}"/>
    <cellStyle name="Normal 2 3 6 5 3 3 2" xfId="38632" xr:uid="{00000000-0005-0000-0000-000074210000}"/>
    <cellStyle name="Normal 2 3 6 5 3 3 3" xfId="23399" xr:uid="{00000000-0005-0000-0000-000075210000}"/>
    <cellStyle name="Normal 2 3 6 5 3 4" xfId="33619" xr:uid="{00000000-0005-0000-0000-000076210000}"/>
    <cellStyle name="Normal 2 3 6 5 3 5" xfId="18386" xr:uid="{00000000-0005-0000-0000-000077210000}"/>
    <cellStyle name="Normal 2 3 6 5 4" xfId="4937" xr:uid="{00000000-0005-0000-0000-000078210000}"/>
    <cellStyle name="Normal 2 3 6 5 4 2" xfId="14989" xr:uid="{00000000-0005-0000-0000-000079210000}"/>
    <cellStyle name="Normal 2 3 6 5 4 2 2" xfId="45320" xr:uid="{00000000-0005-0000-0000-00007A210000}"/>
    <cellStyle name="Normal 2 3 6 5 4 2 3" xfId="30087" xr:uid="{00000000-0005-0000-0000-00007B210000}"/>
    <cellStyle name="Normal 2 3 6 5 4 3" xfId="9969" xr:uid="{00000000-0005-0000-0000-00007C210000}"/>
    <cellStyle name="Normal 2 3 6 5 4 3 2" xfId="40303" xr:uid="{00000000-0005-0000-0000-00007D210000}"/>
    <cellStyle name="Normal 2 3 6 5 4 3 3" xfId="25070" xr:uid="{00000000-0005-0000-0000-00007E210000}"/>
    <cellStyle name="Normal 2 3 6 5 4 4" xfId="35290" xr:uid="{00000000-0005-0000-0000-00007F210000}"/>
    <cellStyle name="Normal 2 3 6 5 4 5" xfId="20057" xr:uid="{00000000-0005-0000-0000-000080210000}"/>
    <cellStyle name="Normal 2 3 6 5 5" xfId="11647" xr:uid="{00000000-0005-0000-0000-000081210000}"/>
    <cellStyle name="Normal 2 3 6 5 5 2" xfId="41978" xr:uid="{00000000-0005-0000-0000-000082210000}"/>
    <cellStyle name="Normal 2 3 6 5 5 3" xfId="26745" xr:uid="{00000000-0005-0000-0000-000083210000}"/>
    <cellStyle name="Normal 2 3 6 5 6" xfId="6626" xr:uid="{00000000-0005-0000-0000-000084210000}"/>
    <cellStyle name="Normal 2 3 6 5 6 2" xfId="36961" xr:uid="{00000000-0005-0000-0000-000085210000}"/>
    <cellStyle name="Normal 2 3 6 5 6 3" xfId="21728" xr:uid="{00000000-0005-0000-0000-000086210000}"/>
    <cellStyle name="Normal 2 3 6 5 7" xfId="31949" xr:uid="{00000000-0005-0000-0000-000087210000}"/>
    <cellStyle name="Normal 2 3 6 5 8" xfId="16715" xr:uid="{00000000-0005-0000-0000-000088210000}"/>
    <cellStyle name="Normal 2 3 6 6" xfId="1971" xr:uid="{00000000-0005-0000-0000-000089210000}"/>
    <cellStyle name="Normal 2 3 6 6 2" xfId="3663" xr:uid="{00000000-0005-0000-0000-00008A210000}"/>
    <cellStyle name="Normal 2 3 6 6 2 2" xfId="13736" xr:uid="{00000000-0005-0000-0000-00008B210000}"/>
    <cellStyle name="Normal 2 3 6 6 2 2 2" xfId="44067" xr:uid="{00000000-0005-0000-0000-00008C210000}"/>
    <cellStyle name="Normal 2 3 6 6 2 2 3" xfId="28834" xr:uid="{00000000-0005-0000-0000-00008D210000}"/>
    <cellStyle name="Normal 2 3 6 6 2 3" xfId="8716" xr:uid="{00000000-0005-0000-0000-00008E210000}"/>
    <cellStyle name="Normal 2 3 6 6 2 3 2" xfId="39050" xr:uid="{00000000-0005-0000-0000-00008F210000}"/>
    <cellStyle name="Normal 2 3 6 6 2 3 3" xfId="23817" xr:uid="{00000000-0005-0000-0000-000090210000}"/>
    <cellStyle name="Normal 2 3 6 6 2 4" xfId="34037" xr:uid="{00000000-0005-0000-0000-000091210000}"/>
    <cellStyle name="Normal 2 3 6 6 2 5" xfId="18804" xr:uid="{00000000-0005-0000-0000-000092210000}"/>
    <cellStyle name="Normal 2 3 6 6 3" xfId="5355" xr:uid="{00000000-0005-0000-0000-000093210000}"/>
    <cellStyle name="Normal 2 3 6 6 3 2" xfId="15407" xr:uid="{00000000-0005-0000-0000-000094210000}"/>
    <cellStyle name="Normal 2 3 6 6 3 2 2" xfId="45738" xr:uid="{00000000-0005-0000-0000-000095210000}"/>
    <cellStyle name="Normal 2 3 6 6 3 2 3" xfId="30505" xr:uid="{00000000-0005-0000-0000-000096210000}"/>
    <cellStyle name="Normal 2 3 6 6 3 3" xfId="10387" xr:uid="{00000000-0005-0000-0000-000097210000}"/>
    <cellStyle name="Normal 2 3 6 6 3 3 2" xfId="40721" xr:uid="{00000000-0005-0000-0000-000098210000}"/>
    <cellStyle name="Normal 2 3 6 6 3 3 3" xfId="25488" xr:uid="{00000000-0005-0000-0000-000099210000}"/>
    <cellStyle name="Normal 2 3 6 6 3 4" xfId="35708" xr:uid="{00000000-0005-0000-0000-00009A210000}"/>
    <cellStyle name="Normal 2 3 6 6 3 5" xfId="20475" xr:uid="{00000000-0005-0000-0000-00009B210000}"/>
    <cellStyle name="Normal 2 3 6 6 4" xfId="12065" xr:uid="{00000000-0005-0000-0000-00009C210000}"/>
    <cellStyle name="Normal 2 3 6 6 4 2" xfId="42396" xr:uid="{00000000-0005-0000-0000-00009D210000}"/>
    <cellStyle name="Normal 2 3 6 6 4 3" xfId="27163" xr:uid="{00000000-0005-0000-0000-00009E210000}"/>
    <cellStyle name="Normal 2 3 6 6 5" xfId="7044" xr:uid="{00000000-0005-0000-0000-00009F210000}"/>
    <cellStyle name="Normal 2 3 6 6 5 2" xfId="37379" xr:uid="{00000000-0005-0000-0000-0000A0210000}"/>
    <cellStyle name="Normal 2 3 6 6 5 3" xfId="22146" xr:uid="{00000000-0005-0000-0000-0000A1210000}"/>
    <cellStyle name="Normal 2 3 6 6 6" xfId="32367" xr:uid="{00000000-0005-0000-0000-0000A2210000}"/>
    <cellStyle name="Normal 2 3 6 6 7" xfId="17133" xr:uid="{00000000-0005-0000-0000-0000A3210000}"/>
    <cellStyle name="Normal 2 3 6 7" xfId="2822" xr:uid="{00000000-0005-0000-0000-0000A4210000}"/>
    <cellStyle name="Normal 2 3 6 7 2" xfId="12900" xr:uid="{00000000-0005-0000-0000-0000A5210000}"/>
    <cellStyle name="Normal 2 3 6 7 2 2" xfId="43231" xr:uid="{00000000-0005-0000-0000-0000A6210000}"/>
    <cellStyle name="Normal 2 3 6 7 2 3" xfId="27998" xr:uid="{00000000-0005-0000-0000-0000A7210000}"/>
    <cellStyle name="Normal 2 3 6 7 3" xfId="7880" xr:uid="{00000000-0005-0000-0000-0000A8210000}"/>
    <cellStyle name="Normal 2 3 6 7 3 2" xfId="38214" xr:uid="{00000000-0005-0000-0000-0000A9210000}"/>
    <cellStyle name="Normal 2 3 6 7 3 3" xfId="22981" xr:uid="{00000000-0005-0000-0000-0000AA210000}"/>
    <cellStyle name="Normal 2 3 6 7 4" xfId="33201" xr:uid="{00000000-0005-0000-0000-0000AB210000}"/>
    <cellStyle name="Normal 2 3 6 7 5" xfId="17968" xr:uid="{00000000-0005-0000-0000-0000AC210000}"/>
    <cellStyle name="Normal 2 3 6 8" xfId="4516" xr:uid="{00000000-0005-0000-0000-0000AD210000}"/>
    <cellStyle name="Normal 2 3 6 8 2" xfId="14571" xr:uid="{00000000-0005-0000-0000-0000AE210000}"/>
    <cellStyle name="Normal 2 3 6 8 2 2" xfId="44902" xr:uid="{00000000-0005-0000-0000-0000AF210000}"/>
    <cellStyle name="Normal 2 3 6 8 2 3" xfId="29669" xr:uid="{00000000-0005-0000-0000-0000B0210000}"/>
    <cellStyle name="Normal 2 3 6 8 3" xfId="9551" xr:uid="{00000000-0005-0000-0000-0000B1210000}"/>
    <cellStyle name="Normal 2 3 6 8 3 2" xfId="39885" xr:uid="{00000000-0005-0000-0000-0000B2210000}"/>
    <cellStyle name="Normal 2 3 6 8 3 3" xfId="24652" xr:uid="{00000000-0005-0000-0000-0000B3210000}"/>
    <cellStyle name="Normal 2 3 6 8 4" xfId="34872" xr:uid="{00000000-0005-0000-0000-0000B4210000}"/>
    <cellStyle name="Normal 2 3 6 8 5" xfId="19639" xr:uid="{00000000-0005-0000-0000-0000B5210000}"/>
    <cellStyle name="Normal 2 3 6 9" xfId="11227" xr:uid="{00000000-0005-0000-0000-0000B6210000}"/>
    <cellStyle name="Normal 2 3 6 9 2" xfId="41560" xr:uid="{00000000-0005-0000-0000-0000B7210000}"/>
    <cellStyle name="Normal 2 3 6 9 3" xfId="26327" xr:uid="{00000000-0005-0000-0000-0000B8210000}"/>
    <cellStyle name="Normal 2 3 7" xfId="522" xr:uid="{00000000-0005-0000-0000-0000B9210000}"/>
    <cellStyle name="Normal 2 3 8" xfId="31481" xr:uid="{00000000-0005-0000-0000-0000BA210000}"/>
    <cellStyle name="Normal 2 4" xfId="136" xr:uid="{00000000-0005-0000-0000-0000BB210000}"/>
    <cellStyle name="Normal 2 4 2" xfId="842" xr:uid="{00000000-0005-0000-0000-0000BC210000}"/>
    <cellStyle name="Normal 2 4 2 10" xfId="6210" xr:uid="{00000000-0005-0000-0000-0000BD210000}"/>
    <cellStyle name="Normal 2 4 2 10 2" xfId="36547" xr:uid="{00000000-0005-0000-0000-0000BE210000}"/>
    <cellStyle name="Normal 2 4 2 10 3" xfId="21314" xr:uid="{00000000-0005-0000-0000-0000BF210000}"/>
    <cellStyle name="Normal 2 4 2 11" xfId="31538" xr:uid="{00000000-0005-0000-0000-0000C0210000}"/>
    <cellStyle name="Normal 2 4 2 12" xfId="16299" xr:uid="{00000000-0005-0000-0000-0000C1210000}"/>
    <cellStyle name="Normal 2 4 2 2" xfId="1174" xr:uid="{00000000-0005-0000-0000-0000C2210000}"/>
    <cellStyle name="Normal 2 4 2 2 10" xfId="31590" xr:uid="{00000000-0005-0000-0000-0000C3210000}"/>
    <cellStyle name="Normal 2 4 2 2 11" xfId="16353" xr:uid="{00000000-0005-0000-0000-0000C4210000}"/>
    <cellStyle name="Normal 2 4 2 2 2" xfId="1282" xr:uid="{00000000-0005-0000-0000-0000C5210000}"/>
    <cellStyle name="Normal 2 4 2 2 2 10" xfId="16457" xr:uid="{00000000-0005-0000-0000-0000C6210000}"/>
    <cellStyle name="Normal 2 4 2 2 2 2" xfId="1499" xr:uid="{00000000-0005-0000-0000-0000C7210000}"/>
    <cellStyle name="Normal 2 4 2 2 2 2 2" xfId="1920" xr:uid="{00000000-0005-0000-0000-0000C8210000}"/>
    <cellStyle name="Normal 2 4 2 2 2 2 2 2" xfId="2759" xr:uid="{00000000-0005-0000-0000-0000C9210000}"/>
    <cellStyle name="Normal 2 4 2 2 2 2 2 2 2" xfId="4449" xr:uid="{00000000-0005-0000-0000-0000CA210000}"/>
    <cellStyle name="Normal 2 4 2 2 2 2 2 2 2 2" xfId="14522" xr:uid="{00000000-0005-0000-0000-0000CB210000}"/>
    <cellStyle name="Normal 2 4 2 2 2 2 2 2 2 2 2" xfId="44853" xr:uid="{00000000-0005-0000-0000-0000CC210000}"/>
    <cellStyle name="Normal 2 4 2 2 2 2 2 2 2 2 3" xfId="29620" xr:uid="{00000000-0005-0000-0000-0000CD210000}"/>
    <cellStyle name="Normal 2 4 2 2 2 2 2 2 2 3" xfId="9502" xr:uid="{00000000-0005-0000-0000-0000CE210000}"/>
    <cellStyle name="Normal 2 4 2 2 2 2 2 2 2 3 2" xfId="39836" xr:uid="{00000000-0005-0000-0000-0000CF210000}"/>
    <cellStyle name="Normal 2 4 2 2 2 2 2 2 2 3 3" xfId="24603" xr:uid="{00000000-0005-0000-0000-0000D0210000}"/>
    <cellStyle name="Normal 2 4 2 2 2 2 2 2 2 4" xfId="34823" xr:uid="{00000000-0005-0000-0000-0000D1210000}"/>
    <cellStyle name="Normal 2 4 2 2 2 2 2 2 2 5" xfId="19590" xr:uid="{00000000-0005-0000-0000-0000D2210000}"/>
    <cellStyle name="Normal 2 4 2 2 2 2 2 2 3" xfId="6141" xr:uid="{00000000-0005-0000-0000-0000D3210000}"/>
    <cellStyle name="Normal 2 4 2 2 2 2 2 2 3 2" xfId="16193" xr:uid="{00000000-0005-0000-0000-0000D4210000}"/>
    <cellStyle name="Normal 2 4 2 2 2 2 2 2 3 2 2" xfId="46524" xr:uid="{00000000-0005-0000-0000-0000D5210000}"/>
    <cellStyle name="Normal 2 4 2 2 2 2 2 2 3 2 3" xfId="31291" xr:uid="{00000000-0005-0000-0000-0000D6210000}"/>
    <cellStyle name="Normal 2 4 2 2 2 2 2 2 3 3" xfId="11173" xr:uid="{00000000-0005-0000-0000-0000D7210000}"/>
    <cellStyle name="Normal 2 4 2 2 2 2 2 2 3 3 2" xfId="41507" xr:uid="{00000000-0005-0000-0000-0000D8210000}"/>
    <cellStyle name="Normal 2 4 2 2 2 2 2 2 3 3 3" xfId="26274" xr:uid="{00000000-0005-0000-0000-0000D9210000}"/>
    <cellStyle name="Normal 2 4 2 2 2 2 2 2 3 4" xfId="36494" xr:uid="{00000000-0005-0000-0000-0000DA210000}"/>
    <cellStyle name="Normal 2 4 2 2 2 2 2 2 3 5" xfId="21261" xr:uid="{00000000-0005-0000-0000-0000DB210000}"/>
    <cellStyle name="Normal 2 4 2 2 2 2 2 2 4" xfId="12851" xr:uid="{00000000-0005-0000-0000-0000DC210000}"/>
    <cellStyle name="Normal 2 4 2 2 2 2 2 2 4 2" xfId="43182" xr:uid="{00000000-0005-0000-0000-0000DD210000}"/>
    <cellStyle name="Normal 2 4 2 2 2 2 2 2 4 3" xfId="27949" xr:uid="{00000000-0005-0000-0000-0000DE210000}"/>
    <cellStyle name="Normal 2 4 2 2 2 2 2 2 5" xfId="7830" xr:uid="{00000000-0005-0000-0000-0000DF210000}"/>
    <cellStyle name="Normal 2 4 2 2 2 2 2 2 5 2" xfId="38165" xr:uid="{00000000-0005-0000-0000-0000E0210000}"/>
    <cellStyle name="Normal 2 4 2 2 2 2 2 2 5 3" xfId="22932" xr:uid="{00000000-0005-0000-0000-0000E1210000}"/>
    <cellStyle name="Normal 2 4 2 2 2 2 2 2 6" xfId="33153" xr:uid="{00000000-0005-0000-0000-0000E2210000}"/>
    <cellStyle name="Normal 2 4 2 2 2 2 2 2 7" xfId="17919" xr:uid="{00000000-0005-0000-0000-0000E3210000}"/>
    <cellStyle name="Normal 2 4 2 2 2 2 2 3" xfId="3612" xr:uid="{00000000-0005-0000-0000-0000E4210000}"/>
    <cellStyle name="Normal 2 4 2 2 2 2 2 3 2" xfId="13686" xr:uid="{00000000-0005-0000-0000-0000E5210000}"/>
    <cellStyle name="Normal 2 4 2 2 2 2 2 3 2 2" xfId="44017" xr:uid="{00000000-0005-0000-0000-0000E6210000}"/>
    <cellStyle name="Normal 2 4 2 2 2 2 2 3 2 3" xfId="28784" xr:uid="{00000000-0005-0000-0000-0000E7210000}"/>
    <cellStyle name="Normal 2 4 2 2 2 2 2 3 3" xfId="8666" xr:uid="{00000000-0005-0000-0000-0000E8210000}"/>
    <cellStyle name="Normal 2 4 2 2 2 2 2 3 3 2" xfId="39000" xr:uid="{00000000-0005-0000-0000-0000E9210000}"/>
    <cellStyle name="Normal 2 4 2 2 2 2 2 3 3 3" xfId="23767" xr:uid="{00000000-0005-0000-0000-0000EA210000}"/>
    <cellStyle name="Normal 2 4 2 2 2 2 2 3 4" xfId="33987" xr:uid="{00000000-0005-0000-0000-0000EB210000}"/>
    <cellStyle name="Normal 2 4 2 2 2 2 2 3 5" xfId="18754" xr:uid="{00000000-0005-0000-0000-0000EC210000}"/>
    <cellStyle name="Normal 2 4 2 2 2 2 2 4" xfId="5305" xr:uid="{00000000-0005-0000-0000-0000ED210000}"/>
    <cellStyle name="Normal 2 4 2 2 2 2 2 4 2" xfId="15357" xr:uid="{00000000-0005-0000-0000-0000EE210000}"/>
    <cellStyle name="Normal 2 4 2 2 2 2 2 4 2 2" xfId="45688" xr:uid="{00000000-0005-0000-0000-0000EF210000}"/>
    <cellStyle name="Normal 2 4 2 2 2 2 2 4 2 3" xfId="30455" xr:uid="{00000000-0005-0000-0000-0000F0210000}"/>
    <cellStyle name="Normal 2 4 2 2 2 2 2 4 3" xfId="10337" xr:uid="{00000000-0005-0000-0000-0000F1210000}"/>
    <cellStyle name="Normal 2 4 2 2 2 2 2 4 3 2" xfId="40671" xr:uid="{00000000-0005-0000-0000-0000F2210000}"/>
    <cellStyle name="Normal 2 4 2 2 2 2 2 4 3 3" xfId="25438" xr:uid="{00000000-0005-0000-0000-0000F3210000}"/>
    <cellStyle name="Normal 2 4 2 2 2 2 2 4 4" xfId="35658" xr:uid="{00000000-0005-0000-0000-0000F4210000}"/>
    <cellStyle name="Normal 2 4 2 2 2 2 2 4 5" xfId="20425" xr:uid="{00000000-0005-0000-0000-0000F5210000}"/>
    <cellStyle name="Normal 2 4 2 2 2 2 2 5" xfId="12015" xr:uid="{00000000-0005-0000-0000-0000F6210000}"/>
    <cellStyle name="Normal 2 4 2 2 2 2 2 5 2" xfId="42346" xr:uid="{00000000-0005-0000-0000-0000F7210000}"/>
    <cellStyle name="Normal 2 4 2 2 2 2 2 5 3" xfId="27113" xr:uid="{00000000-0005-0000-0000-0000F8210000}"/>
    <cellStyle name="Normal 2 4 2 2 2 2 2 6" xfId="6994" xr:uid="{00000000-0005-0000-0000-0000F9210000}"/>
    <cellStyle name="Normal 2 4 2 2 2 2 2 6 2" xfId="37329" xr:uid="{00000000-0005-0000-0000-0000FA210000}"/>
    <cellStyle name="Normal 2 4 2 2 2 2 2 6 3" xfId="22096" xr:uid="{00000000-0005-0000-0000-0000FB210000}"/>
    <cellStyle name="Normal 2 4 2 2 2 2 2 7" xfId="32317" xr:uid="{00000000-0005-0000-0000-0000FC210000}"/>
    <cellStyle name="Normal 2 4 2 2 2 2 2 8" xfId="17083" xr:uid="{00000000-0005-0000-0000-0000FD210000}"/>
    <cellStyle name="Normal 2 4 2 2 2 2 3" xfId="2341" xr:uid="{00000000-0005-0000-0000-0000FE210000}"/>
    <cellStyle name="Normal 2 4 2 2 2 2 3 2" xfId="4031" xr:uid="{00000000-0005-0000-0000-0000FF210000}"/>
    <cellStyle name="Normal 2 4 2 2 2 2 3 2 2" xfId="14104" xr:uid="{00000000-0005-0000-0000-000000220000}"/>
    <cellStyle name="Normal 2 4 2 2 2 2 3 2 2 2" xfId="44435" xr:uid="{00000000-0005-0000-0000-000001220000}"/>
    <cellStyle name="Normal 2 4 2 2 2 2 3 2 2 3" xfId="29202" xr:uid="{00000000-0005-0000-0000-000002220000}"/>
    <cellStyle name="Normal 2 4 2 2 2 2 3 2 3" xfId="9084" xr:uid="{00000000-0005-0000-0000-000003220000}"/>
    <cellStyle name="Normal 2 4 2 2 2 2 3 2 3 2" xfId="39418" xr:uid="{00000000-0005-0000-0000-000004220000}"/>
    <cellStyle name="Normal 2 4 2 2 2 2 3 2 3 3" xfId="24185" xr:uid="{00000000-0005-0000-0000-000005220000}"/>
    <cellStyle name="Normal 2 4 2 2 2 2 3 2 4" xfId="34405" xr:uid="{00000000-0005-0000-0000-000006220000}"/>
    <cellStyle name="Normal 2 4 2 2 2 2 3 2 5" xfId="19172" xr:uid="{00000000-0005-0000-0000-000007220000}"/>
    <cellStyle name="Normal 2 4 2 2 2 2 3 3" xfId="5723" xr:uid="{00000000-0005-0000-0000-000008220000}"/>
    <cellStyle name="Normal 2 4 2 2 2 2 3 3 2" xfId="15775" xr:uid="{00000000-0005-0000-0000-000009220000}"/>
    <cellStyle name="Normal 2 4 2 2 2 2 3 3 2 2" xfId="46106" xr:uid="{00000000-0005-0000-0000-00000A220000}"/>
    <cellStyle name="Normal 2 4 2 2 2 2 3 3 2 3" xfId="30873" xr:uid="{00000000-0005-0000-0000-00000B220000}"/>
    <cellStyle name="Normal 2 4 2 2 2 2 3 3 3" xfId="10755" xr:uid="{00000000-0005-0000-0000-00000C220000}"/>
    <cellStyle name="Normal 2 4 2 2 2 2 3 3 3 2" xfId="41089" xr:uid="{00000000-0005-0000-0000-00000D220000}"/>
    <cellStyle name="Normal 2 4 2 2 2 2 3 3 3 3" xfId="25856" xr:uid="{00000000-0005-0000-0000-00000E220000}"/>
    <cellStyle name="Normal 2 4 2 2 2 2 3 3 4" xfId="36076" xr:uid="{00000000-0005-0000-0000-00000F220000}"/>
    <cellStyle name="Normal 2 4 2 2 2 2 3 3 5" xfId="20843" xr:uid="{00000000-0005-0000-0000-000010220000}"/>
    <cellStyle name="Normal 2 4 2 2 2 2 3 4" xfId="12433" xr:uid="{00000000-0005-0000-0000-000011220000}"/>
    <cellStyle name="Normal 2 4 2 2 2 2 3 4 2" xfId="42764" xr:uid="{00000000-0005-0000-0000-000012220000}"/>
    <cellStyle name="Normal 2 4 2 2 2 2 3 4 3" xfId="27531" xr:uid="{00000000-0005-0000-0000-000013220000}"/>
    <cellStyle name="Normal 2 4 2 2 2 2 3 5" xfId="7412" xr:uid="{00000000-0005-0000-0000-000014220000}"/>
    <cellStyle name="Normal 2 4 2 2 2 2 3 5 2" xfId="37747" xr:uid="{00000000-0005-0000-0000-000015220000}"/>
    <cellStyle name="Normal 2 4 2 2 2 2 3 5 3" xfId="22514" xr:uid="{00000000-0005-0000-0000-000016220000}"/>
    <cellStyle name="Normal 2 4 2 2 2 2 3 6" xfId="32735" xr:uid="{00000000-0005-0000-0000-000017220000}"/>
    <cellStyle name="Normal 2 4 2 2 2 2 3 7" xfId="17501" xr:uid="{00000000-0005-0000-0000-000018220000}"/>
    <cellStyle name="Normal 2 4 2 2 2 2 4" xfId="3194" xr:uid="{00000000-0005-0000-0000-000019220000}"/>
    <cellStyle name="Normal 2 4 2 2 2 2 4 2" xfId="13268" xr:uid="{00000000-0005-0000-0000-00001A220000}"/>
    <cellStyle name="Normal 2 4 2 2 2 2 4 2 2" xfId="43599" xr:uid="{00000000-0005-0000-0000-00001B220000}"/>
    <cellStyle name="Normal 2 4 2 2 2 2 4 2 3" xfId="28366" xr:uid="{00000000-0005-0000-0000-00001C220000}"/>
    <cellStyle name="Normal 2 4 2 2 2 2 4 3" xfId="8248" xr:uid="{00000000-0005-0000-0000-00001D220000}"/>
    <cellStyle name="Normal 2 4 2 2 2 2 4 3 2" xfId="38582" xr:uid="{00000000-0005-0000-0000-00001E220000}"/>
    <cellStyle name="Normal 2 4 2 2 2 2 4 3 3" xfId="23349" xr:uid="{00000000-0005-0000-0000-00001F220000}"/>
    <cellStyle name="Normal 2 4 2 2 2 2 4 4" xfId="33569" xr:uid="{00000000-0005-0000-0000-000020220000}"/>
    <cellStyle name="Normal 2 4 2 2 2 2 4 5" xfId="18336" xr:uid="{00000000-0005-0000-0000-000021220000}"/>
    <cellStyle name="Normal 2 4 2 2 2 2 5" xfId="4887" xr:uid="{00000000-0005-0000-0000-000022220000}"/>
    <cellStyle name="Normal 2 4 2 2 2 2 5 2" xfId="14939" xr:uid="{00000000-0005-0000-0000-000023220000}"/>
    <cellStyle name="Normal 2 4 2 2 2 2 5 2 2" xfId="45270" xr:uid="{00000000-0005-0000-0000-000024220000}"/>
    <cellStyle name="Normal 2 4 2 2 2 2 5 2 3" xfId="30037" xr:uid="{00000000-0005-0000-0000-000025220000}"/>
    <cellStyle name="Normal 2 4 2 2 2 2 5 3" xfId="9919" xr:uid="{00000000-0005-0000-0000-000026220000}"/>
    <cellStyle name="Normal 2 4 2 2 2 2 5 3 2" xfId="40253" xr:uid="{00000000-0005-0000-0000-000027220000}"/>
    <cellStyle name="Normal 2 4 2 2 2 2 5 3 3" xfId="25020" xr:uid="{00000000-0005-0000-0000-000028220000}"/>
    <cellStyle name="Normal 2 4 2 2 2 2 5 4" xfId="35240" xr:uid="{00000000-0005-0000-0000-000029220000}"/>
    <cellStyle name="Normal 2 4 2 2 2 2 5 5" xfId="20007" xr:uid="{00000000-0005-0000-0000-00002A220000}"/>
    <cellStyle name="Normal 2 4 2 2 2 2 6" xfId="11597" xr:uid="{00000000-0005-0000-0000-00002B220000}"/>
    <cellStyle name="Normal 2 4 2 2 2 2 6 2" xfId="41928" xr:uid="{00000000-0005-0000-0000-00002C220000}"/>
    <cellStyle name="Normal 2 4 2 2 2 2 6 3" xfId="26695" xr:uid="{00000000-0005-0000-0000-00002D220000}"/>
    <cellStyle name="Normal 2 4 2 2 2 2 7" xfId="6576" xr:uid="{00000000-0005-0000-0000-00002E220000}"/>
    <cellStyle name="Normal 2 4 2 2 2 2 7 2" xfId="36911" xr:uid="{00000000-0005-0000-0000-00002F220000}"/>
    <cellStyle name="Normal 2 4 2 2 2 2 7 3" xfId="21678" xr:uid="{00000000-0005-0000-0000-000030220000}"/>
    <cellStyle name="Normal 2 4 2 2 2 2 8" xfId="31899" xr:uid="{00000000-0005-0000-0000-000031220000}"/>
    <cellStyle name="Normal 2 4 2 2 2 2 9" xfId="16665" xr:uid="{00000000-0005-0000-0000-000032220000}"/>
    <cellStyle name="Normal 2 4 2 2 2 3" xfId="1712" xr:uid="{00000000-0005-0000-0000-000033220000}"/>
    <cellStyle name="Normal 2 4 2 2 2 3 2" xfId="2551" xr:uid="{00000000-0005-0000-0000-000034220000}"/>
    <cellStyle name="Normal 2 4 2 2 2 3 2 2" xfId="4241" xr:uid="{00000000-0005-0000-0000-000035220000}"/>
    <cellStyle name="Normal 2 4 2 2 2 3 2 2 2" xfId="14314" xr:uid="{00000000-0005-0000-0000-000036220000}"/>
    <cellStyle name="Normal 2 4 2 2 2 3 2 2 2 2" xfId="44645" xr:uid="{00000000-0005-0000-0000-000037220000}"/>
    <cellStyle name="Normal 2 4 2 2 2 3 2 2 2 3" xfId="29412" xr:uid="{00000000-0005-0000-0000-000038220000}"/>
    <cellStyle name="Normal 2 4 2 2 2 3 2 2 3" xfId="9294" xr:uid="{00000000-0005-0000-0000-000039220000}"/>
    <cellStyle name="Normal 2 4 2 2 2 3 2 2 3 2" xfId="39628" xr:uid="{00000000-0005-0000-0000-00003A220000}"/>
    <cellStyle name="Normal 2 4 2 2 2 3 2 2 3 3" xfId="24395" xr:uid="{00000000-0005-0000-0000-00003B220000}"/>
    <cellStyle name="Normal 2 4 2 2 2 3 2 2 4" xfId="34615" xr:uid="{00000000-0005-0000-0000-00003C220000}"/>
    <cellStyle name="Normal 2 4 2 2 2 3 2 2 5" xfId="19382" xr:uid="{00000000-0005-0000-0000-00003D220000}"/>
    <cellStyle name="Normal 2 4 2 2 2 3 2 3" xfId="5933" xr:uid="{00000000-0005-0000-0000-00003E220000}"/>
    <cellStyle name="Normal 2 4 2 2 2 3 2 3 2" xfId="15985" xr:uid="{00000000-0005-0000-0000-00003F220000}"/>
    <cellStyle name="Normal 2 4 2 2 2 3 2 3 2 2" xfId="46316" xr:uid="{00000000-0005-0000-0000-000040220000}"/>
    <cellStyle name="Normal 2 4 2 2 2 3 2 3 2 3" xfId="31083" xr:uid="{00000000-0005-0000-0000-000041220000}"/>
    <cellStyle name="Normal 2 4 2 2 2 3 2 3 3" xfId="10965" xr:uid="{00000000-0005-0000-0000-000042220000}"/>
    <cellStyle name="Normal 2 4 2 2 2 3 2 3 3 2" xfId="41299" xr:uid="{00000000-0005-0000-0000-000043220000}"/>
    <cellStyle name="Normal 2 4 2 2 2 3 2 3 3 3" xfId="26066" xr:uid="{00000000-0005-0000-0000-000044220000}"/>
    <cellStyle name="Normal 2 4 2 2 2 3 2 3 4" xfId="36286" xr:uid="{00000000-0005-0000-0000-000045220000}"/>
    <cellStyle name="Normal 2 4 2 2 2 3 2 3 5" xfId="21053" xr:uid="{00000000-0005-0000-0000-000046220000}"/>
    <cellStyle name="Normal 2 4 2 2 2 3 2 4" xfId="12643" xr:uid="{00000000-0005-0000-0000-000047220000}"/>
    <cellStyle name="Normal 2 4 2 2 2 3 2 4 2" xfId="42974" xr:uid="{00000000-0005-0000-0000-000048220000}"/>
    <cellStyle name="Normal 2 4 2 2 2 3 2 4 3" xfId="27741" xr:uid="{00000000-0005-0000-0000-000049220000}"/>
    <cellStyle name="Normal 2 4 2 2 2 3 2 5" xfId="7622" xr:uid="{00000000-0005-0000-0000-00004A220000}"/>
    <cellStyle name="Normal 2 4 2 2 2 3 2 5 2" xfId="37957" xr:uid="{00000000-0005-0000-0000-00004B220000}"/>
    <cellStyle name="Normal 2 4 2 2 2 3 2 5 3" xfId="22724" xr:uid="{00000000-0005-0000-0000-00004C220000}"/>
    <cellStyle name="Normal 2 4 2 2 2 3 2 6" xfId="32945" xr:uid="{00000000-0005-0000-0000-00004D220000}"/>
    <cellStyle name="Normal 2 4 2 2 2 3 2 7" xfId="17711" xr:uid="{00000000-0005-0000-0000-00004E220000}"/>
    <cellStyle name="Normal 2 4 2 2 2 3 3" xfId="3404" xr:uid="{00000000-0005-0000-0000-00004F220000}"/>
    <cellStyle name="Normal 2 4 2 2 2 3 3 2" xfId="13478" xr:uid="{00000000-0005-0000-0000-000050220000}"/>
    <cellStyle name="Normal 2 4 2 2 2 3 3 2 2" xfId="43809" xr:uid="{00000000-0005-0000-0000-000051220000}"/>
    <cellStyle name="Normal 2 4 2 2 2 3 3 2 3" xfId="28576" xr:uid="{00000000-0005-0000-0000-000052220000}"/>
    <cellStyle name="Normal 2 4 2 2 2 3 3 3" xfId="8458" xr:uid="{00000000-0005-0000-0000-000053220000}"/>
    <cellStyle name="Normal 2 4 2 2 2 3 3 3 2" xfId="38792" xr:uid="{00000000-0005-0000-0000-000054220000}"/>
    <cellStyle name="Normal 2 4 2 2 2 3 3 3 3" xfId="23559" xr:uid="{00000000-0005-0000-0000-000055220000}"/>
    <cellStyle name="Normal 2 4 2 2 2 3 3 4" xfId="33779" xr:uid="{00000000-0005-0000-0000-000056220000}"/>
    <cellStyle name="Normal 2 4 2 2 2 3 3 5" xfId="18546" xr:uid="{00000000-0005-0000-0000-000057220000}"/>
    <cellStyle name="Normal 2 4 2 2 2 3 4" xfId="5097" xr:uid="{00000000-0005-0000-0000-000058220000}"/>
    <cellStyle name="Normal 2 4 2 2 2 3 4 2" xfId="15149" xr:uid="{00000000-0005-0000-0000-000059220000}"/>
    <cellStyle name="Normal 2 4 2 2 2 3 4 2 2" xfId="45480" xr:uid="{00000000-0005-0000-0000-00005A220000}"/>
    <cellStyle name="Normal 2 4 2 2 2 3 4 2 3" xfId="30247" xr:uid="{00000000-0005-0000-0000-00005B220000}"/>
    <cellStyle name="Normal 2 4 2 2 2 3 4 3" xfId="10129" xr:uid="{00000000-0005-0000-0000-00005C220000}"/>
    <cellStyle name="Normal 2 4 2 2 2 3 4 3 2" xfId="40463" xr:uid="{00000000-0005-0000-0000-00005D220000}"/>
    <cellStyle name="Normal 2 4 2 2 2 3 4 3 3" xfId="25230" xr:uid="{00000000-0005-0000-0000-00005E220000}"/>
    <cellStyle name="Normal 2 4 2 2 2 3 4 4" xfId="35450" xr:uid="{00000000-0005-0000-0000-00005F220000}"/>
    <cellStyle name="Normal 2 4 2 2 2 3 4 5" xfId="20217" xr:uid="{00000000-0005-0000-0000-000060220000}"/>
    <cellStyle name="Normal 2 4 2 2 2 3 5" xfId="11807" xr:uid="{00000000-0005-0000-0000-000061220000}"/>
    <cellStyle name="Normal 2 4 2 2 2 3 5 2" xfId="42138" xr:uid="{00000000-0005-0000-0000-000062220000}"/>
    <cellStyle name="Normal 2 4 2 2 2 3 5 3" xfId="26905" xr:uid="{00000000-0005-0000-0000-000063220000}"/>
    <cellStyle name="Normal 2 4 2 2 2 3 6" xfId="6786" xr:uid="{00000000-0005-0000-0000-000064220000}"/>
    <cellStyle name="Normal 2 4 2 2 2 3 6 2" xfId="37121" xr:uid="{00000000-0005-0000-0000-000065220000}"/>
    <cellStyle name="Normal 2 4 2 2 2 3 6 3" xfId="21888" xr:uid="{00000000-0005-0000-0000-000066220000}"/>
    <cellStyle name="Normal 2 4 2 2 2 3 7" xfId="32109" xr:uid="{00000000-0005-0000-0000-000067220000}"/>
    <cellStyle name="Normal 2 4 2 2 2 3 8" xfId="16875" xr:uid="{00000000-0005-0000-0000-000068220000}"/>
    <cellStyle name="Normal 2 4 2 2 2 4" xfId="2133" xr:uid="{00000000-0005-0000-0000-000069220000}"/>
    <cellStyle name="Normal 2 4 2 2 2 4 2" xfId="3823" xr:uid="{00000000-0005-0000-0000-00006A220000}"/>
    <cellStyle name="Normal 2 4 2 2 2 4 2 2" xfId="13896" xr:uid="{00000000-0005-0000-0000-00006B220000}"/>
    <cellStyle name="Normal 2 4 2 2 2 4 2 2 2" xfId="44227" xr:uid="{00000000-0005-0000-0000-00006C220000}"/>
    <cellStyle name="Normal 2 4 2 2 2 4 2 2 3" xfId="28994" xr:uid="{00000000-0005-0000-0000-00006D220000}"/>
    <cellStyle name="Normal 2 4 2 2 2 4 2 3" xfId="8876" xr:uid="{00000000-0005-0000-0000-00006E220000}"/>
    <cellStyle name="Normal 2 4 2 2 2 4 2 3 2" xfId="39210" xr:uid="{00000000-0005-0000-0000-00006F220000}"/>
    <cellStyle name="Normal 2 4 2 2 2 4 2 3 3" xfId="23977" xr:uid="{00000000-0005-0000-0000-000070220000}"/>
    <cellStyle name="Normal 2 4 2 2 2 4 2 4" xfId="34197" xr:uid="{00000000-0005-0000-0000-000071220000}"/>
    <cellStyle name="Normal 2 4 2 2 2 4 2 5" xfId="18964" xr:uid="{00000000-0005-0000-0000-000072220000}"/>
    <cellStyle name="Normal 2 4 2 2 2 4 3" xfId="5515" xr:uid="{00000000-0005-0000-0000-000073220000}"/>
    <cellStyle name="Normal 2 4 2 2 2 4 3 2" xfId="15567" xr:uid="{00000000-0005-0000-0000-000074220000}"/>
    <cellStyle name="Normal 2 4 2 2 2 4 3 2 2" xfId="45898" xr:uid="{00000000-0005-0000-0000-000075220000}"/>
    <cellStyle name="Normal 2 4 2 2 2 4 3 2 3" xfId="30665" xr:uid="{00000000-0005-0000-0000-000076220000}"/>
    <cellStyle name="Normal 2 4 2 2 2 4 3 3" xfId="10547" xr:uid="{00000000-0005-0000-0000-000077220000}"/>
    <cellStyle name="Normal 2 4 2 2 2 4 3 3 2" xfId="40881" xr:uid="{00000000-0005-0000-0000-000078220000}"/>
    <cellStyle name="Normal 2 4 2 2 2 4 3 3 3" xfId="25648" xr:uid="{00000000-0005-0000-0000-000079220000}"/>
    <cellStyle name="Normal 2 4 2 2 2 4 3 4" xfId="35868" xr:uid="{00000000-0005-0000-0000-00007A220000}"/>
    <cellStyle name="Normal 2 4 2 2 2 4 3 5" xfId="20635" xr:uid="{00000000-0005-0000-0000-00007B220000}"/>
    <cellStyle name="Normal 2 4 2 2 2 4 4" xfId="12225" xr:uid="{00000000-0005-0000-0000-00007C220000}"/>
    <cellStyle name="Normal 2 4 2 2 2 4 4 2" xfId="42556" xr:uid="{00000000-0005-0000-0000-00007D220000}"/>
    <cellStyle name="Normal 2 4 2 2 2 4 4 3" xfId="27323" xr:uid="{00000000-0005-0000-0000-00007E220000}"/>
    <cellStyle name="Normal 2 4 2 2 2 4 5" xfId="7204" xr:uid="{00000000-0005-0000-0000-00007F220000}"/>
    <cellStyle name="Normal 2 4 2 2 2 4 5 2" xfId="37539" xr:uid="{00000000-0005-0000-0000-000080220000}"/>
    <cellStyle name="Normal 2 4 2 2 2 4 5 3" xfId="22306" xr:uid="{00000000-0005-0000-0000-000081220000}"/>
    <cellStyle name="Normal 2 4 2 2 2 4 6" xfId="32527" xr:uid="{00000000-0005-0000-0000-000082220000}"/>
    <cellStyle name="Normal 2 4 2 2 2 4 7" xfId="17293" xr:uid="{00000000-0005-0000-0000-000083220000}"/>
    <cellStyle name="Normal 2 4 2 2 2 5" xfId="2986" xr:uid="{00000000-0005-0000-0000-000084220000}"/>
    <cellStyle name="Normal 2 4 2 2 2 5 2" xfId="13060" xr:uid="{00000000-0005-0000-0000-000085220000}"/>
    <cellStyle name="Normal 2 4 2 2 2 5 2 2" xfId="43391" xr:uid="{00000000-0005-0000-0000-000086220000}"/>
    <cellStyle name="Normal 2 4 2 2 2 5 2 3" xfId="28158" xr:uid="{00000000-0005-0000-0000-000087220000}"/>
    <cellStyle name="Normal 2 4 2 2 2 5 3" xfId="8040" xr:uid="{00000000-0005-0000-0000-000088220000}"/>
    <cellStyle name="Normal 2 4 2 2 2 5 3 2" xfId="38374" xr:uid="{00000000-0005-0000-0000-000089220000}"/>
    <cellStyle name="Normal 2 4 2 2 2 5 3 3" xfId="23141" xr:uid="{00000000-0005-0000-0000-00008A220000}"/>
    <cellStyle name="Normal 2 4 2 2 2 5 4" xfId="33361" xr:uid="{00000000-0005-0000-0000-00008B220000}"/>
    <cellStyle name="Normal 2 4 2 2 2 5 5" xfId="18128" xr:uid="{00000000-0005-0000-0000-00008C220000}"/>
    <cellStyle name="Normal 2 4 2 2 2 6" xfId="4679" xr:uid="{00000000-0005-0000-0000-00008D220000}"/>
    <cellStyle name="Normal 2 4 2 2 2 6 2" xfId="14731" xr:uid="{00000000-0005-0000-0000-00008E220000}"/>
    <cellStyle name="Normal 2 4 2 2 2 6 2 2" xfId="45062" xr:uid="{00000000-0005-0000-0000-00008F220000}"/>
    <cellStyle name="Normal 2 4 2 2 2 6 2 3" xfId="29829" xr:uid="{00000000-0005-0000-0000-000090220000}"/>
    <cellStyle name="Normal 2 4 2 2 2 6 3" xfId="9711" xr:uid="{00000000-0005-0000-0000-000091220000}"/>
    <cellStyle name="Normal 2 4 2 2 2 6 3 2" xfId="40045" xr:uid="{00000000-0005-0000-0000-000092220000}"/>
    <cellStyle name="Normal 2 4 2 2 2 6 3 3" xfId="24812" xr:uid="{00000000-0005-0000-0000-000093220000}"/>
    <cellStyle name="Normal 2 4 2 2 2 6 4" xfId="35032" xr:uid="{00000000-0005-0000-0000-000094220000}"/>
    <cellStyle name="Normal 2 4 2 2 2 6 5" xfId="19799" xr:uid="{00000000-0005-0000-0000-000095220000}"/>
    <cellStyle name="Normal 2 4 2 2 2 7" xfId="11389" xr:uid="{00000000-0005-0000-0000-000096220000}"/>
    <cellStyle name="Normal 2 4 2 2 2 7 2" xfId="41720" xr:uid="{00000000-0005-0000-0000-000097220000}"/>
    <cellStyle name="Normal 2 4 2 2 2 7 3" xfId="26487" xr:uid="{00000000-0005-0000-0000-000098220000}"/>
    <cellStyle name="Normal 2 4 2 2 2 8" xfId="6368" xr:uid="{00000000-0005-0000-0000-000099220000}"/>
    <cellStyle name="Normal 2 4 2 2 2 8 2" xfId="36703" xr:uid="{00000000-0005-0000-0000-00009A220000}"/>
    <cellStyle name="Normal 2 4 2 2 2 8 3" xfId="21470" xr:uid="{00000000-0005-0000-0000-00009B220000}"/>
    <cellStyle name="Normal 2 4 2 2 2 9" xfId="31691" xr:uid="{00000000-0005-0000-0000-00009C220000}"/>
    <cellStyle name="Normal 2 4 2 2 3" xfId="1395" xr:uid="{00000000-0005-0000-0000-00009D220000}"/>
    <cellStyle name="Normal 2 4 2 2 3 2" xfId="1816" xr:uid="{00000000-0005-0000-0000-00009E220000}"/>
    <cellStyle name="Normal 2 4 2 2 3 2 2" xfId="2655" xr:uid="{00000000-0005-0000-0000-00009F220000}"/>
    <cellStyle name="Normal 2 4 2 2 3 2 2 2" xfId="4345" xr:uid="{00000000-0005-0000-0000-0000A0220000}"/>
    <cellStyle name="Normal 2 4 2 2 3 2 2 2 2" xfId="14418" xr:uid="{00000000-0005-0000-0000-0000A1220000}"/>
    <cellStyle name="Normal 2 4 2 2 3 2 2 2 2 2" xfId="44749" xr:uid="{00000000-0005-0000-0000-0000A2220000}"/>
    <cellStyle name="Normal 2 4 2 2 3 2 2 2 2 3" xfId="29516" xr:uid="{00000000-0005-0000-0000-0000A3220000}"/>
    <cellStyle name="Normal 2 4 2 2 3 2 2 2 3" xfId="9398" xr:uid="{00000000-0005-0000-0000-0000A4220000}"/>
    <cellStyle name="Normal 2 4 2 2 3 2 2 2 3 2" xfId="39732" xr:uid="{00000000-0005-0000-0000-0000A5220000}"/>
    <cellStyle name="Normal 2 4 2 2 3 2 2 2 3 3" xfId="24499" xr:uid="{00000000-0005-0000-0000-0000A6220000}"/>
    <cellStyle name="Normal 2 4 2 2 3 2 2 2 4" xfId="34719" xr:uid="{00000000-0005-0000-0000-0000A7220000}"/>
    <cellStyle name="Normal 2 4 2 2 3 2 2 2 5" xfId="19486" xr:uid="{00000000-0005-0000-0000-0000A8220000}"/>
    <cellStyle name="Normal 2 4 2 2 3 2 2 3" xfId="6037" xr:uid="{00000000-0005-0000-0000-0000A9220000}"/>
    <cellStyle name="Normal 2 4 2 2 3 2 2 3 2" xfId="16089" xr:uid="{00000000-0005-0000-0000-0000AA220000}"/>
    <cellStyle name="Normal 2 4 2 2 3 2 2 3 2 2" xfId="46420" xr:uid="{00000000-0005-0000-0000-0000AB220000}"/>
    <cellStyle name="Normal 2 4 2 2 3 2 2 3 2 3" xfId="31187" xr:uid="{00000000-0005-0000-0000-0000AC220000}"/>
    <cellStyle name="Normal 2 4 2 2 3 2 2 3 3" xfId="11069" xr:uid="{00000000-0005-0000-0000-0000AD220000}"/>
    <cellStyle name="Normal 2 4 2 2 3 2 2 3 3 2" xfId="41403" xr:uid="{00000000-0005-0000-0000-0000AE220000}"/>
    <cellStyle name="Normal 2 4 2 2 3 2 2 3 3 3" xfId="26170" xr:uid="{00000000-0005-0000-0000-0000AF220000}"/>
    <cellStyle name="Normal 2 4 2 2 3 2 2 3 4" xfId="36390" xr:uid="{00000000-0005-0000-0000-0000B0220000}"/>
    <cellStyle name="Normal 2 4 2 2 3 2 2 3 5" xfId="21157" xr:uid="{00000000-0005-0000-0000-0000B1220000}"/>
    <cellStyle name="Normal 2 4 2 2 3 2 2 4" xfId="12747" xr:uid="{00000000-0005-0000-0000-0000B2220000}"/>
    <cellStyle name="Normal 2 4 2 2 3 2 2 4 2" xfId="43078" xr:uid="{00000000-0005-0000-0000-0000B3220000}"/>
    <cellStyle name="Normal 2 4 2 2 3 2 2 4 3" xfId="27845" xr:uid="{00000000-0005-0000-0000-0000B4220000}"/>
    <cellStyle name="Normal 2 4 2 2 3 2 2 5" xfId="7726" xr:uid="{00000000-0005-0000-0000-0000B5220000}"/>
    <cellStyle name="Normal 2 4 2 2 3 2 2 5 2" xfId="38061" xr:uid="{00000000-0005-0000-0000-0000B6220000}"/>
    <cellStyle name="Normal 2 4 2 2 3 2 2 5 3" xfId="22828" xr:uid="{00000000-0005-0000-0000-0000B7220000}"/>
    <cellStyle name="Normal 2 4 2 2 3 2 2 6" xfId="33049" xr:uid="{00000000-0005-0000-0000-0000B8220000}"/>
    <cellStyle name="Normal 2 4 2 2 3 2 2 7" xfId="17815" xr:uid="{00000000-0005-0000-0000-0000B9220000}"/>
    <cellStyle name="Normal 2 4 2 2 3 2 3" xfId="3508" xr:uid="{00000000-0005-0000-0000-0000BA220000}"/>
    <cellStyle name="Normal 2 4 2 2 3 2 3 2" xfId="13582" xr:uid="{00000000-0005-0000-0000-0000BB220000}"/>
    <cellStyle name="Normal 2 4 2 2 3 2 3 2 2" xfId="43913" xr:uid="{00000000-0005-0000-0000-0000BC220000}"/>
    <cellStyle name="Normal 2 4 2 2 3 2 3 2 3" xfId="28680" xr:uid="{00000000-0005-0000-0000-0000BD220000}"/>
    <cellStyle name="Normal 2 4 2 2 3 2 3 3" xfId="8562" xr:uid="{00000000-0005-0000-0000-0000BE220000}"/>
    <cellStyle name="Normal 2 4 2 2 3 2 3 3 2" xfId="38896" xr:uid="{00000000-0005-0000-0000-0000BF220000}"/>
    <cellStyle name="Normal 2 4 2 2 3 2 3 3 3" xfId="23663" xr:uid="{00000000-0005-0000-0000-0000C0220000}"/>
    <cellStyle name="Normal 2 4 2 2 3 2 3 4" xfId="33883" xr:uid="{00000000-0005-0000-0000-0000C1220000}"/>
    <cellStyle name="Normal 2 4 2 2 3 2 3 5" xfId="18650" xr:uid="{00000000-0005-0000-0000-0000C2220000}"/>
    <cellStyle name="Normal 2 4 2 2 3 2 4" xfId="5201" xr:uid="{00000000-0005-0000-0000-0000C3220000}"/>
    <cellStyle name="Normal 2 4 2 2 3 2 4 2" xfId="15253" xr:uid="{00000000-0005-0000-0000-0000C4220000}"/>
    <cellStyle name="Normal 2 4 2 2 3 2 4 2 2" xfId="45584" xr:uid="{00000000-0005-0000-0000-0000C5220000}"/>
    <cellStyle name="Normal 2 4 2 2 3 2 4 2 3" xfId="30351" xr:uid="{00000000-0005-0000-0000-0000C6220000}"/>
    <cellStyle name="Normal 2 4 2 2 3 2 4 3" xfId="10233" xr:uid="{00000000-0005-0000-0000-0000C7220000}"/>
    <cellStyle name="Normal 2 4 2 2 3 2 4 3 2" xfId="40567" xr:uid="{00000000-0005-0000-0000-0000C8220000}"/>
    <cellStyle name="Normal 2 4 2 2 3 2 4 3 3" xfId="25334" xr:uid="{00000000-0005-0000-0000-0000C9220000}"/>
    <cellStyle name="Normal 2 4 2 2 3 2 4 4" xfId="35554" xr:uid="{00000000-0005-0000-0000-0000CA220000}"/>
    <cellStyle name="Normal 2 4 2 2 3 2 4 5" xfId="20321" xr:uid="{00000000-0005-0000-0000-0000CB220000}"/>
    <cellStyle name="Normal 2 4 2 2 3 2 5" xfId="11911" xr:uid="{00000000-0005-0000-0000-0000CC220000}"/>
    <cellStyle name="Normal 2 4 2 2 3 2 5 2" xfId="42242" xr:uid="{00000000-0005-0000-0000-0000CD220000}"/>
    <cellStyle name="Normal 2 4 2 2 3 2 5 3" xfId="27009" xr:uid="{00000000-0005-0000-0000-0000CE220000}"/>
    <cellStyle name="Normal 2 4 2 2 3 2 6" xfId="6890" xr:uid="{00000000-0005-0000-0000-0000CF220000}"/>
    <cellStyle name="Normal 2 4 2 2 3 2 6 2" xfId="37225" xr:uid="{00000000-0005-0000-0000-0000D0220000}"/>
    <cellStyle name="Normal 2 4 2 2 3 2 6 3" xfId="21992" xr:uid="{00000000-0005-0000-0000-0000D1220000}"/>
    <cellStyle name="Normal 2 4 2 2 3 2 7" xfId="32213" xr:uid="{00000000-0005-0000-0000-0000D2220000}"/>
    <cellStyle name="Normal 2 4 2 2 3 2 8" xfId="16979" xr:uid="{00000000-0005-0000-0000-0000D3220000}"/>
    <cellStyle name="Normal 2 4 2 2 3 3" xfId="2237" xr:uid="{00000000-0005-0000-0000-0000D4220000}"/>
    <cellStyle name="Normal 2 4 2 2 3 3 2" xfId="3927" xr:uid="{00000000-0005-0000-0000-0000D5220000}"/>
    <cellStyle name="Normal 2 4 2 2 3 3 2 2" xfId="14000" xr:uid="{00000000-0005-0000-0000-0000D6220000}"/>
    <cellStyle name="Normal 2 4 2 2 3 3 2 2 2" xfId="44331" xr:uid="{00000000-0005-0000-0000-0000D7220000}"/>
    <cellStyle name="Normal 2 4 2 2 3 3 2 2 3" xfId="29098" xr:uid="{00000000-0005-0000-0000-0000D8220000}"/>
    <cellStyle name="Normal 2 4 2 2 3 3 2 3" xfId="8980" xr:uid="{00000000-0005-0000-0000-0000D9220000}"/>
    <cellStyle name="Normal 2 4 2 2 3 3 2 3 2" xfId="39314" xr:uid="{00000000-0005-0000-0000-0000DA220000}"/>
    <cellStyle name="Normal 2 4 2 2 3 3 2 3 3" xfId="24081" xr:uid="{00000000-0005-0000-0000-0000DB220000}"/>
    <cellStyle name="Normal 2 4 2 2 3 3 2 4" xfId="34301" xr:uid="{00000000-0005-0000-0000-0000DC220000}"/>
    <cellStyle name="Normal 2 4 2 2 3 3 2 5" xfId="19068" xr:uid="{00000000-0005-0000-0000-0000DD220000}"/>
    <cellStyle name="Normal 2 4 2 2 3 3 3" xfId="5619" xr:uid="{00000000-0005-0000-0000-0000DE220000}"/>
    <cellStyle name="Normal 2 4 2 2 3 3 3 2" xfId="15671" xr:uid="{00000000-0005-0000-0000-0000DF220000}"/>
    <cellStyle name="Normal 2 4 2 2 3 3 3 2 2" xfId="46002" xr:uid="{00000000-0005-0000-0000-0000E0220000}"/>
    <cellStyle name="Normal 2 4 2 2 3 3 3 2 3" xfId="30769" xr:uid="{00000000-0005-0000-0000-0000E1220000}"/>
    <cellStyle name="Normal 2 4 2 2 3 3 3 3" xfId="10651" xr:uid="{00000000-0005-0000-0000-0000E2220000}"/>
    <cellStyle name="Normal 2 4 2 2 3 3 3 3 2" xfId="40985" xr:uid="{00000000-0005-0000-0000-0000E3220000}"/>
    <cellStyle name="Normal 2 4 2 2 3 3 3 3 3" xfId="25752" xr:uid="{00000000-0005-0000-0000-0000E4220000}"/>
    <cellStyle name="Normal 2 4 2 2 3 3 3 4" xfId="35972" xr:uid="{00000000-0005-0000-0000-0000E5220000}"/>
    <cellStyle name="Normal 2 4 2 2 3 3 3 5" xfId="20739" xr:uid="{00000000-0005-0000-0000-0000E6220000}"/>
    <cellStyle name="Normal 2 4 2 2 3 3 4" xfId="12329" xr:uid="{00000000-0005-0000-0000-0000E7220000}"/>
    <cellStyle name="Normal 2 4 2 2 3 3 4 2" xfId="42660" xr:uid="{00000000-0005-0000-0000-0000E8220000}"/>
    <cellStyle name="Normal 2 4 2 2 3 3 4 3" xfId="27427" xr:uid="{00000000-0005-0000-0000-0000E9220000}"/>
    <cellStyle name="Normal 2 4 2 2 3 3 5" xfId="7308" xr:uid="{00000000-0005-0000-0000-0000EA220000}"/>
    <cellStyle name="Normal 2 4 2 2 3 3 5 2" xfId="37643" xr:uid="{00000000-0005-0000-0000-0000EB220000}"/>
    <cellStyle name="Normal 2 4 2 2 3 3 5 3" xfId="22410" xr:uid="{00000000-0005-0000-0000-0000EC220000}"/>
    <cellStyle name="Normal 2 4 2 2 3 3 6" xfId="32631" xr:uid="{00000000-0005-0000-0000-0000ED220000}"/>
    <cellStyle name="Normal 2 4 2 2 3 3 7" xfId="17397" xr:uid="{00000000-0005-0000-0000-0000EE220000}"/>
    <cellStyle name="Normal 2 4 2 2 3 4" xfId="3090" xr:uid="{00000000-0005-0000-0000-0000EF220000}"/>
    <cellStyle name="Normal 2 4 2 2 3 4 2" xfId="13164" xr:uid="{00000000-0005-0000-0000-0000F0220000}"/>
    <cellStyle name="Normal 2 4 2 2 3 4 2 2" xfId="43495" xr:uid="{00000000-0005-0000-0000-0000F1220000}"/>
    <cellStyle name="Normal 2 4 2 2 3 4 2 3" xfId="28262" xr:uid="{00000000-0005-0000-0000-0000F2220000}"/>
    <cellStyle name="Normal 2 4 2 2 3 4 3" xfId="8144" xr:uid="{00000000-0005-0000-0000-0000F3220000}"/>
    <cellStyle name="Normal 2 4 2 2 3 4 3 2" xfId="38478" xr:uid="{00000000-0005-0000-0000-0000F4220000}"/>
    <cellStyle name="Normal 2 4 2 2 3 4 3 3" xfId="23245" xr:uid="{00000000-0005-0000-0000-0000F5220000}"/>
    <cellStyle name="Normal 2 4 2 2 3 4 4" xfId="33465" xr:uid="{00000000-0005-0000-0000-0000F6220000}"/>
    <cellStyle name="Normal 2 4 2 2 3 4 5" xfId="18232" xr:uid="{00000000-0005-0000-0000-0000F7220000}"/>
    <cellStyle name="Normal 2 4 2 2 3 5" xfId="4783" xr:uid="{00000000-0005-0000-0000-0000F8220000}"/>
    <cellStyle name="Normal 2 4 2 2 3 5 2" xfId="14835" xr:uid="{00000000-0005-0000-0000-0000F9220000}"/>
    <cellStyle name="Normal 2 4 2 2 3 5 2 2" xfId="45166" xr:uid="{00000000-0005-0000-0000-0000FA220000}"/>
    <cellStyle name="Normal 2 4 2 2 3 5 2 3" xfId="29933" xr:uid="{00000000-0005-0000-0000-0000FB220000}"/>
    <cellStyle name="Normal 2 4 2 2 3 5 3" xfId="9815" xr:uid="{00000000-0005-0000-0000-0000FC220000}"/>
    <cellStyle name="Normal 2 4 2 2 3 5 3 2" xfId="40149" xr:uid="{00000000-0005-0000-0000-0000FD220000}"/>
    <cellStyle name="Normal 2 4 2 2 3 5 3 3" xfId="24916" xr:uid="{00000000-0005-0000-0000-0000FE220000}"/>
    <cellStyle name="Normal 2 4 2 2 3 5 4" xfId="35136" xr:uid="{00000000-0005-0000-0000-0000FF220000}"/>
    <cellStyle name="Normal 2 4 2 2 3 5 5" xfId="19903" xr:uid="{00000000-0005-0000-0000-000000230000}"/>
    <cellStyle name="Normal 2 4 2 2 3 6" xfId="11493" xr:uid="{00000000-0005-0000-0000-000001230000}"/>
    <cellStyle name="Normal 2 4 2 2 3 6 2" xfId="41824" xr:uid="{00000000-0005-0000-0000-000002230000}"/>
    <cellStyle name="Normal 2 4 2 2 3 6 3" xfId="26591" xr:uid="{00000000-0005-0000-0000-000003230000}"/>
    <cellStyle name="Normal 2 4 2 2 3 7" xfId="6472" xr:uid="{00000000-0005-0000-0000-000004230000}"/>
    <cellStyle name="Normal 2 4 2 2 3 7 2" xfId="36807" xr:uid="{00000000-0005-0000-0000-000005230000}"/>
    <cellStyle name="Normal 2 4 2 2 3 7 3" xfId="21574" xr:uid="{00000000-0005-0000-0000-000006230000}"/>
    <cellStyle name="Normal 2 4 2 2 3 8" xfId="31795" xr:uid="{00000000-0005-0000-0000-000007230000}"/>
    <cellStyle name="Normal 2 4 2 2 3 9" xfId="16561" xr:uid="{00000000-0005-0000-0000-000008230000}"/>
    <cellStyle name="Normal 2 4 2 2 4" xfId="1608" xr:uid="{00000000-0005-0000-0000-000009230000}"/>
    <cellStyle name="Normal 2 4 2 2 4 2" xfId="2447" xr:uid="{00000000-0005-0000-0000-00000A230000}"/>
    <cellStyle name="Normal 2 4 2 2 4 2 2" xfId="4137" xr:uid="{00000000-0005-0000-0000-00000B230000}"/>
    <cellStyle name="Normal 2 4 2 2 4 2 2 2" xfId="14210" xr:uid="{00000000-0005-0000-0000-00000C230000}"/>
    <cellStyle name="Normal 2 4 2 2 4 2 2 2 2" xfId="44541" xr:uid="{00000000-0005-0000-0000-00000D230000}"/>
    <cellStyle name="Normal 2 4 2 2 4 2 2 2 3" xfId="29308" xr:uid="{00000000-0005-0000-0000-00000E230000}"/>
    <cellStyle name="Normal 2 4 2 2 4 2 2 3" xfId="9190" xr:uid="{00000000-0005-0000-0000-00000F230000}"/>
    <cellStyle name="Normal 2 4 2 2 4 2 2 3 2" xfId="39524" xr:uid="{00000000-0005-0000-0000-000010230000}"/>
    <cellStyle name="Normal 2 4 2 2 4 2 2 3 3" xfId="24291" xr:uid="{00000000-0005-0000-0000-000011230000}"/>
    <cellStyle name="Normal 2 4 2 2 4 2 2 4" xfId="34511" xr:uid="{00000000-0005-0000-0000-000012230000}"/>
    <cellStyle name="Normal 2 4 2 2 4 2 2 5" xfId="19278" xr:uid="{00000000-0005-0000-0000-000013230000}"/>
    <cellStyle name="Normal 2 4 2 2 4 2 3" xfId="5829" xr:uid="{00000000-0005-0000-0000-000014230000}"/>
    <cellStyle name="Normal 2 4 2 2 4 2 3 2" xfId="15881" xr:uid="{00000000-0005-0000-0000-000015230000}"/>
    <cellStyle name="Normal 2 4 2 2 4 2 3 2 2" xfId="46212" xr:uid="{00000000-0005-0000-0000-000016230000}"/>
    <cellStyle name="Normal 2 4 2 2 4 2 3 2 3" xfId="30979" xr:uid="{00000000-0005-0000-0000-000017230000}"/>
    <cellStyle name="Normal 2 4 2 2 4 2 3 3" xfId="10861" xr:uid="{00000000-0005-0000-0000-000018230000}"/>
    <cellStyle name="Normal 2 4 2 2 4 2 3 3 2" xfId="41195" xr:uid="{00000000-0005-0000-0000-000019230000}"/>
    <cellStyle name="Normal 2 4 2 2 4 2 3 3 3" xfId="25962" xr:uid="{00000000-0005-0000-0000-00001A230000}"/>
    <cellStyle name="Normal 2 4 2 2 4 2 3 4" xfId="36182" xr:uid="{00000000-0005-0000-0000-00001B230000}"/>
    <cellStyle name="Normal 2 4 2 2 4 2 3 5" xfId="20949" xr:uid="{00000000-0005-0000-0000-00001C230000}"/>
    <cellStyle name="Normal 2 4 2 2 4 2 4" xfId="12539" xr:uid="{00000000-0005-0000-0000-00001D230000}"/>
    <cellStyle name="Normal 2 4 2 2 4 2 4 2" xfId="42870" xr:uid="{00000000-0005-0000-0000-00001E230000}"/>
    <cellStyle name="Normal 2 4 2 2 4 2 4 3" xfId="27637" xr:uid="{00000000-0005-0000-0000-00001F230000}"/>
    <cellStyle name="Normal 2 4 2 2 4 2 5" xfId="7518" xr:uid="{00000000-0005-0000-0000-000020230000}"/>
    <cellStyle name="Normal 2 4 2 2 4 2 5 2" xfId="37853" xr:uid="{00000000-0005-0000-0000-000021230000}"/>
    <cellStyle name="Normal 2 4 2 2 4 2 5 3" xfId="22620" xr:uid="{00000000-0005-0000-0000-000022230000}"/>
    <cellStyle name="Normal 2 4 2 2 4 2 6" xfId="32841" xr:uid="{00000000-0005-0000-0000-000023230000}"/>
    <cellStyle name="Normal 2 4 2 2 4 2 7" xfId="17607" xr:uid="{00000000-0005-0000-0000-000024230000}"/>
    <cellStyle name="Normal 2 4 2 2 4 3" xfId="3300" xr:uid="{00000000-0005-0000-0000-000025230000}"/>
    <cellStyle name="Normal 2 4 2 2 4 3 2" xfId="13374" xr:uid="{00000000-0005-0000-0000-000026230000}"/>
    <cellStyle name="Normal 2 4 2 2 4 3 2 2" xfId="43705" xr:uid="{00000000-0005-0000-0000-000027230000}"/>
    <cellStyle name="Normal 2 4 2 2 4 3 2 3" xfId="28472" xr:uid="{00000000-0005-0000-0000-000028230000}"/>
    <cellStyle name="Normal 2 4 2 2 4 3 3" xfId="8354" xr:uid="{00000000-0005-0000-0000-000029230000}"/>
    <cellStyle name="Normal 2 4 2 2 4 3 3 2" xfId="38688" xr:uid="{00000000-0005-0000-0000-00002A230000}"/>
    <cellStyle name="Normal 2 4 2 2 4 3 3 3" xfId="23455" xr:uid="{00000000-0005-0000-0000-00002B230000}"/>
    <cellStyle name="Normal 2 4 2 2 4 3 4" xfId="33675" xr:uid="{00000000-0005-0000-0000-00002C230000}"/>
    <cellStyle name="Normal 2 4 2 2 4 3 5" xfId="18442" xr:uid="{00000000-0005-0000-0000-00002D230000}"/>
    <cellStyle name="Normal 2 4 2 2 4 4" xfId="4993" xr:uid="{00000000-0005-0000-0000-00002E230000}"/>
    <cellStyle name="Normal 2 4 2 2 4 4 2" xfId="15045" xr:uid="{00000000-0005-0000-0000-00002F230000}"/>
    <cellStyle name="Normal 2 4 2 2 4 4 2 2" xfId="45376" xr:uid="{00000000-0005-0000-0000-000030230000}"/>
    <cellStyle name="Normal 2 4 2 2 4 4 2 3" xfId="30143" xr:uid="{00000000-0005-0000-0000-000031230000}"/>
    <cellStyle name="Normal 2 4 2 2 4 4 3" xfId="10025" xr:uid="{00000000-0005-0000-0000-000032230000}"/>
    <cellStyle name="Normal 2 4 2 2 4 4 3 2" xfId="40359" xr:uid="{00000000-0005-0000-0000-000033230000}"/>
    <cellStyle name="Normal 2 4 2 2 4 4 3 3" xfId="25126" xr:uid="{00000000-0005-0000-0000-000034230000}"/>
    <cellStyle name="Normal 2 4 2 2 4 4 4" xfId="35346" xr:uid="{00000000-0005-0000-0000-000035230000}"/>
    <cellStyle name="Normal 2 4 2 2 4 4 5" xfId="20113" xr:uid="{00000000-0005-0000-0000-000036230000}"/>
    <cellStyle name="Normal 2 4 2 2 4 5" xfId="11703" xr:uid="{00000000-0005-0000-0000-000037230000}"/>
    <cellStyle name="Normal 2 4 2 2 4 5 2" xfId="42034" xr:uid="{00000000-0005-0000-0000-000038230000}"/>
    <cellStyle name="Normal 2 4 2 2 4 5 3" xfId="26801" xr:uid="{00000000-0005-0000-0000-000039230000}"/>
    <cellStyle name="Normal 2 4 2 2 4 6" xfId="6682" xr:uid="{00000000-0005-0000-0000-00003A230000}"/>
    <cellStyle name="Normal 2 4 2 2 4 6 2" xfId="37017" xr:uid="{00000000-0005-0000-0000-00003B230000}"/>
    <cellStyle name="Normal 2 4 2 2 4 6 3" xfId="21784" xr:uid="{00000000-0005-0000-0000-00003C230000}"/>
    <cellStyle name="Normal 2 4 2 2 4 7" xfId="32005" xr:uid="{00000000-0005-0000-0000-00003D230000}"/>
    <cellStyle name="Normal 2 4 2 2 4 8" xfId="16771" xr:uid="{00000000-0005-0000-0000-00003E230000}"/>
    <cellStyle name="Normal 2 4 2 2 5" xfId="2029" xr:uid="{00000000-0005-0000-0000-00003F230000}"/>
    <cellStyle name="Normal 2 4 2 2 5 2" xfId="3719" xr:uid="{00000000-0005-0000-0000-000040230000}"/>
    <cellStyle name="Normal 2 4 2 2 5 2 2" xfId="13792" xr:uid="{00000000-0005-0000-0000-000041230000}"/>
    <cellStyle name="Normal 2 4 2 2 5 2 2 2" xfId="44123" xr:uid="{00000000-0005-0000-0000-000042230000}"/>
    <cellStyle name="Normal 2 4 2 2 5 2 2 3" xfId="28890" xr:uid="{00000000-0005-0000-0000-000043230000}"/>
    <cellStyle name="Normal 2 4 2 2 5 2 3" xfId="8772" xr:uid="{00000000-0005-0000-0000-000044230000}"/>
    <cellStyle name="Normal 2 4 2 2 5 2 3 2" xfId="39106" xr:uid="{00000000-0005-0000-0000-000045230000}"/>
    <cellStyle name="Normal 2 4 2 2 5 2 3 3" xfId="23873" xr:uid="{00000000-0005-0000-0000-000046230000}"/>
    <cellStyle name="Normal 2 4 2 2 5 2 4" xfId="34093" xr:uid="{00000000-0005-0000-0000-000047230000}"/>
    <cellStyle name="Normal 2 4 2 2 5 2 5" xfId="18860" xr:uid="{00000000-0005-0000-0000-000048230000}"/>
    <cellStyle name="Normal 2 4 2 2 5 3" xfId="5411" xr:uid="{00000000-0005-0000-0000-000049230000}"/>
    <cellStyle name="Normal 2 4 2 2 5 3 2" xfId="15463" xr:uid="{00000000-0005-0000-0000-00004A230000}"/>
    <cellStyle name="Normal 2 4 2 2 5 3 2 2" xfId="45794" xr:uid="{00000000-0005-0000-0000-00004B230000}"/>
    <cellStyle name="Normal 2 4 2 2 5 3 2 3" xfId="30561" xr:uid="{00000000-0005-0000-0000-00004C230000}"/>
    <cellStyle name="Normal 2 4 2 2 5 3 3" xfId="10443" xr:uid="{00000000-0005-0000-0000-00004D230000}"/>
    <cellStyle name="Normal 2 4 2 2 5 3 3 2" xfId="40777" xr:uid="{00000000-0005-0000-0000-00004E230000}"/>
    <cellStyle name="Normal 2 4 2 2 5 3 3 3" xfId="25544" xr:uid="{00000000-0005-0000-0000-00004F230000}"/>
    <cellStyle name="Normal 2 4 2 2 5 3 4" xfId="35764" xr:uid="{00000000-0005-0000-0000-000050230000}"/>
    <cellStyle name="Normal 2 4 2 2 5 3 5" xfId="20531" xr:uid="{00000000-0005-0000-0000-000051230000}"/>
    <cellStyle name="Normal 2 4 2 2 5 4" xfId="12121" xr:uid="{00000000-0005-0000-0000-000052230000}"/>
    <cellStyle name="Normal 2 4 2 2 5 4 2" xfId="42452" xr:uid="{00000000-0005-0000-0000-000053230000}"/>
    <cellStyle name="Normal 2 4 2 2 5 4 3" xfId="27219" xr:uid="{00000000-0005-0000-0000-000054230000}"/>
    <cellStyle name="Normal 2 4 2 2 5 5" xfId="7100" xr:uid="{00000000-0005-0000-0000-000055230000}"/>
    <cellStyle name="Normal 2 4 2 2 5 5 2" xfId="37435" xr:uid="{00000000-0005-0000-0000-000056230000}"/>
    <cellStyle name="Normal 2 4 2 2 5 5 3" xfId="22202" xr:uid="{00000000-0005-0000-0000-000057230000}"/>
    <cellStyle name="Normal 2 4 2 2 5 6" xfId="32423" xr:uid="{00000000-0005-0000-0000-000058230000}"/>
    <cellStyle name="Normal 2 4 2 2 5 7" xfId="17189" xr:uid="{00000000-0005-0000-0000-000059230000}"/>
    <cellStyle name="Normal 2 4 2 2 6" xfId="2882" xr:uid="{00000000-0005-0000-0000-00005A230000}"/>
    <cellStyle name="Normal 2 4 2 2 6 2" xfId="12956" xr:uid="{00000000-0005-0000-0000-00005B230000}"/>
    <cellStyle name="Normal 2 4 2 2 6 2 2" xfId="43287" xr:uid="{00000000-0005-0000-0000-00005C230000}"/>
    <cellStyle name="Normal 2 4 2 2 6 2 3" xfId="28054" xr:uid="{00000000-0005-0000-0000-00005D230000}"/>
    <cellStyle name="Normal 2 4 2 2 6 3" xfId="7936" xr:uid="{00000000-0005-0000-0000-00005E230000}"/>
    <cellStyle name="Normal 2 4 2 2 6 3 2" xfId="38270" xr:uid="{00000000-0005-0000-0000-00005F230000}"/>
    <cellStyle name="Normal 2 4 2 2 6 3 3" xfId="23037" xr:uid="{00000000-0005-0000-0000-000060230000}"/>
    <cellStyle name="Normal 2 4 2 2 6 4" xfId="33257" xr:uid="{00000000-0005-0000-0000-000061230000}"/>
    <cellStyle name="Normal 2 4 2 2 6 5" xfId="18024" xr:uid="{00000000-0005-0000-0000-000062230000}"/>
    <cellStyle name="Normal 2 4 2 2 7" xfId="4575" xr:uid="{00000000-0005-0000-0000-000063230000}"/>
    <cellStyle name="Normal 2 4 2 2 7 2" xfId="14627" xr:uid="{00000000-0005-0000-0000-000064230000}"/>
    <cellStyle name="Normal 2 4 2 2 7 2 2" xfId="44958" xr:uid="{00000000-0005-0000-0000-000065230000}"/>
    <cellStyle name="Normal 2 4 2 2 7 2 3" xfId="29725" xr:uid="{00000000-0005-0000-0000-000066230000}"/>
    <cellStyle name="Normal 2 4 2 2 7 3" xfId="9607" xr:uid="{00000000-0005-0000-0000-000067230000}"/>
    <cellStyle name="Normal 2 4 2 2 7 3 2" xfId="39941" xr:uid="{00000000-0005-0000-0000-000068230000}"/>
    <cellStyle name="Normal 2 4 2 2 7 3 3" xfId="24708" xr:uid="{00000000-0005-0000-0000-000069230000}"/>
    <cellStyle name="Normal 2 4 2 2 7 4" xfId="34928" xr:uid="{00000000-0005-0000-0000-00006A230000}"/>
    <cellStyle name="Normal 2 4 2 2 7 5" xfId="19695" xr:uid="{00000000-0005-0000-0000-00006B230000}"/>
    <cellStyle name="Normal 2 4 2 2 8" xfId="11285" xr:uid="{00000000-0005-0000-0000-00006C230000}"/>
    <cellStyle name="Normal 2 4 2 2 8 2" xfId="41616" xr:uid="{00000000-0005-0000-0000-00006D230000}"/>
    <cellStyle name="Normal 2 4 2 2 8 3" xfId="26383" xr:uid="{00000000-0005-0000-0000-00006E230000}"/>
    <cellStyle name="Normal 2 4 2 2 9" xfId="6264" xr:uid="{00000000-0005-0000-0000-00006F230000}"/>
    <cellStyle name="Normal 2 4 2 2 9 2" xfId="36599" xr:uid="{00000000-0005-0000-0000-000070230000}"/>
    <cellStyle name="Normal 2 4 2 2 9 3" xfId="21366" xr:uid="{00000000-0005-0000-0000-000071230000}"/>
    <cellStyle name="Normal 2 4 2 3" xfId="1228" xr:uid="{00000000-0005-0000-0000-000072230000}"/>
    <cellStyle name="Normal 2 4 2 3 10" xfId="16405" xr:uid="{00000000-0005-0000-0000-000073230000}"/>
    <cellStyle name="Normal 2 4 2 3 2" xfId="1447" xr:uid="{00000000-0005-0000-0000-000074230000}"/>
    <cellStyle name="Normal 2 4 2 3 2 2" xfId="1868" xr:uid="{00000000-0005-0000-0000-000075230000}"/>
    <cellStyle name="Normal 2 4 2 3 2 2 2" xfId="2707" xr:uid="{00000000-0005-0000-0000-000076230000}"/>
    <cellStyle name="Normal 2 4 2 3 2 2 2 2" xfId="4397" xr:uid="{00000000-0005-0000-0000-000077230000}"/>
    <cellStyle name="Normal 2 4 2 3 2 2 2 2 2" xfId="14470" xr:uid="{00000000-0005-0000-0000-000078230000}"/>
    <cellStyle name="Normal 2 4 2 3 2 2 2 2 2 2" xfId="44801" xr:uid="{00000000-0005-0000-0000-000079230000}"/>
    <cellStyle name="Normal 2 4 2 3 2 2 2 2 2 3" xfId="29568" xr:uid="{00000000-0005-0000-0000-00007A230000}"/>
    <cellStyle name="Normal 2 4 2 3 2 2 2 2 3" xfId="9450" xr:uid="{00000000-0005-0000-0000-00007B230000}"/>
    <cellStyle name="Normal 2 4 2 3 2 2 2 2 3 2" xfId="39784" xr:uid="{00000000-0005-0000-0000-00007C230000}"/>
    <cellStyle name="Normal 2 4 2 3 2 2 2 2 3 3" xfId="24551" xr:uid="{00000000-0005-0000-0000-00007D230000}"/>
    <cellStyle name="Normal 2 4 2 3 2 2 2 2 4" xfId="34771" xr:uid="{00000000-0005-0000-0000-00007E230000}"/>
    <cellStyle name="Normal 2 4 2 3 2 2 2 2 5" xfId="19538" xr:uid="{00000000-0005-0000-0000-00007F230000}"/>
    <cellStyle name="Normal 2 4 2 3 2 2 2 3" xfId="6089" xr:uid="{00000000-0005-0000-0000-000080230000}"/>
    <cellStyle name="Normal 2 4 2 3 2 2 2 3 2" xfId="16141" xr:uid="{00000000-0005-0000-0000-000081230000}"/>
    <cellStyle name="Normal 2 4 2 3 2 2 2 3 2 2" xfId="46472" xr:uid="{00000000-0005-0000-0000-000082230000}"/>
    <cellStyle name="Normal 2 4 2 3 2 2 2 3 2 3" xfId="31239" xr:uid="{00000000-0005-0000-0000-000083230000}"/>
    <cellStyle name="Normal 2 4 2 3 2 2 2 3 3" xfId="11121" xr:uid="{00000000-0005-0000-0000-000084230000}"/>
    <cellStyle name="Normal 2 4 2 3 2 2 2 3 3 2" xfId="41455" xr:uid="{00000000-0005-0000-0000-000085230000}"/>
    <cellStyle name="Normal 2 4 2 3 2 2 2 3 3 3" xfId="26222" xr:uid="{00000000-0005-0000-0000-000086230000}"/>
    <cellStyle name="Normal 2 4 2 3 2 2 2 3 4" xfId="36442" xr:uid="{00000000-0005-0000-0000-000087230000}"/>
    <cellStyle name="Normal 2 4 2 3 2 2 2 3 5" xfId="21209" xr:uid="{00000000-0005-0000-0000-000088230000}"/>
    <cellStyle name="Normal 2 4 2 3 2 2 2 4" xfId="12799" xr:uid="{00000000-0005-0000-0000-000089230000}"/>
    <cellStyle name="Normal 2 4 2 3 2 2 2 4 2" xfId="43130" xr:uid="{00000000-0005-0000-0000-00008A230000}"/>
    <cellStyle name="Normal 2 4 2 3 2 2 2 4 3" xfId="27897" xr:uid="{00000000-0005-0000-0000-00008B230000}"/>
    <cellStyle name="Normal 2 4 2 3 2 2 2 5" xfId="7778" xr:uid="{00000000-0005-0000-0000-00008C230000}"/>
    <cellStyle name="Normal 2 4 2 3 2 2 2 5 2" xfId="38113" xr:uid="{00000000-0005-0000-0000-00008D230000}"/>
    <cellStyle name="Normal 2 4 2 3 2 2 2 5 3" xfId="22880" xr:uid="{00000000-0005-0000-0000-00008E230000}"/>
    <cellStyle name="Normal 2 4 2 3 2 2 2 6" xfId="33101" xr:uid="{00000000-0005-0000-0000-00008F230000}"/>
    <cellStyle name="Normal 2 4 2 3 2 2 2 7" xfId="17867" xr:uid="{00000000-0005-0000-0000-000090230000}"/>
    <cellStyle name="Normal 2 4 2 3 2 2 3" xfId="3560" xr:uid="{00000000-0005-0000-0000-000091230000}"/>
    <cellStyle name="Normal 2 4 2 3 2 2 3 2" xfId="13634" xr:uid="{00000000-0005-0000-0000-000092230000}"/>
    <cellStyle name="Normal 2 4 2 3 2 2 3 2 2" xfId="43965" xr:uid="{00000000-0005-0000-0000-000093230000}"/>
    <cellStyle name="Normal 2 4 2 3 2 2 3 2 3" xfId="28732" xr:uid="{00000000-0005-0000-0000-000094230000}"/>
    <cellStyle name="Normal 2 4 2 3 2 2 3 3" xfId="8614" xr:uid="{00000000-0005-0000-0000-000095230000}"/>
    <cellStyle name="Normal 2 4 2 3 2 2 3 3 2" xfId="38948" xr:uid="{00000000-0005-0000-0000-000096230000}"/>
    <cellStyle name="Normal 2 4 2 3 2 2 3 3 3" xfId="23715" xr:uid="{00000000-0005-0000-0000-000097230000}"/>
    <cellStyle name="Normal 2 4 2 3 2 2 3 4" xfId="33935" xr:uid="{00000000-0005-0000-0000-000098230000}"/>
    <cellStyle name="Normal 2 4 2 3 2 2 3 5" xfId="18702" xr:uid="{00000000-0005-0000-0000-000099230000}"/>
    <cellStyle name="Normal 2 4 2 3 2 2 4" xfId="5253" xr:uid="{00000000-0005-0000-0000-00009A230000}"/>
    <cellStyle name="Normal 2 4 2 3 2 2 4 2" xfId="15305" xr:uid="{00000000-0005-0000-0000-00009B230000}"/>
    <cellStyle name="Normal 2 4 2 3 2 2 4 2 2" xfId="45636" xr:uid="{00000000-0005-0000-0000-00009C230000}"/>
    <cellStyle name="Normal 2 4 2 3 2 2 4 2 3" xfId="30403" xr:uid="{00000000-0005-0000-0000-00009D230000}"/>
    <cellStyle name="Normal 2 4 2 3 2 2 4 3" xfId="10285" xr:uid="{00000000-0005-0000-0000-00009E230000}"/>
    <cellStyle name="Normal 2 4 2 3 2 2 4 3 2" xfId="40619" xr:uid="{00000000-0005-0000-0000-00009F230000}"/>
    <cellStyle name="Normal 2 4 2 3 2 2 4 3 3" xfId="25386" xr:uid="{00000000-0005-0000-0000-0000A0230000}"/>
    <cellStyle name="Normal 2 4 2 3 2 2 4 4" xfId="35606" xr:uid="{00000000-0005-0000-0000-0000A1230000}"/>
    <cellStyle name="Normal 2 4 2 3 2 2 4 5" xfId="20373" xr:uid="{00000000-0005-0000-0000-0000A2230000}"/>
    <cellStyle name="Normal 2 4 2 3 2 2 5" xfId="11963" xr:uid="{00000000-0005-0000-0000-0000A3230000}"/>
    <cellStyle name="Normal 2 4 2 3 2 2 5 2" xfId="42294" xr:uid="{00000000-0005-0000-0000-0000A4230000}"/>
    <cellStyle name="Normal 2 4 2 3 2 2 5 3" xfId="27061" xr:uid="{00000000-0005-0000-0000-0000A5230000}"/>
    <cellStyle name="Normal 2 4 2 3 2 2 6" xfId="6942" xr:uid="{00000000-0005-0000-0000-0000A6230000}"/>
    <cellStyle name="Normal 2 4 2 3 2 2 6 2" xfId="37277" xr:uid="{00000000-0005-0000-0000-0000A7230000}"/>
    <cellStyle name="Normal 2 4 2 3 2 2 6 3" xfId="22044" xr:uid="{00000000-0005-0000-0000-0000A8230000}"/>
    <cellStyle name="Normal 2 4 2 3 2 2 7" xfId="32265" xr:uid="{00000000-0005-0000-0000-0000A9230000}"/>
    <cellStyle name="Normal 2 4 2 3 2 2 8" xfId="17031" xr:uid="{00000000-0005-0000-0000-0000AA230000}"/>
    <cellStyle name="Normal 2 4 2 3 2 3" xfId="2289" xr:uid="{00000000-0005-0000-0000-0000AB230000}"/>
    <cellStyle name="Normal 2 4 2 3 2 3 2" xfId="3979" xr:uid="{00000000-0005-0000-0000-0000AC230000}"/>
    <cellStyle name="Normal 2 4 2 3 2 3 2 2" xfId="14052" xr:uid="{00000000-0005-0000-0000-0000AD230000}"/>
    <cellStyle name="Normal 2 4 2 3 2 3 2 2 2" xfId="44383" xr:uid="{00000000-0005-0000-0000-0000AE230000}"/>
    <cellStyle name="Normal 2 4 2 3 2 3 2 2 3" xfId="29150" xr:uid="{00000000-0005-0000-0000-0000AF230000}"/>
    <cellStyle name="Normal 2 4 2 3 2 3 2 3" xfId="9032" xr:uid="{00000000-0005-0000-0000-0000B0230000}"/>
    <cellStyle name="Normal 2 4 2 3 2 3 2 3 2" xfId="39366" xr:uid="{00000000-0005-0000-0000-0000B1230000}"/>
    <cellStyle name="Normal 2 4 2 3 2 3 2 3 3" xfId="24133" xr:uid="{00000000-0005-0000-0000-0000B2230000}"/>
    <cellStyle name="Normal 2 4 2 3 2 3 2 4" xfId="34353" xr:uid="{00000000-0005-0000-0000-0000B3230000}"/>
    <cellStyle name="Normal 2 4 2 3 2 3 2 5" xfId="19120" xr:uid="{00000000-0005-0000-0000-0000B4230000}"/>
    <cellStyle name="Normal 2 4 2 3 2 3 3" xfId="5671" xr:uid="{00000000-0005-0000-0000-0000B5230000}"/>
    <cellStyle name="Normal 2 4 2 3 2 3 3 2" xfId="15723" xr:uid="{00000000-0005-0000-0000-0000B6230000}"/>
    <cellStyle name="Normal 2 4 2 3 2 3 3 2 2" xfId="46054" xr:uid="{00000000-0005-0000-0000-0000B7230000}"/>
    <cellStyle name="Normal 2 4 2 3 2 3 3 2 3" xfId="30821" xr:uid="{00000000-0005-0000-0000-0000B8230000}"/>
    <cellStyle name="Normal 2 4 2 3 2 3 3 3" xfId="10703" xr:uid="{00000000-0005-0000-0000-0000B9230000}"/>
    <cellStyle name="Normal 2 4 2 3 2 3 3 3 2" xfId="41037" xr:uid="{00000000-0005-0000-0000-0000BA230000}"/>
    <cellStyle name="Normal 2 4 2 3 2 3 3 3 3" xfId="25804" xr:uid="{00000000-0005-0000-0000-0000BB230000}"/>
    <cellStyle name="Normal 2 4 2 3 2 3 3 4" xfId="36024" xr:uid="{00000000-0005-0000-0000-0000BC230000}"/>
    <cellStyle name="Normal 2 4 2 3 2 3 3 5" xfId="20791" xr:uid="{00000000-0005-0000-0000-0000BD230000}"/>
    <cellStyle name="Normal 2 4 2 3 2 3 4" xfId="12381" xr:uid="{00000000-0005-0000-0000-0000BE230000}"/>
    <cellStyle name="Normal 2 4 2 3 2 3 4 2" xfId="42712" xr:uid="{00000000-0005-0000-0000-0000BF230000}"/>
    <cellStyle name="Normal 2 4 2 3 2 3 4 3" xfId="27479" xr:uid="{00000000-0005-0000-0000-0000C0230000}"/>
    <cellStyle name="Normal 2 4 2 3 2 3 5" xfId="7360" xr:uid="{00000000-0005-0000-0000-0000C1230000}"/>
    <cellStyle name="Normal 2 4 2 3 2 3 5 2" xfId="37695" xr:uid="{00000000-0005-0000-0000-0000C2230000}"/>
    <cellStyle name="Normal 2 4 2 3 2 3 5 3" xfId="22462" xr:uid="{00000000-0005-0000-0000-0000C3230000}"/>
    <cellStyle name="Normal 2 4 2 3 2 3 6" xfId="32683" xr:uid="{00000000-0005-0000-0000-0000C4230000}"/>
    <cellStyle name="Normal 2 4 2 3 2 3 7" xfId="17449" xr:uid="{00000000-0005-0000-0000-0000C5230000}"/>
    <cellStyle name="Normal 2 4 2 3 2 4" xfId="3142" xr:uid="{00000000-0005-0000-0000-0000C6230000}"/>
    <cellStyle name="Normal 2 4 2 3 2 4 2" xfId="13216" xr:uid="{00000000-0005-0000-0000-0000C7230000}"/>
    <cellStyle name="Normal 2 4 2 3 2 4 2 2" xfId="43547" xr:uid="{00000000-0005-0000-0000-0000C8230000}"/>
    <cellStyle name="Normal 2 4 2 3 2 4 2 3" xfId="28314" xr:uid="{00000000-0005-0000-0000-0000C9230000}"/>
    <cellStyle name="Normal 2 4 2 3 2 4 3" xfId="8196" xr:uid="{00000000-0005-0000-0000-0000CA230000}"/>
    <cellStyle name="Normal 2 4 2 3 2 4 3 2" xfId="38530" xr:uid="{00000000-0005-0000-0000-0000CB230000}"/>
    <cellStyle name="Normal 2 4 2 3 2 4 3 3" xfId="23297" xr:uid="{00000000-0005-0000-0000-0000CC230000}"/>
    <cellStyle name="Normal 2 4 2 3 2 4 4" xfId="33517" xr:uid="{00000000-0005-0000-0000-0000CD230000}"/>
    <cellStyle name="Normal 2 4 2 3 2 4 5" xfId="18284" xr:uid="{00000000-0005-0000-0000-0000CE230000}"/>
    <cellStyle name="Normal 2 4 2 3 2 5" xfId="4835" xr:uid="{00000000-0005-0000-0000-0000CF230000}"/>
    <cellStyle name="Normal 2 4 2 3 2 5 2" xfId="14887" xr:uid="{00000000-0005-0000-0000-0000D0230000}"/>
    <cellStyle name="Normal 2 4 2 3 2 5 2 2" xfId="45218" xr:uid="{00000000-0005-0000-0000-0000D1230000}"/>
    <cellStyle name="Normal 2 4 2 3 2 5 2 3" xfId="29985" xr:uid="{00000000-0005-0000-0000-0000D2230000}"/>
    <cellStyle name="Normal 2 4 2 3 2 5 3" xfId="9867" xr:uid="{00000000-0005-0000-0000-0000D3230000}"/>
    <cellStyle name="Normal 2 4 2 3 2 5 3 2" xfId="40201" xr:uid="{00000000-0005-0000-0000-0000D4230000}"/>
    <cellStyle name="Normal 2 4 2 3 2 5 3 3" xfId="24968" xr:uid="{00000000-0005-0000-0000-0000D5230000}"/>
    <cellStyle name="Normal 2 4 2 3 2 5 4" xfId="35188" xr:uid="{00000000-0005-0000-0000-0000D6230000}"/>
    <cellStyle name="Normal 2 4 2 3 2 5 5" xfId="19955" xr:uid="{00000000-0005-0000-0000-0000D7230000}"/>
    <cellStyle name="Normal 2 4 2 3 2 6" xfId="11545" xr:uid="{00000000-0005-0000-0000-0000D8230000}"/>
    <cellStyle name="Normal 2 4 2 3 2 6 2" xfId="41876" xr:uid="{00000000-0005-0000-0000-0000D9230000}"/>
    <cellStyle name="Normal 2 4 2 3 2 6 3" xfId="26643" xr:uid="{00000000-0005-0000-0000-0000DA230000}"/>
    <cellStyle name="Normal 2 4 2 3 2 7" xfId="6524" xr:uid="{00000000-0005-0000-0000-0000DB230000}"/>
    <cellStyle name="Normal 2 4 2 3 2 7 2" xfId="36859" xr:uid="{00000000-0005-0000-0000-0000DC230000}"/>
    <cellStyle name="Normal 2 4 2 3 2 7 3" xfId="21626" xr:uid="{00000000-0005-0000-0000-0000DD230000}"/>
    <cellStyle name="Normal 2 4 2 3 2 8" xfId="31847" xr:uid="{00000000-0005-0000-0000-0000DE230000}"/>
    <cellStyle name="Normal 2 4 2 3 2 9" xfId="16613" xr:uid="{00000000-0005-0000-0000-0000DF230000}"/>
    <cellStyle name="Normal 2 4 2 3 3" xfId="1660" xr:uid="{00000000-0005-0000-0000-0000E0230000}"/>
    <cellStyle name="Normal 2 4 2 3 3 2" xfId="2499" xr:uid="{00000000-0005-0000-0000-0000E1230000}"/>
    <cellStyle name="Normal 2 4 2 3 3 2 2" xfId="4189" xr:uid="{00000000-0005-0000-0000-0000E2230000}"/>
    <cellStyle name="Normal 2 4 2 3 3 2 2 2" xfId="14262" xr:uid="{00000000-0005-0000-0000-0000E3230000}"/>
    <cellStyle name="Normal 2 4 2 3 3 2 2 2 2" xfId="44593" xr:uid="{00000000-0005-0000-0000-0000E4230000}"/>
    <cellStyle name="Normal 2 4 2 3 3 2 2 2 3" xfId="29360" xr:uid="{00000000-0005-0000-0000-0000E5230000}"/>
    <cellStyle name="Normal 2 4 2 3 3 2 2 3" xfId="9242" xr:uid="{00000000-0005-0000-0000-0000E6230000}"/>
    <cellStyle name="Normal 2 4 2 3 3 2 2 3 2" xfId="39576" xr:uid="{00000000-0005-0000-0000-0000E7230000}"/>
    <cellStyle name="Normal 2 4 2 3 3 2 2 3 3" xfId="24343" xr:uid="{00000000-0005-0000-0000-0000E8230000}"/>
    <cellStyle name="Normal 2 4 2 3 3 2 2 4" xfId="34563" xr:uid="{00000000-0005-0000-0000-0000E9230000}"/>
    <cellStyle name="Normal 2 4 2 3 3 2 2 5" xfId="19330" xr:uid="{00000000-0005-0000-0000-0000EA230000}"/>
    <cellStyle name="Normal 2 4 2 3 3 2 3" xfId="5881" xr:uid="{00000000-0005-0000-0000-0000EB230000}"/>
    <cellStyle name="Normal 2 4 2 3 3 2 3 2" xfId="15933" xr:uid="{00000000-0005-0000-0000-0000EC230000}"/>
    <cellStyle name="Normal 2 4 2 3 3 2 3 2 2" xfId="46264" xr:uid="{00000000-0005-0000-0000-0000ED230000}"/>
    <cellStyle name="Normal 2 4 2 3 3 2 3 2 3" xfId="31031" xr:uid="{00000000-0005-0000-0000-0000EE230000}"/>
    <cellStyle name="Normal 2 4 2 3 3 2 3 3" xfId="10913" xr:uid="{00000000-0005-0000-0000-0000EF230000}"/>
    <cellStyle name="Normal 2 4 2 3 3 2 3 3 2" xfId="41247" xr:uid="{00000000-0005-0000-0000-0000F0230000}"/>
    <cellStyle name="Normal 2 4 2 3 3 2 3 3 3" xfId="26014" xr:uid="{00000000-0005-0000-0000-0000F1230000}"/>
    <cellStyle name="Normal 2 4 2 3 3 2 3 4" xfId="36234" xr:uid="{00000000-0005-0000-0000-0000F2230000}"/>
    <cellStyle name="Normal 2 4 2 3 3 2 3 5" xfId="21001" xr:uid="{00000000-0005-0000-0000-0000F3230000}"/>
    <cellStyle name="Normal 2 4 2 3 3 2 4" xfId="12591" xr:uid="{00000000-0005-0000-0000-0000F4230000}"/>
    <cellStyle name="Normal 2 4 2 3 3 2 4 2" xfId="42922" xr:uid="{00000000-0005-0000-0000-0000F5230000}"/>
    <cellStyle name="Normal 2 4 2 3 3 2 4 3" xfId="27689" xr:uid="{00000000-0005-0000-0000-0000F6230000}"/>
    <cellStyle name="Normal 2 4 2 3 3 2 5" xfId="7570" xr:uid="{00000000-0005-0000-0000-0000F7230000}"/>
    <cellStyle name="Normal 2 4 2 3 3 2 5 2" xfId="37905" xr:uid="{00000000-0005-0000-0000-0000F8230000}"/>
    <cellStyle name="Normal 2 4 2 3 3 2 5 3" xfId="22672" xr:uid="{00000000-0005-0000-0000-0000F9230000}"/>
    <cellStyle name="Normal 2 4 2 3 3 2 6" xfId="32893" xr:uid="{00000000-0005-0000-0000-0000FA230000}"/>
    <cellStyle name="Normal 2 4 2 3 3 2 7" xfId="17659" xr:uid="{00000000-0005-0000-0000-0000FB230000}"/>
    <cellStyle name="Normal 2 4 2 3 3 3" xfId="3352" xr:uid="{00000000-0005-0000-0000-0000FC230000}"/>
    <cellStyle name="Normal 2 4 2 3 3 3 2" xfId="13426" xr:uid="{00000000-0005-0000-0000-0000FD230000}"/>
    <cellStyle name="Normal 2 4 2 3 3 3 2 2" xfId="43757" xr:uid="{00000000-0005-0000-0000-0000FE230000}"/>
    <cellStyle name="Normal 2 4 2 3 3 3 2 3" xfId="28524" xr:uid="{00000000-0005-0000-0000-0000FF230000}"/>
    <cellStyle name="Normal 2 4 2 3 3 3 3" xfId="8406" xr:uid="{00000000-0005-0000-0000-000000240000}"/>
    <cellStyle name="Normal 2 4 2 3 3 3 3 2" xfId="38740" xr:uid="{00000000-0005-0000-0000-000001240000}"/>
    <cellStyle name="Normal 2 4 2 3 3 3 3 3" xfId="23507" xr:uid="{00000000-0005-0000-0000-000002240000}"/>
    <cellStyle name="Normal 2 4 2 3 3 3 4" xfId="33727" xr:uid="{00000000-0005-0000-0000-000003240000}"/>
    <cellStyle name="Normal 2 4 2 3 3 3 5" xfId="18494" xr:uid="{00000000-0005-0000-0000-000004240000}"/>
    <cellStyle name="Normal 2 4 2 3 3 4" xfId="5045" xr:uid="{00000000-0005-0000-0000-000005240000}"/>
    <cellStyle name="Normal 2 4 2 3 3 4 2" xfId="15097" xr:uid="{00000000-0005-0000-0000-000006240000}"/>
    <cellStyle name="Normal 2 4 2 3 3 4 2 2" xfId="45428" xr:uid="{00000000-0005-0000-0000-000007240000}"/>
    <cellStyle name="Normal 2 4 2 3 3 4 2 3" xfId="30195" xr:uid="{00000000-0005-0000-0000-000008240000}"/>
    <cellStyle name="Normal 2 4 2 3 3 4 3" xfId="10077" xr:uid="{00000000-0005-0000-0000-000009240000}"/>
    <cellStyle name="Normal 2 4 2 3 3 4 3 2" xfId="40411" xr:uid="{00000000-0005-0000-0000-00000A240000}"/>
    <cellStyle name="Normal 2 4 2 3 3 4 3 3" xfId="25178" xr:uid="{00000000-0005-0000-0000-00000B240000}"/>
    <cellStyle name="Normal 2 4 2 3 3 4 4" xfId="35398" xr:uid="{00000000-0005-0000-0000-00000C240000}"/>
    <cellStyle name="Normal 2 4 2 3 3 4 5" xfId="20165" xr:uid="{00000000-0005-0000-0000-00000D240000}"/>
    <cellStyle name="Normal 2 4 2 3 3 5" xfId="11755" xr:uid="{00000000-0005-0000-0000-00000E240000}"/>
    <cellStyle name="Normal 2 4 2 3 3 5 2" xfId="42086" xr:uid="{00000000-0005-0000-0000-00000F240000}"/>
    <cellStyle name="Normal 2 4 2 3 3 5 3" xfId="26853" xr:uid="{00000000-0005-0000-0000-000010240000}"/>
    <cellStyle name="Normal 2 4 2 3 3 6" xfId="6734" xr:uid="{00000000-0005-0000-0000-000011240000}"/>
    <cellStyle name="Normal 2 4 2 3 3 6 2" xfId="37069" xr:uid="{00000000-0005-0000-0000-000012240000}"/>
    <cellStyle name="Normal 2 4 2 3 3 6 3" xfId="21836" xr:uid="{00000000-0005-0000-0000-000013240000}"/>
    <cellStyle name="Normal 2 4 2 3 3 7" xfId="32057" xr:uid="{00000000-0005-0000-0000-000014240000}"/>
    <cellStyle name="Normal 2 4 2 3 3 8" xfId="16823" xr:uid="{00000000-0005-0000-0000-000015240000}"/>
    <cellStyle name="Normal 2 4 2 3 4" xfId="2081" xr:uid="{00000000-0005-0000-0000-000016240000}"/>
    <cellStyle name="Normal 2 4 2 3 4 2" xfId="3771" xr:uid="{00000000-0005-0000-0000-000017240000}"/>
    <cellStyle name="Normal 2 4 2 3 4 2 2" xfId="13844" xr:uid="{00000000-0005-0000-0000-000018240000}"/>
    <cellStyle name="Normal 2 4 2 3 4 2 2 2" xfId="44175" xr:uid="{00000000-0005-0000-0000-000019240000}"/>
    <cellStyle name="Normal 2 4 2 3 4 2 2 3" xfId="28942" xr:uid="{00000000-0005-0000-0000-00001A240000}"/>
    <cellStyle name="Normal 2 4 2 3 4 2 3" xfId="8824" xr:uid="{00000000-0005-0000-0000-00001B240000}"/>
    <cellStyle name="Normal 2 4 2 3 4 2 3 2" xfId="39158" xr:uid="{00000000-0005-0000-0000-00001C240000}"/>
    <cellStyle name="Normal 2 4 2 3 4 2 3 3" xfId="23925" xr:uid="{00000000-0005-0000-0000-00001D240000}"/>
    <cellStyle name="Normal 2 4 2 3 4 2 4" xfId="34145" xr:uid="{00000000-0005-0000-0000-00001E240000}"/>
    <cellStyle name="Normal 2 4 2 3 4 2 5" xfId="18912" xr:uid="{00000000-0005-0000-0000-00001F240000}"/>
    <cellStyle name="Normal 2 4 2 3 4 3" xfId="5463" xr:uid="{00000000-0005-0000-0000-000020240000}"/>
    <cellStyle name="Normal 2 4 2 3 4 3 2" xfId="15515" xr:uid="{00000000-0005-0000-0000-000021240000}"/>
    <cellStyle name="Normal 2 4 2 3 4 3 2 2" xfId="45846" xr:uid="{00000000-0005-0000-0000-000022240000}"/>
    <cellStyle name="Normal 2 4 2 3 4 3 2 3" xfId="30613" xr:uid="{00000000-0005-0000-0000-000023240000}"/>
    <cellStyle name="Normal 2 4 2 3 4 3 3" xfId="10495" xr:uid="{00000000-0005-0000-0000-000024240000}"/>
    <cellStyle name="Normal 2 4 2 3 4 3 3 2" xfId="40829" xr:uid="{00000000-0005-0000-0000-000025240000}"/>
    <cellStyle name="Normal 2 4 2 3 4 3 3 3" xfId="25596" xr:uid="{00000000-0005-0000-0000-000026240000}"/>
    <cellStyle name="Normal 2 4 2 3 4 3 4" xfId="35816" xr:uid="{00000000-0005-0000-0000-000027240000}"/>
    <cellStyle name="Normal 2 4 2 3 4 3 5" xfId="20583" xr:uid="{00000000-0005-0000-0000-000028240000}"/>
    <cellStyle name="Normal 2 4 2 3 4 4" xfId="12173" xr:uid="{00000000-0005-0000-0000-000029240000}"/>
    <cellStyle name="Normal 2 4 2 3 4 4 2" xfId="42504" xr:uid="{00000000-0005-0000-0000-00002A240000}"/>
    <cellStyle name="Normal 2 4 2 3 4 4 3" xfId="27271" xr:uid="{00000000-0005-0000-0000-00002B240000}"/>
    <cellStyle name="Normal 2 4 2 3 4 5" xfId="7152" xr:uid="{00000000-0005-0000-0000-00002C240000}"/>
    <cellStyle name="Normal 2 4 2 3 4 5 2" xfId="37487" xr:uid="{00000000-0005-0000-0000-00002D240000}"/>
    <cellStyle name="Normal 2 4 2 3 4 5 3" xfId="22254" xr:uid="{00000000-0005-0000-0000-00002E240000}"/>
    <cellStyle name="Normal 2 4 2 3 4 6" xfId="32475" xr:uid="{00000000-0005-0000-0000-00002F240000}"/>
    <cellStyle name="Normal 2 4 2 3 4 7" xfId="17241" xr:uid="{00000000-0005-0000-0000-000030240000}"/>
    <cellStyle name="Normal 2 4 2 3 5" xfId="2934" xr:uid="{00000000-0005-0000-0000-000031240000}"/>
    <cellStyle name="Normal 2 4 2 3 5 2" xfId="13008" xr:uid="{00000000-0005-0000-0000-000032240000}"/>
    <cellStyle name="Normal 2 4 2 3 5 2 2" xfId="43339" xr:uid="{00000000-0005-0000-0000-000033240000}"/>
    <cellStyle name="Normal 2 4 2 3 5 2 3" xfId="28106" xr:uid="{00000000-0005-0000-0000-000034240000}"/>
    <cellStyle name="Normal 2 4 2 3 5 3" xfId="7988" xr:uid="{00000000-0005-0000-0000-000035240000}"/>
    <cellStyle name="Normal 2 4 2 3 5 3 2" xfId="38322" xr:uid="{00000000-0005-0000-0000-000036240000}"/>
    <cellStyle name="Normal 2 4 2 3 5 3 3" xfId="23089" xr:uid="{00000000-0005-0000-0000-000037240000}"/>
    <cellStyle name="Normal 2 4 2 3 5 4" xfId="33309" xr:uid="{00000000-0005-0000-0000-000038240000}"/>
    <cellStyle name="Normal 2 4 2 3 5 5" xfId="18076" xr:uid="{00000000-0005-0000-0000-000039240000}"/>
    <cellStyle name="Normal 2 4 2 3 6" xfId="4627" xr:uid="{00000000-0005-0000-0000-00003A240000}"/>
    <cellStyle name="Normal 2 4 2 3 6 2" xfId="14679" xr:uid="{00000000-0005-0000-0000-00003B240000}"/>
    <cellStyle name="Normal 2 4 2 3 6 2 2" xfId="45010" xr:uid="{00000000-0005-0000-0000-00003C240000}"/>
    <cellStyle name="Normal 2 4 2 3 6 2 3" xfId="29777" xr:uid="{00000000-0005-0000-0000-00003D240000}"/>
    <cellStyle name="Normal 2 4 2 3 6 3" xfId="9659" xr:uid="{00000000-0005-0000-0000-00003E240000}"/>
    <cellStyle name="Normal 2 4 2 3 6 3 2" xfId="39993" xr:uid="{00000000-0005-0000-0000-00003F240000}"/>
    <cellStyle name="Normal 2 4 2 3 6 3 3" xfId="24760" xr:uid="{00000000-0005-0000-0000-000040240000}"/>
    <cellStyle name="Normal 2 4 2 3 6 4" xfId="34980" xr:uid="{00000000-0005-0000-0000-000041240000}"/>
    <cellStyle name="Normal 2 4 2 3 6 5" xfId="19747" xr:uid="{00000000-0005-0000-0000-000042240000}"/>
    <cellStyle name="Normal 2 4 2 3 7" xfId="11337" xr:uid="{00000000-0005-0000-0000-000043240000}"/>
    <cellStyle name="Normal 2 4 2 3 7 2" xfId="41668" xr:uid="{00000000-0005-0000-0000-000044240000}"/>
    <cellStyle name="Normal 2 4 2 3 7 3" xfId="26435" xr:uid="{00000000-0005-0000-0000-000045240000}"/>
    <cellStyle name="Normal 2 4 2 3 8" xfId="6316" xr:uid="{00000000-0005-0000-0000-000046240000}"/>
    <cellStyle name="Normal 2 4 2 3 8 2" xfId="36651" xr:uid="{00000000-0005-0000-0000-000047240000}"/>
    <cellStyle name="Normal 2 4 2 3 8 3" xfId="21418" xr:uid="{00000000-0005-0000-0000-000048240000}"/>
    <cellStyle name="Normal 2 4 2 3 9" xfId="31640" xr:uid="{00000000-0005-0000-0000-000049240000}"/>
    <cellStyle name="Normal 2 4 2 4" xfId="1341" xr:uid="{00000000-0005-0000-0000-00004A240000}"/>
    <cellStyle name="Normal 2 4 2 4 2" xfId="1764" xr:uid="{00000000-0005-0000-0000-00004B240000}"/>
    <cellStyle name="Normal 2 4 2 4 2 2" xfId="2603" xr:uid="{00000000-0005-0000-0000-00004C240000}"/>
    <cellStyle name="Normal 2 4 2 4 2 2 2" xfId="4293" xr:uid="{00000000-0005-0000-0000-00004D240000}"/>
    <cellStyle name="Normal 2 4 2 4 2 2 2 2" xfId="14366" xr:uid="{00000000-0005-0000-0000-00004E240000}"/>
    <cellStyle name="Normal 2 4 2 4 2 2 2 2 2" xfId="44697" xr:uid="{00000000-0005-0000-0000-00004F240000}"/>
    <cellStyle name="Normal 2 4 2 4 2 2 2 2 3" xfId="29464" xr:uid="{00000000-0005-0000-0000-000050240000}"/>
    <cellStyle name="Normal 2 4 2 4 2 2 2 3" xfId="9346" xr:uid="{00000000-0005-0000-0000-000051240000}"/>
    <cellStyle name="Normal 2 4 2 4 2 2 2 3 2" xfId="39680" xr:uid="{00000000-0005-0000-0000-000052240000}"/>
    <cellStyle name="Normal 2 4 2 4 2 2 2 3 3" xfId="24447" xr:uid="{00000000-0005-0000-0000-000053240000}"/>
    <cellStyle name="Normal 2 4 2 4 2 2 2 4" xfId="34667" xr:uid="{00000000-0005-0000-0000-000054240000}"/>
    <cellStyle name="Normal 2 4 2 4 2 2 2 5" xfId="19434" xr:uid="{00000000-0005-0000-0000-000055240000}"/>
    <cellStyle name="Normal 2 4 2 4 2 2 3" xfId="5985" xr:uid="{00000000-0005-0000-0000-000056240000}"/>
    <cellStyle name="Normal 2 4 2 4 2 2 3 2" xfId="16037" xr:uid="{00000000-0005-0000-0000-000057240000}"/>
    <cellStyle name="Normal 2 4 2 4 2 2 3 2 2" xfId="46368" xr:uid="{00000000-0005-0000-0000-000058240000}"/>
    <cellStyle name="Normal 2 4 2 4 2 2 3 2 3" xfId="31135" xr:uid="{00000000-0005-0000-0000-000059240000}"/>
    <cellStyle name="Normal 2 4 2 4 2 2 3 3" xfId="11017" xr:uid="{00000000-0005-0000-0000-00005A240000}"/>
    <cellStyle name="Normal 2 4 2 4 2 2 3 3 2" xfId="41351" xr:uid="{00000000-0005-0000-0000-00005B240000}"/>
    <cellStyle name="Normal 2 4 2 4 2 2 3 3 3" xfId="26118" xr:uid="{00000000-0005-0000-0000-00005C240000}"/>
    <cellStyle name="Normal 2 4 2 4 2 2 3 4" xfId="36338" xr:uid="{00000000-0005-0000-0000-00005D240000}"/>
    <cellStyle name="Normal 2 4 2 4 2 2 3 5" xfId="21105" xr:uid="{00000000-0005-0000-0000-00005E240000}"/>
    <cellStyle name="Normal 2 4 2 4 2 2 4" xfId="12695" xr:uid="{00000000-0005-0000-0000-00005F240000}"/>
    <cellStyle name="Normal 2 4 2 4 2 2 4 2" xfId="43026" xr:uid="{00000000-0005-0000-0000-000060240000}"/>
    <cellStyle name="Normal 2 4 2 4 2 2 4 3" xfId="27793" xr:uid="{00000000-0005-0000-0000-000061240000}"/>
    <cellStyle name="Normal 2 4 2 4 2 2 5" xfId="7674" xr:uid="{00000000-0005-0000-0000-000062240000}"/>
    <cellStyle name="Normal 2 4 2 4 2 2 5 2" xfId="38009" xr:uid="{00000000-0005-0000-0000-000063240000}"/>
    <cellStyle name="Normal 2 4 2 4 2 2 5 3" xfId="22776" xr:uid="{00000000-0005-0000-0000-000064240000}"/>
    <cellStyle name="Normal 2 4 2 4 2 2 6" xfId="32997" xr:uid="{00000000-0005-0000-0000-000065240000}"/>
    <cellStyle name="Normal 2 4 2 4 2 2 7" xfId="17763" xr:uid="{00000000-0005-0000-0000-000066240000}"/>
    <cellStyle name="Normal 2 4 2 4 2 3" xfId="3456" xr:uid="{00000000-0005-0000-0000-000067240000}"/>
    <cellStyle name="Normal 2 4 2 4 2 3 2" xfId="13530" xr:uid="{00000000-0005-0000-0000-000068240000}"/>
    <cellStyle name="Normal 2 4 2 4 2 3 2 2" xfId="43861" xr:uid="{00000000-0005-0000-0000-000069240000}"/>
    <cellStyle name="Normal 2 4 2 4 2 3 2 3" xfId="28628" xr:uid="{00000000-0005-0000-0000-00006A240000}"/>
    <cellStyle name="Normal 2 4 2 4 2 3 3" xfId="8510" xr:uid="{00000000-0005-0000-0000-00006B240000}"/>
    <cellStyle name="Normal 2 4 2 4 2 3 3 2" xfId="38844" xr:uid="{00000000-0005-0000-0000-00006C240000}"/>
    <cellStyle name="Normal 2 4 2 4 2 3 3 3" xfId="23611" xr:uid="{00000000-0005-0000-0000-00006D240000}"/>
    <cellStyle name="Normal 2 4 2 4 2 3 4" xfId="33831" xr:uid="{00000000-0005-0000-0000-00006E240000}"/>
    <cellStyle name="Normal 2 4 2 4 2 3 5" xfId="18598" xr:uid="{00000000-0005-0000-0000-00006F240000}"/>
    <cellStyle name="Normal 2 4 2 4 2 4" xfId="5149" xr:uid="{00000000-0005-0000-0000-000070240000}"/>
    <cellStyle name="Normal 2 4 2 4 2 4 2" xfId="15201" xr:uid="{00000000-0005-0000-0000-000071240000}"/>
    <cellStyle name="Normal 2 4 2 4 2 4 2 2" xfId="45532" xr:uid="{00000000-0005-0000-0000-000072240000}"/>
    <cellStyle name="Normal 2 4 2 4 2 4 2 3" xfId="30299" xr:uid="{00000000-0005-0000-0000-000073240000}"/>
    <cellStyle name="Normal 2 4 2 4 2 4 3" xfId="10181" xr:uid="{00000000-0005-0000-0000-000074240000}"/>
    <cellStyle name="Normal 2 4 2 4 2 4 3 2" xfId="40515" xr:uid="{00000000-0005-0000-0000-000075240000}"/>
    <cellStyle name="Normal 2 4 2 4 2 4 3 3" xfId="25282" xr:uid="{00000000-0005-0000-0000-000076240000}"/>
    <cellStyle name="Normal 2 4 2 4 2 4 4" xfId="35502" xr:uid="{00000000-0005-0000-0000-000077240000}"/>
    <cellStyle name="Normal 2 4 2 4 2 4 5" xfId="20269" xr:uid="{00000000-0005-0000-0000-000078240000}"/>
    <cellStyle name="Normal 2 4 2 4 2 5" xfId="11859" xr:uid="{00000000-0005-0000-0000-000079240000}"/>
    <cellStyle name="Normal 2 4 2 4 2 5 2" xfId="42190" xr:uid="{00000000-0005-0000-0000-00007A240000}"/>
    <cellStyle name="Normal 2 4 2 4 2 5 3" xfId="26957" xr:uid="{00000000-0005-0000-0000-00007B240000}"/>
    <cellStyle name="Normal 2 4 2 4 2 6" xfId="6838" xr:uid="{00000000-0005-0000-0000-00007C240000}"/>
    <cellStyle name="Normal 2 4 2 4 2 6 2" xfId="37173" xr:uid="{00000000-0005-0000-0000-00007D240000}"/>
    <cellStyle name="Normal 2 4 2 4 2 6 3" xfId="21940" xr:uid="{00000000-0005-0000-0000-00007E240000}"/>
    <cellStyle name="Normal 2 4 2 4 2 7" xfId="32161" xr:uid="{00000000-0005-0000-0000-00007F240000}"/>
    <cellStyle name="Normal 2 4 2 4 2 8" xfId="16927" xr:uid="{00000000-0005-0000-0000-000080240000}"/>
    <cellStyle name="Normal 2 4 2 4 3" xfId="2185" xr:uid="{00000000-0005-0000-0000-000081240000}"/>
    <cellStyle name="Normal 2 4 2 4 3 2" xfId="3875" xr:uid="{00000000-0005-0000-0000-000082240000}"/>
    <cellStyle name="Normal 2 4 2 4 3 2 2" xfId="13948" xr:uid="{00000000-0005-0000-0000-000083240000}"/>
    <cellStyle name="Normal 2 4 2 4 3 2 2 2" xfId="44279" xr:uid="{00000000-0005-0000-0000-000084240000}"/>
    <cellStyle name="Normal 2 4 2 4 3 2 2 3" xfId="29046" xr:uid="{00000000-0005-0000-0000-000085240000}"/>
    <cellStyle name="Normal 2 4 2 4 3 2 3" xfId="8928" xr:uid="{00000000-0005-0000-0000-000086240000}"/>
    <cellStyle name="Normal 2 4 2 4 3 2 3 2" xfId="39262" xr:uid="{00000000-0005-0000-0000-000087240000}"/>
    <cellStyle name="Normal 2 4 2 4 3 2 3 3" xfId="24029" xr:uid="{00000000-0005-0000-0000-000088240000}"/>
    <cellStyle name="Normal 2 4 2 4 3 2 4" xfId="34249" xr:uid="{00000000-0005-0000-0000-000089240000}"/>
    <cellStyle name="Normal 2 4 2 4 3 2 5" xfId="19016" xr:uid="{00000000-0005-0000-0000-00008A240000}"/>
    <cellStyle name="Normal 2 4 2 4 3 3" xfId="5567" xr:uid="{00000000-0005-0000-0000-00008B240000}"/>
    <cellStyle name="Normal 2 4 2 4 3 3 2" xfId="15619" xr:uid="{00000000-0005-0000-0000-00008C240000}"/>
    <cellStyle name="Normal 2 4 2 4 3 3 2 2" xfId="45950" xr:uid="{00000000-0005-0000-0000-00008D240000}"/>
    <cellStyle name="Normal 2 4 2 4 3 3 2 3" xfId="30717" xr:uid="{00000000-0005-0000-0000-00008E240000}"/>
    <cellStyle name="Normal 2 4 2 4 3 3 3" xfId="10599" xr:uid="{00000000-0005-0000-0000-00008F240000}"/>
    <cellStyle name="Normal 2 4 2 4 3 3 3 2" xfId="40933" xr:uid="{00000000-0005-0000-0000-000090240000}"/>
    <cellStyle name="Normal 2 4 2 4 3 3 3 3" xfId="25700" xr:uid="{00000000-0005-0000-0000-000091240000}"/>
    <cellStyle name="Normal 2 4 2 4 3 3 4" xfId="35920" xr:uid="{00000000-0005-0000-0000-000092240000}"/>
    <cellStyle name="Normal 2 4 2 4 3 3 5" xfId="20687" xr:uid="{00000000-0005-0000-0000-000093240000}"/>
    <cellStyle name="Normal 2 4 2 4 3 4" xfId="12277" xr:uid="{00000000-0005-0000-0000-000094240000}"/>
    <cellStyle name="Normal 2 4 2 4 3 4 2" xfId="42608" xr:uid="{00000000-0005-0000-0000-000095240000}"/>
    <cellStyle name="Normal 2 4 2 4 3 4 3" xfId="27375" xr:uid="{00000000-0005-0000-0000-000096240000}"/>
    <cellStyle name="Normal 2 4 2 4 3 5" xfId="7256" xr:uid="{00000000-0005-0000-0000-000097240000}"/>
    <cellStyle name="Normal 2 4 2 4 3 5 2" xfId="37591" xr:uid="{00000000-0005-0000-0000-000098240000}"/>
    <cellStyle name="Normal 2 4 2 4 3 5 3" xfId="22358" xr:uid="{00000000-0005-0000-0000-000099240000}"/>
    <cellStyle name="Normal 2 4 2 4 3 6" xfId="32579" xr:uid="{00000000-0005-0000-0000-00009A240000}"/>
    <cellStyle name="Normal 2 4 2 4 3 7" xfId="17345" xr:uid="{00000000-0005-0000-0000-00009B240000}"/>
    <cellStyle name="Normal 2 4 2 4 4" xfId="3038" xr:uid="{00000000-0005-0000-0000-00009C240000}"/>
    <cellStyle name="Normal 2 4 2 4 4 2" xfId="13112" xr:uid="{00000000-0005-0000-0000-00009D240000}"/>
    <cellStyle name="Normal 2 4 2 4 4 2 2" xfId="43443" xr:uid="{00000000-0005-0000-0000-00009E240000}"/>
    <cellStyle name="Normal 2 4 2 4 4 2 3" xfId="28210" xr:uid="{00000000-0005-0000-0000-00009F240000}"/>
    <cellStyle name="Normal 2 4 2 4 4 3" xfId="8092" xr:uid="{00000000-0005-0000-0000-0000A0240000}"/>
    <cellStyle name="Normal 2 4 2 4 4 3 2" xfId="38426" xr:uid="{00000000-0005-0000-0000-0000A1240000}"/>
    <cellStyle name="Normal 2 4 2 4 4 3 3" xfId="23193" xr:uid="{00000000-0005-0000-0000-0000A2240000}"/>
    <cellStyle name="Normal 2 4 2 4 4 4" xfId="33413" xr:uid="{00000000-0005-0000-0000-0000A3240000}"/>
    <cellStyle name="Normal 2 4 2 4 4 5" xfId="18180" xr:uid="{00000000-0005-0000-0000-0000A4240000}"/>
    <cellStyle name="Normal 2 4 2 4 5" xfId="4731" xr:uid="{00000000-0005-0000-0000-0000A5240000}"/>
    <cellStyle name="Normal 2 4 2 4 5 2" xfId="14783" xr:uid="{00000000-0005-0000-0000-0000A6240000}"/>
    <cellStyle name="Normal 2 4 2 4 5 2 2" xfId="45114" xr:uid="{00000000-0005-0000-0000-0000A7240000}"/>
    <cellStyle name="Normal 2 4 2 4 5 2 3" xfId="29881" xr:uid="{00000000-0005-0000-0000-0000A8240000}"/>
    <cellStyle name="Normal 2 4 2 4 5 3" xfId="9763" xr:uid="{00000000-0005-0000-0000-0000A9240000}"/>
    <cellStyle name="Normal 2 4 2 4 5 3 2" xfId="40097" xr:uid="{00000000-0005-0000-0000-0000AA240000}"/>
    <cellStyle name="Normal 2 4 2 4 5 3 3" xfId="24864" xr:uid="{00000000-0005-0000-0000-0000AB240000}"/>
    <cellStyle name="Normal 2 4 2 4 5 4" xfId="35084" xr:uid="{00000000-0005-0000-0000-0000AC240000}"/>
    <cellStyle name="Normal 2 4 2 4 5 5" xfId="19851" xr:uid="{00000000-0005-0000-0000-0000AD240000}"/>
    <cellStyle name="Normal 2 4 2 4 6" xfId="11441" xr:uid="{00000000-0005-0000-0000-0000AE240000}"/>
    <cellStyle name="Normal 2 4 2 4 6 2" xfId="41772" xr:uid="{00000000-0005-0000-0000-0000AF240000}"/>
    <cellStyle name="Normal 2 4 2 4 6 3" xfId="26539" xr:uid="{00000000-0005-0000-0000-0000B0240000}"/>
    <cellStyle name="Normal 2 4 2 4 7" xfId="6420" xr:uid="{00000000-0005-0000-0000-0000B1240000}"/>
    <cellStyle name="Normal 2 4 2 4 7 2" xfId="36755" xr:uid="{00000000-0005-0000-0000-0000B2240000}"/>
    <cellStyle name="Normal 2 4 2 4 7 3" xfId="21522" xr:uid="{00000000-0005-0000-0000-0000B3240000}"/>
    <cellStyle name="Normal 2 4 2 4 8" xfId="31743" xr:uid="{00000000-0005-0000-0000-0000B4240000}"/>
    <cellStyle name="Normal 2 4 2 4 9" xfId="16509" xr:uid="{00000000-0005-0000-0000-0000B5240000}"/>
    <cellStyle name="Normal 2 4 2 5" xfId="1554" xr:uid="{00000000-0005-0000-0000-0000B6240000}"/>
    <cellStyle name="Normal 2 4 2 5 2" xfId="2395" xr:uid="{00000000-0005-0000-0000-0000B7240000}"/>
    <cellStyle name="Normal 2 4 2 5 2 2" xfId="4085" xr:uid="{00000000-0005-0000-0000-0000B8240000}"/>
    <cellStyle name="Normal 2 4 2 5 2 2 2" xfId="14158" xr:uid="{00000000-0005-0000-0000-0000B9240000}"/>
    <cellStyle name="Normal 2 4 2 5 2 2 2 2" xfId="44489" xr:uid="{00000000-0005-0000-0000-0000BA240000}"/>
    <cellStyle name="Normal 2 4 2 5 2 2 2 3" xfId="29256" xr:uid="{00000000-0005-0000-0000-0000BB240000}"/>
    <cellStyle name="Normal 2 4 2 5 2 2 3" xfId="9138" xr:uid="{00000000-0005-0000-0000-0000BC240000}"/>
    <cellStyle name="Normal 2 4 2 5 2 2 3 2" xfId="39472" xr:uid="{00000000-0005-0000-0000-0000BD240000}"/>
    <cellStyle name="Normal 2 4 2 5 2 2 3 3" xfId="24239" xr:uid="{00000000-0005-0000-0000-0000BE240000}"/>
    <cellStyle name="Normal 2 4 2 5 2 2 4" xfId="34459" xr:uid="{00000000-0005-0000-0000-0000BF240000}"/>
    <cellStyle name="Normal 2 4 2 5 2 2 5" xfId="19226" xr:uid="{00000000-0005-0000-0000-0000C0240000}"/>
    <cellStyle name="Normal 2 4 2 5 2 3" xfId="5777" xr:uid="{00000000-0005-0000-0000-0000C1240000}"/>
    <cellStyle name="Normal 2 4 2 5 2 3 2" xfId="15829" xr:uid="{00000000-0005-0000-0000-0000C2240000}"/>
    <cellStyle name="Normal 2 4 2 5 2 3 2 2" xfId="46160" xr:uid="{00000000-0005-0000-0000-0000C3240000}"/>
    <cellStyle name="Normal 2 4 2 5 2 3 2 3" xfId="30927" xr:uid="{00000000-0005-0000-0000-0000C4240000}"/>
    <cellStyle name="Normal 2 4 2 5 2 3 3" xfId="10809" xr:uid="{00000000-0005-0000-0000-0000C5240000}"/>
    <cellStyle name="Normal 2 4 2 5 2 3 3 2" xfId="41143" xr:uid="{00000000-0005-0000-0000-0000C6240000}"/>
    <cellStyle name="Normal 2 4 2 5 2 3 3 3" xfId="25910" xr:uid="{00000000-0005-0000-0000-0000C7240000}"/>
    <cellStyle name="Normal 2 4 2 5 2 3 4" xfId="36130" xr:uid="{00000000-0005-0000-0000-0000C8240000}"/>
    <cellStyle name="Normal 2 4 2 5 2 3 5" xfId="20897" xr:uid="{00000000-0005-0000-0000-0000C9240000}"/>
    <cellStyle name="Normal 2 4 2 5 2 4" xfId="12487" xr:uid="{00000000-0005-0000-0000-0000CA240000}"/>
    <cellStyle name="Normal 2 4 2 5 2 4 2" xfId="42818" xr:uid="{00000000-0005-0000-0000-0000CB240000}"/>
    <cellStyle name="Normal 2 4 2 5 2 4 3" xfId="27585" xr:uid="{00000000-0005-0000-0000-0000CC240000}"/>
    <cellStyle name="Normal 2 4 2 5 2 5" xfId="7466" xr:uid="{00000000-0005-0000-0000-0000CD240000}"/>
    <cellStyle name="Normal 2 4 2 5 2 5 2" xfId="37801" xr:uid="{00000000-0005-0000-0000-0000CE240000}"/>
    <cellStyle name="Normal 2 4 2 5 2 5 3" xfId="22568" xr:uid="{00000000-0005-0000-0000-0000CF240000}"/>
    <cellStyle name="Normal 2 4 2 5 2 6" xfId="32789" xr:uid="{00000000-0005-0000-0000-0000D0240000}"/>
    <cellStyle name="Normal 2 4 2 5 2 7" xfId="17555" xr:uid="{00000000-0005-0000-0000-0000D1240000}"/>
    <cellStyle name="Normal 2 4 2 5 3" xfId="3248" xr:uid="{00000000-0005-0000-0000-0000D2240000}"/>
    <cellStyle name="Normal 2 4 2 5 3 2" xfId="13322" xr:uid="{00000000-0005-0000-0000-0000D3240000}"/>
    <cellStyle name="Normal 2 4 2 5 3 2 2" xfId="43653" xr:uid="{00000000-0005-0000-0000-0000D4240000}"/>
    <cellStyle name="Normal 2 4 2 5 3 2 3" xfId="28420" xr:uid="{00000000-0005-0000-0000-0000D5240000}"/>
    <cellStyle name="Normal 2 4 2 5 3 3" xfId="8302" xr:uid="{00000000-0005-0000-0000-0000D6240000}"/>
    <cellStyle name="Normal 2 4 2 5 3 3 2" xfId="38636" xr:uid="{00000000-0005-0000-0000-0000D7240000}"/>
    <cellStyle name="Normal 2 4 2 5 3 3 3" xfId="23403" xr:uid="{00000000-0005-0000-0000-0000D8240000}"/>
    <cellStyle name="Normal 2 4 2 5 3 4" xfId="33623" xr:uid="{00000000-0005-0000-0000-0000D9240000}"/>
    <cellStyle name="Normal 2 4 2 5 3 5" xfId="18390" xr:uid="{00000000-0005-0000-0000-0000DA240000}"/>
    <cellStyle name="Normal 2 4 2 5 4" xfId="4941" xr:uid="{00000000-0005-0000-0000-0000DB240000}"/>
    <cellStyle name="Normal 2 4 2 5 4 2" xfId="14993" xr:uid="{00000000-0005-0000-0000-0000DC240000}"/>
    <cellStyle name="Normal 2 4 2 5 4 2 2" xfId="45324" xr:uid="{00000000-0005-0000-0000-0000DD240000}"/>
    <cellStyle name="Normal 2 4 2 5 4 2 3" xfId="30091" xr:uid="{00000000-0005-0000-0000-0000DE240000}"/>
    <cellStyle name="Normal 2 4 2 5 4 3" xfId="9973" xr:uid="{00000000-0005-0000-0000-0000DF240000}"/>
    <cellStyle name="Normal 2 4 2 5 4 3 2" xfId="40307" xr:uid="{00000000-0005-0000-0000-0000E0240000}"/>
    <cellStyle name="Normal 2 4 2 5 4 3 3" xfId="25074" xr:uid="{00000000-0005-0000-0000-0000E1240000}"/>
    <cellStyle name="Normal 2 4 2 5 4 4" xfId="35294" xr:uid="{00000000-0005-0000-0000-0000E2240000}"/>
    <cellStyle name="Normal 2 4 2 5 4 5" xfId="20061" xr:uid="{00000000-0005-0000-0000-0000E3240000}"/>
    <cellStyle name="Normal 2 4 2 5 5" xfId="11651" xr:uid="{00000000-0005-0000-0000-0000E4240000}"/>
    <cellStyle name="Normal 2 4 2 5 5 2" xfId="41982" xr:uid="{00000000-0005-0000-0000-0000E5240000}"/>
    <cellStyle name="Normal 2 4 2 5 5 3" xfId="26749" xr:uid="{00000000-0005-0000-0000-0000E6240000}"/>
    <cellStyle name="Normal 2 4 2 5 6" xfId="6630" xr:uid="{00000000-0005-0000-0000-0000E7240000}"/>
    <cellStyle name="Normal 2 4 2 5 6 2" xfId="36965" xr:uid="{00000000-0005-0000-0000-0000E8240000}"/>
    <cellStyle name="Normal 2 4 2 5 6 3" xfId="21732" xr:uid="{00000000-0005-0000-0000-0000E9240000}"/>
    <cellStyle name="Normal 2 4 2 5 7" xfId="31953" xr:uid="{00000000-0005-0000-0000-0000EA240000}"/>
    <cellStyle name="Normal 2 4 2 5 8" xfId="16719" xr:uid="{00000000-0005-0000-0000-0000EB240000}"/>
    <cellStyle name="Normal 2 4 2 6" xfId="1975" xr:uid="{00000000-0005-0000-0000-0000EC240000}"/>
    <cellStyle name="Normal 2 4 2 6 2" xfId="3667" xr:uid="{00000000-0005-0000-0000-0000ED240000}"/>
    <cellStyle name="Normal 2 4 2 6 2 2" xfId="13740" xr:uid="{00000000-0005-0000-0000-0000EE240000}"/>
    <cellStyle name="Normal 2 4 2 6 2 2 2" xfId="44071" xr:uid="{00000000-0005-0000-0000-0000EF240000}"/>
    <cellStyle name="Normal 2 4 2 6 2 2 3" xfId="28838" xr:uid="{00000000-0005-0000-0000-0000F0240000}"/>
    <cellStyle name="Normal 2 4 2 6 2 3" xfId="8720" xr:uid="{00000000-0005-0000-0000-0000F1240000}"/>
    <cellStyle name="Normal 2 4 2 6 2 3 2" xfId="39054" xr:uid="{00000000-0005-0000-0000-0000F2240000}"/>
    <cellStyle name="Normal 2 4 2 6 2 3 3" xfId="23821" xr:uid="{00000000-0005-0000-0000-0000F3240000}"/>
    <cellStyle name="Normal 2 4 2 6 2 4" xfId="34041" xr:uid="{00000000-0005-0000-0000-0000F4240000}"/>
    <cellStyle name="Normal 2 4 2 6 2 5" xfId="18808" xr:uid="{00000000-0005-0000-0000-0000F5240000}"/>
    <cellStyle name="Normal 2 4 2 6 3" xfId="5359" xr:uid="{00000000-0005-0000-0000-0000F6240000}"/>
    <cellStyle name="Normal 2 4 2 6 3 2" xfId="15411" xr:uid="{00000000-0005-0000-0000-0000F7240000}"/>
    <cellStyle name="Normal 2 4 2 6 3 2 2" xfId="45742" xr:uid="{00000000-0005-0000-0000-0000F8240000}"/>
    <cellStyle name="Normal 2 4 2 6 3 2 3" xfId="30509" xr:uid="{00000000-0005-0000-0000-0000F9240000}"/>
    <cellStyle name="Normal 2 4 2 6 3 3" xfId="10391" xr:uid="{00000000-0005-0000-0000-0000FA240000}"/>
    <cellStyle name="Normal 2 4 2 6 3 3 2" xfId="40725" xr:uid="{00000000-0005-0000-0000-0000FB240000}"/>
    <cellStyle name="Normal 2 4 2 6 3 3 3" xfId="25492" xr:uid="{00000000-0005-0000-0000-0000FC240000}"/>
    <cellStyle name="Normal 2 4 2 6 3 4" xfId="35712" xr:uid="{00000000-0005-0000-0000-0000FD240000}"/>
    <cellStyle name="Normal 2 4 2 6 3 5" xfId="20479" xr:uid="{00000000-0005-0000-0000-0000FE240000}"/>
    <cellStyle name="Normal 2 4 2 6 4" xfId="12069" xr:uid="{00000000-0005-0000-0000-0000FF240000}"/>
    <cellStyle name="Normal 2 4 2 6 4 2" xfId="42400" xr:uid="{00000000-0005-0000-0000-000000250000}"/>
    <cellStyle name="Normal 2 4 2 6 4 3" xfId="27167" xr:uid="{00000000-0005-0000-0000-000001250000}"/>
    <cellStyle name="Normal 2 4 2 6 5" xfId="7048" xr:uid="{00000000-0005-0000-0000-000002250000}"/>
    <cellStyle name="Normal 2 4 2 6 5 2" xfId="37383" xr:uid="{00000000-0005-0000-0000-000003250000}"/>
    <cellStyle name="Normal 2 4 2 6 5 3" xfId="22150" xr:uid="{00000000-0005-0000-0000-000004250000}"/>
    <cellStyle name="Normal 2 4 2 6 6" xfId="32371" xr:uid="{00000000-0005-0000-0000-000005250000}"/>
    <cellStyle name="Normal 2 4 2 6 7" xfId="17137" xr:uid="{00000000-0005-0000-0000-000006250000}"/>
    <cellStyle name="Normal 2 4 2 7" xfId="2826" xr:uid="{00000000-0005-0000-0000-000007250000}"/>
    <cellStyle name="Normal 2 4 2 7 2" xfId="12904" xr:uid="{00000000-0005-0000-0000-000008250000}"/>
    <cellStyle name="Normal 2 4 2 7 2 2" xfId="43235" xr:uid="{00000000-0005-0000-0000-000009250000}"/>
    <cellStyle name="Normal 2 4 2 7 2 3" xfId="28002" xr:uid="{00000000-0005-0000-0000-00000A250000}"/>
    <cellStyle name="Normal 2 4 2 7 3" xfId="7884" xr:uid="{00000000-0005-0000-0000-00000B250000}"/>
    <cellStyle name="Normal 2 4 2 7 3 2" xfId="38218" xr:uid="{00000000-0005-0000-0000-00000C250000}"/>
    <cellStyle name="Normal 2 4 2 7 3 3" xfId="22985" xr:uid="{00000000-0005-0000-0000-00000D250000}"/>
    <cellStyle name="Normal 2 4 2 7 4" xfId="33205" xr:uid="{00000000-0005-0000-0000-00000E250000}"/>
    <cellStyle name="Normal 2 4 2 7 5" xfId="17972" xr:uid="{00000000-0005-0000-0000-00000F250000}"/>
    <cellStyle name="Normal 2 4 2 8" xfId="4520" xr:uid="{00000000-0005-0000-0000-000010250000}"/>
    <cellStyle name="Normal 2 4 2 8 2" xfId="14575" xr:uid="{00000000-0005-0000-0000-000011250000}"/>
    <cellStyle name="Normal 2 4 2 8 2 2" xfId="44906" xr:uid="{00000000-0005-0000-0000-000012250000}"/>
    <cellStyle name="Normal 2 4 2 8 2 3" xfId="29673" xr:uid="{00000000-0005-0000-0000-000013250000}"/>
    <cellStyle name="Normal 2 4 2 8 3" xfId="9555" xr:uid="{00000000-0005-0000-0000-000014250000}"/>
    <cellStyle name="Normal 2 4 2 8 3 2" xfId="39889" xr:uid="{00000000-0005-0000-0000-000015250000}"/>
    <cellStyle name="Normal 2 4 2 8 3 3" xfId="24656" xr:uid="{00000000-0005-0000-0000-000016250000}"/>
    <cellStyle name="Normal 2 4 2 8 4" xfId="34876" xr:uid="{00000000-0005-0000-0000-000017250000}"/>
    <cellStyle name="Normal 2 4 2 8 5" xfId="19643" xr:uid="{00000000-0005-0000-0000-000018250000}"/>
    <cellStyle name="Normal 2 4 2 9" xfId="11231" xr:uid="{00000000-0005-0000-0000-000019250000}"/>
    <cellStyle name="Normal 2 4 2 9 2" xfId="41564" xr:uid="{00000000-0005-0000-0000-00001A250000}"/>
    <cellStyle name="Normal 2 4 2 9 3" xfId="26331" xr:uid="{00000000-0005-0000-0000-00001B250000}"/>
    <cellStyle name="Normal 2 5" xfId="843" xr:uid="{00000000-0005-0000-0000-00001C250000}"/>
    <cellStyle name="Normal 2 5 10" xfId="6211" xr:uid="{00000000-0005-0000-0000-00001D250000}"/>
    <cellStyle name="Normal 2 5 10 2" xfId="36548" xr:uid="{00000000-0005-0000-0000-00001E250000}"/>
    <cellStyle name="Normal 2 5 10 3" xfId="21315" xr:uid="{00000000-0005-0000-0000-00001F250000}"/>
    <cellStyle name="Normal 2 5 11" xfId="31539" xr:uid="{00000000-0005-0000-0000-000020250000}"/>
    <cellStyle name="Normal 2 5 12" xfId="16300" xr:uid="{00000000-0005-0000-0000-000021250000}"/>
    <cellStyle name="Normal 2 5 13" xfId="46638" xr:uid="{00000000-0005-0000-0000-000022250000}"/>
    <cellStyle name="Normal 2 5 2" xfId="1175" xr:uid="{00000000-0005-0000-0000-000023250000}"/>
    <cellStyle name="Normal 2 5 2 10" xfId="31591" xr:uid="{00000000-0005-0000-0000-000024250000}"/>
    <cellStyle name="Normal 2 5 2 11" xfId="16354" xr:uid="{00000000-0005-0000-0000-000025250000}"/>
    <cellStyle name="Normal 2 5 2 2" xfId="1283" xr:uid="{00000000-0005-0000-0000-000026250000}"/>
    <cellStyle name="Normal 2 5 2 2 10" xfId="16458" xr:uid="{00000000-0005-0000-0000-000027250000}"/>
    <cellStyle name="Normal 2 5 2 2 2" xfId="1500" xr:uid="{00000000-0005-0000-0000-000028250000}"/>
    <cellStyle name="Normal 2 5 2 2 2 2" xfId="1921" xr:uid="{00000000-0005-0000-0000-000029250000}"/>
    <cellStyle name="Normal 2 5 2 2 2 2 2" xfId="2760" xr:uid="{00000000-0005-0000-0000-00002A250000}"/>
    <cellStyle name="Normal 2 5 2 2 2 2 2 2" xfId="4450" xr:uid="{00000000-0005-0000-0000-00002B250000}"/>
    <cellStyle name="Normal 2 5 2 2 2 2 2 2 2" xfId="14523" xr:uid="{00000000-0005-0000-0000-00002C250000}"/>
    <cellStyle name="Normal 2 5 2 2 2 2 2 2 2 2" xfId="44854" xr:uid="{00000000-0005-0000-0000-00002D250000}"/>
    <cellStyle name="Normal 2 5 2 2 2 2 2 2 2 3" xfId="29621" xr:uid="{00000000-0005-0000-0000-00002E250000}"/>
    <cellStyle name="Normal 2 5 2 2 2 2 2 2 3" xfId="9503" xr:uid="{00000000-0005-0000-0000-00002F250000}"/>
    <cellStyle name="Normal 2 5 2 2 2 2 2 2 3 2" xfId="39837" xr:uid="{00000000-0005-0000-0000-000030250000}"/>
    <cellStyle name="Normal 2 5 2 2 2 2 2 2 3 3" xfId="24604" xr:uid="{00000000-0005-0000-0000-000031250000}"/>
    <cellStyle name="Normal 2 5 2 2 2 2 2 2 4" xfId="34824" xr:uid="{00000000-0005-0000-0000-000032250000}"/>
    <cellStyle name="Normal 2 5 2 2 2 2 2 2 5" xfId="19591" xr:uid="{00000000-0005-0000-0000-000033250000}"/>
    <cellStyle name="Normal 2 5 2 2 2 2 2 3" xfId="6142" xr:uid="{00000000-0005-0000-0000-000034250000}"/>
    <cellStyle name="Normal 2 5 2 2 2 2 2 3 2" xfId="16194" xr:uid="{00000000-0005-0000-0000-000035250000}"/>
    <cellStyle name="Normal 2 5 2 2 2 2 2 3 2 2" xfId="46525" xr:uid="{00000000-0005-0000-0000-000036250000}"/>
    <cellStyle name="Normal 2 5 2 2 2 2 2 3 2 3" xfId="31292" xr:uid="{00000000-0005-0000-0000-000037250000}"/>
    <cellStyle name="Normal 2 5 2 2 2 2 2 3 3" xfId="11174" xr:uid="{00000000-0005-0000-0000-000038250000}"/>
    <cellStyle name="Normal 2 5 2 2 2 2 2 3 3 2" xfId="41508" xr:uid="{00000000-0005-0000-0000-000039250000}"/>
    <cellStyle name="Normal 2 5 2 2 2 2 2 3 3 3" xfId="26275" xr:uid="{00000000-0005-0000-0000-00003A250000}"/>
    <cellStyle name="Normal 2 5 2 2 2 2 2 3 4" xfId="36495" xr:uid="{00000000-0005-0000-0000-00003B250000}"/>
    <cellStyle name="Normal 2 5 2 2 2 2 2 3 5" xfId="21262" xr:uid="{00000000-0005-0000-0000-00003C250000}"/>
    <cellStyle name="Normal 2 5 2 2 2 2 2 4" xfId="12852" xr:uid="{00000000-0005-0000-0000-00003D250000}"/>
    <cellStyle name="Normal 2 5 2 2 2 2 2 4 2" xfId="43183" xr:uid="{00000000-0005-0000-0000-00003E250000}"/>
    <cellStyle name="Normal 2 5 2 2 2 2 2 4 3" xfId="27950" xr:uid="{00000000-0005-0000-0000-00003F250000}"/>
    <cellStyle name="Normal 2 5 2 2 2 2 2 5" xfId="7831" xr:uid="{00000000-0005-0000-0000-000040250000}"/>
    <cellStyle name="Normal 2 5 2 2 2 2 2 5 2" xfId="38166" xr:uid="{00000000-0005-0000-0000-000041250000}"/>
    <cellStyle name="Normal 2 5 2 2 2 2 2 5 3" xfId="22933" xr:uid="{00000000-0005-0000-0000-000042250000}"/>
    <cellStyle name="Normal 2 5 2 2 2 2 2 6" xfId="33154" xr:uid="{00000000-0005-0000-0000-000043250000}"/>
    <cellStyle name="Normal 2 5 2 2 2 2 2 7" xfId="17920" xr:uid="{00000000-0005-0000-0000-000044250000}"/>
    <cellStyle name="Normal 2 5 2 2 2 2 3" xfId="3613" xr:uid="{00000000-0005-0000-0000-000045250000}"/>
    <cellStyle name="Normal 2 5 2 2 2 2 3 2" xfId="13687" xr:uid="{00000000-0005-0000-0000-000046250000}"/>
    <cellStyle name="Normal 2 5 2 2 2 2 3 2 2" xfId="44018" xr:uid="{00000000-0005-0000-0000-000047250000}"/>
    <cellStyle name="Normal 2 5 2 2 2 2 3 2 3" xfId="28785" xr:uid="{00000000-0005-0000-0000-000048250000}"/>
    <cellStyle name="Normal 2 5 2 2 2 2 3 3" xfId="8667" xr:uid="{00000000-0005-0000-0000-000049250000}"/>
    <cellStyle name="Normal 2 5 2 2 2 2 3 3 2" xfId="39001" xr:uid="{00000000-0005-0000-0000-00004A250000}"/>
    <cellStyle name="Normal 2 5 2 2 2 2 3 3 3" xfId="23768" xr:uid="{00000000-0005-0000-0000-00004B250000}"/>
    <cellStyle name="Normal 2 5 2 2 2 2 3 4" xfId="33988" xr:uid="{00000000-0005-0000-0000-00004C250000}"/>
    <cellStyle name="Normal 2 5 2 2 2 2 3 5" xfId="18755" xr:uid="{00000000-0005-0000-0000-00004D250000}"/>
    <cellStyle name="Normal 2 5 2 2 2 2 4" xfId="5306" xr:uid="{00000000-0005-0000-0000-00004E250000}"/>
    <cellStyle name="Normal 2 5 2 2 2 2 4 2" xfId="15358" xr:uid="{00000000-0005-0000-0000-00004F250000}"/>
    <cellStyle name="Normal 2 5 2 2 2 2 4 2 2" xfId="45689" xr:uid="{00000000-0005-0000-0000-000050250000}"/>
    <cellStyle name="Normal 2 5 2 2 2 2 4 2 3" xfId="30456" xr:uid="{00000000-0005-0000-0000-000051250000}"/>
    <cellStyle name="Normal 2 5 2 2 2 2 4 3" xfId="10338" xr:uid="{00000000-0005-0000-0000-000052250000}"/>
    <cellStyle name="Normal 2 5 2 2 2 2 4 3 2" xfId="40672" xr:uid="{00000000-0005-0000-0000-000053250000}"/>
    <cellStyle name="Normal 2 5 2 2 2 2 4 3 3" xfId="25439" xr:uid="{00000000-0005-0000-0000-000054250000}"/>
    <cellStyle name="Normal 2 5 2 2 2 2 4 4" xfId="35659" xr:uid="{00000000-0005-0000-0000-000055250000}"/>
    <cellStyle name="Normal 2 5 2 2 2 2 4 5" xfId="20426" xr:uid="{00000000-0005-0000-0000-000056250000}"/>
    <cellStyle name="Normal 2 5 2 2 2 2 5" xfId="12016" xr:uid="{00000000-0005-0000-0000-000057250000}"/>
    <cellStyle name="Normal 2 5 2 2 2 2 5 2" xfId="42347" xr:uid="{00000000-0005-0000-0000-000058250000}"/>
    <cellStyle name="Normal 2 5 2 2 2 2 5 3" xfId="27114" xr:uid="{00000000-0005-0000-0000-000059250000}"/>
    <cellStyle name="Normal 2 5 2 2 2 2 6" xfId="6995" xr:uid="{00000000-0005-0000-0000-00005A250000}"/>
    <cellStyle name="Normal 2 5 2 2 2 2 6 2" xfId="37330" xr:uid="{00000000-0005-0000-0000-00005B250000}"/>
    <cellStyle name="Normal 2 5 2 2 2 2 6 3" xfId="22097" xr:uid="{00000000-0005-0000-0000-00005C250000}"/>
    <cellStyle name="Normal 2 5 2 2 2 2 7" xfId="32318" xr:uid="{00000000-0005-0000-0000-00005D250000}"/>
    <cellStyle name="Normal 2 5 2 2 2 2 8" xfId="17084" xr:uid="{00000000-0005-0000-0000-00005E250000}"/>
    <cellStyle name="Normal 2 5 2 2 2 3" xfId="2342" xr:uid="{00000000-0005-0000-0000-00005F250000}"/>
    <cellStyle name="Normal 2 5 2 2 2 3 2" xfId="4032" xr:uid="{00000000-0005-0000-0000-000060250000}"/>
    <cellStyle name="Normal 2 5 2 2 2 3 2 2" xfId="14105" xr:uid="{00000000-0005-0000-0000-000061250000}"/>
    <cellStyle name="Normal 2 5 2 2 2 3 2 2 2" xfId="44436" xr:uid="{00000000-0005-0000-0000-000062250000}"/>
    <cellStyle name="Normal 2 5 2 2 2 3 2 2 3" xfId="29203" xr:uid="{00000000-0005-0000-0000-000063250000}"/>
    <cellStyle name="Normal 2 5 2 2 2 3 2 3" xfId="9085" xr:uid="{00000000-0005-0000-0000-000064250000}"/>
    <cellStyle name="Normal 2 5 2 2 2 3 2 3 2" xfId="39419" xr:uid="{00000000-0005-0000-0000-000065250000}"/>
    <cellStyle name="Normal 2 5 2 2 2 3 2 3 3" xfId="24186" xr:uid="{00000000-0005-0000-0000-000066250000}"/>
    <cellStyle name="Normal 2 5 2 2 2 3 2 4" xfId="34406" xr:uid="{00000000-0005-0000-0000-000067250000}"/>
    <cellStyle name="Normal 2 5 2 2 2 3 2 5" xfId="19173" xr:uid="{00000000-0005-0000-0000-000068250000}"/>
    <cellStyle name="Normal 2 5 2 2 2 3 3" xfId="5724" xr:uid="{00000000-0005-0000-0000-000069250000}"/>
    <cellStyle name="Normal 2 5 2 2 2 3 3 2" xfId="15776" xr:uid="{00000000-0005-0000-0000-00006A250000}"/>
    <cellStyle name="Normal 2 5 2 2 2 3 3 2 2" xfId="46107" xr:uid="{00000000-0005-0000-0000-00006B250000}"/>
    <cellStyle name="Normal 2 5 2 2 2 3 3 2 3" xfId="30874" xr:uid="{00000000-0005-0000-0000-00006C250000}"/>
    <cellStyle name="Normal 2 5 2 2 2 3 3 3" xfId="10756" xr:uid="{00000000-0005-0000-0000-00006D250000}"/>
    <cellStyle name="Normal 2 5 2 2 2 3 3 3 2" xfId="41090" xr:uid="{00000000-0005-0000-0000-00006E250000}"/>
    <cellStyle name="Normal 2 5 2 2 2 3 3 3 3" xfId="25857" xr:uid="{00000000-0005-0000-0000-00006F250000}"/>
    <cellStyle name="Normal 2 5 2 2 2 3 3 4" xfId="36077" xr:uid="{00000000-0005-0000-0000-000070250000}"/>
    <cellStyle name="Normal 2 5 2 2 2 3 3 5" xfId="20844" xr:uid="{00000000-0005-0000-0000-000071250000}"/>
    <cellStyle name="Normal 2 5 2 2 2 3 4" xfId="12434" xr:uid="{00000000-0005-0000-0000-000072250000}"/>
    <cellStyle name="Normal 2 5 2 2 2 3 4 2" xfId="42765" xr:uid="{00000000-0005-0000-0000-000073250000}"/>
    <cellStyle name="Normal 2 5 2 2 2 3 4 3" xfId="27532" xr:uid="{00000000-0005-0000-0000-000074250000}"/>
    <cellStyle name="Normal 2 5 2 2 2 3 5" xfId="7413" xr:uid="{00000000-0005-0000-0000-000075250000}"/>
    <cellStyle name="Normal 2 5 2 2 2 3 5 2" xfId="37748" xr:uid="{00000000-0005-0000-0000-000076250000}"/>
    <cellStyle name="Normal 2 5 2 2 2 3 5 3" xfId="22515" xr:uid="{00000000-0005-0000-0000-000077250000}"/>
    <cellStyle name="Normal 2 5 2 2 2 3 6" xfId="32736" xr:uid="{00000000-0005-0000-0000-000078250000}"/>
    <cellStyle name="Normal 2 5 2 2 2 3 7" xfId="17502" xr:uid="{00000000-0005-0000-0000-000079250000}"/>
    <cellStyle name="Normal 2 5 2 2 2 4" xfId="3195" xr:uid="{00000000-0005-0000-0000-00007A250000}"/>
    <cellStyle name="Normal 2 5 2 2 2 4 2" xfId="13269" xr:uid="{00000000-0005-0000-0000-00007B250000}"/>
    <cellStyle name="Normal 2 5 2 2 2 4 2 2" xfId="43600" xr:uid="{00000000-0005-0000-0000-00007C250000}"/>
    <cellStyle name="Normal 2 5 2 2 2 4 2 3" xfId="28367" xr:uid="{00000000-0005-0000-0000-00007D250000}"/>
    <cellStyle name="Normal 2 5 2 2 2 4 3" xfId="8249" xr:uid="{00000000-0005-0000-0000-00007E250000}"/>
    <cellStyle name="Normal 2 5 2 2 2 4 3 2" xfId="38583" xr:uid="{00000000-0005-0000-0000-00007F250000}"/>
    <cellStyle name="Normal 2 5 2 2 2 4 3 3" xfId="23350" xr:uid="{00000000-0005-0000-0000-000080250000}"/>
    <cellStyle name="Normal 2 5 2 2 2 4 4" xfId="33570" xr:uid="{00000000-0005-0000-0000-000081250000}"/>
    <cellStyle name="Normal 2 5 2 2 2 4 5" xfId="18337" xr:uid="{00000000-0005-0000-0000-000082250000}"/>
    <cellStyle name="Normal 2 5 2 2 2 5" xfId="4888" xr:uid="{00000000-0005-0000-0000-000083250000}"/>
    <cellStyle name="Normal 2 5 2 2 2 5 2" xfId="14940" xr:uid="{00000000-0005-0000-0000-000084250000}"/>
    <cellStyle name="Normal 2 5 2 2 2 5 2 2" xfId="45271" xr:uid="{00000000-0005-0000-0000-000085250000}"/>
    <cellStyle name="Normal 2 5 2 2 2 5 2 3" xfId="30038" xr:uid="{00000000-0005-0000-0000-000086250000}"/>
    <cellStyle name="Normal 2 5 2 2 2 5 3" xfId="9920" xr:uid="{00000000-0005-0000-0000-000087250000}"/>
    <cellStyle name="Normal 2 5 2 2 2 5 3 2" xfId="40254" xr:uid="{00000000-0005-0000-0000-000088250000}"/>
    <cellStyle name="Normal 2 5 2 2 2 5 3 3" xfId="25021" xr:uid="{00000000-0005-0000-0000-000089250000}"/>
    <cellStyle name="Normal 2 5 2 2 2 5 4" xfId="35241" xr:uid="{00000000-0005-0000-0000-00008A250000}"/>
    <cellStyle name="Normal 2 5 2 2 2 5 5" xfId="20008" xr:uid="{00000000-0005-0000-0000-00008B250000}"/>
    <cellStyle name="Normal 2 5 2 2 2 6" xfId="11598" xr:uid="{00000000-0005-0000-0000-00008C250000}"/>
    <cellStyle name="Normal 2 5 2 2 2 6 2" xfId="41929" xr:uid="{00000000-0005-0000-0000-00008D250000}"/>
    <cellStyle name="Normal 2 5 2 2 2 6 3" xfId="26696" xr:uid="{00000000-0005-0000-0000-00008E250000}"/>
    <cellStyle name="Normal 2 5 2 2 2 7" xfId="6577" xr:uid="{00000000-0005-0000-0000-00008F250000}"/>
    <cellStyle name="Normal 2 5 2 2 2 7 2" xfId="36912" xr:uid="{00000000-0005-0000-0000-000090250000}"/>
    <cellStyle name="Normal 2 5 2 2 2 7 3" xfId="21679" xr:uid="{00000000-0005-0000-0000-000091250000}"/>
    <cellStyle name="Normal 2 5 2 2 2 8" xfId="31900" xr:uid="{00000000-0005-0000-0000-000092250000}"/>
    <cellStyle name="Normal 2 5 2 2 2 9" xfId="16666" xr:uid="{00000000-0005-0000-0000-000093250000}"/>
    <cellStyle name="Normal 2 5 2 2 3" xfId="1713" xr:uid="{00000000-0005-0000-0000-000094250000}"/>
    <cellStyle name="Normal 2 5 2 2 3 2" xfId="2552" xr:uid="{00000000-0005-0000-0000-000095250000}"/>
    <cellStyle name="Normal 2 5 2 2 3 2 2" xfId="4242" xr:uid="{00000000-0005-0000-0000-000096250000}"/>
    <cellStyle name="Normal 2 5 2 2 3 2 2 2" xfId="14315" xr:uid="{00000000-0005-0000-0000-000097250000}"/>
    <cellStyle name="Normal 2 5 2 2 3 2 2 2 2" xfId="44646" xr:uid="{00000000-0005-0000-0000-000098250000}"/>
    <cellStyle name="Normal 2 5 2 2 3 2 2 2 3" xfId="29413" xr:uid="{00000000-0005-0000-0000-000099250000}"/>
    <cellStyle name="Normal 2 5 2 2 3 2 2 3" xfId="9295" xr:uid="{00000000-0005-0000-0000-00009A250000}"/>
    <cellStyle name="Normal 2 5 2 2 3 2 2 3 2" xfId="39629" xr:uid="{00000000-0005-0000-0000-00009B250000}"/>
    <cellStyle name="Normal 2 5 2 2 3 2 2 3 3" xfId="24396" xr:uid="{00000000-0005-0000-0000-00009C250000}"/>
    <cellStyle name="Normal 2 5 2 2 3 2 2 4" xfId="34616" xr:uid="{00000000-0005-0000-0000-00009D250000}"/>
    <cellStyle name="Normal 2 5 2 2 3 2 2 5" xfId="19383" xr:uid="{00000000-0005-0000-0000-00009E250000}"/>
    <cellStyle name="Normal 2 5 2 2 3 2 3" xfId="5934" xr:uid="{00000000-0005-0000-0000-00009F250000}"/>
    <cellStyle name="Normal 2 5 2 2 3 2 3 2" xfId="15986" xr:uid="{00000000-0005-0000-0000-0000A0250000}"/>
    <cellStyle name="Normal 2 5 2 2 3 2 3 2 2" xfId="46317" xr:uid="{00000000-0005-0000-0000-0000A1250000}"/>
    <cellStyle name="Normal 2 5 2 2 3 2 3 2 3" xfId="31084" xr:uid="{00000000-0005-0000-0000-0000A2250000}"/>
    <cellStyle name="Normal 2 5 2 2 3 2 3 3" xfId="10966" xr:uid="{00000000-0005-0000-0000-0000A3250000}"/>
    <cellStyle name="Normal 2 5 2 2 3 2 3 3 2" xfId="41300" xr:uid="{00000000-0005-0000-0000-0000A4250000}"/>
    <cellStyle name="Normal 2 5 2 2 3 2 3 3 3" xfId="26067" xr:uid="{00000000-0005-0000-0000-0000A5250000}"/>
    <cellStyle name="Normal 2 5 2 2 3 2 3 4" xfId="36287" xr:uid="{00000000-0005-0000-0000-0000A6250000}"/>
    <cellStyle name="Normal 2 5 2 2 3 2 3 5" xfId="21054" xr:uid="{00000000-0005-0000-0000-0000A7250000}"/>
    <cellStyle name="Normal 2 5 2 2 3 2 4" xfId="12644" xr:uid="{00000000-0005-0000-0000-0000A8250000}"/>
    <cellStyle name="Normal 2 5 2 2 3 2 4 2" xfId="42975" xr:uid="{00000000-0005-0000-0000-0000A9250000}"/>
    <cellStyle name="Normal 2 5 2 2 3 2 4 3" xfId="27742" xr:uid="{00000000-0005-0000-0000-0000AA250000}"/>
    <cellStyle name="Normal 2 5 2 2 3 2 5" xfId="7623" xr:uid="{00000000-0005-0000-0000-0000AB250000}"/>
    <cellStyle name="Normal 2 5 2 2 3 2 5 2" xfId="37958" xr:uid="{00000000-0005-0000-0000-0000AC250000}"/>
    <cellStyle name="Normal 2 5 2 2 3 2 5 3" xfId="22725" xr:uid="{00000000-0005-0000-0000-0000AD250000}"/>
    <cellStyle name="Normal 2 5 2 2 3 2 6" xfId="32946" xr:uid="{00000000-0005-0000-0000-0000AE250000}"/>
    <cellStyle name="Normal 2 5 2 2 3 2 7" xfId="17712" xr:uid="{00000000-0005-0000-0000-0000AF250000}"/>
    <cellStyle name="Normal 2 5 2 2 3 3" xfId="3405" xr:uid="{00000000-0005-0000-0000-0000B0250000}"/>
    <cellStyle name="Normal 2 5 2 2 3 3 2" xfId="13479" xr:uid="{00000000-0005-0000-0000-0000B1250000}"/>
    <cellStyle name="Normal 2 5 2 2 3 3 2 2" xfId="43810" xr:uid="{00000000-0005-0000-0000-0000B2250000}"/>
    <cellStyle name="Normal 2 5 2 2 3 3 2 3" xfId="28577" xr:uid="{00000000-0005-0000-0000-0000B3250000}"/>
    <cellStyle name="Normal 2 5 2 2 3 3 3" xfId="8459" xr:uid="{00000000-0005-0000-0000-0000B4250000}"/>
    <cellStyle name="Normal 2 5 2 2 3 3 3 2" xfId="38793" xr:uid="{00000000-0005-0000-0000-0000B5250000}"/>
    <cellStyle name="Normal 2 5 2 2 3 3 3 3" xfId="23560" xr:uid="{00000000-0005-0000-0000-0000B6250000}"/>
    <cellStyle name="Normal 2 5 2 2 3 3 4" xfId="33780" xr:uid="{00000000-0005-0000-0000-0000B7250000}"/>
    <cellStyle name="Normal 2 5 2 2 3 3 5" xfId="18547" xr:uid="{00000000-0005-0000-0000-0000B8250000}"/>
    <cellStyle name="Normal 2 5 2 2 3 4" xfId="5098" xr:uid="{00000000-0005-0000-0000-0000B9250000}"/>
    <cellStyle name="Normal 2 5 2 2 3 4 2" xfId="15150" xr:uid="{00000000-0005-0000-0000-0000BA250000}"/>
    <cellStyle name="Normal 2 5 2 2 3 4 2 2" xfId="45481" xr:uid="{00000000-0005-0000-0000-0000BB250000}"/>
    <cellStyle name="Normal 2 5 2 2 3 4 2 3" xfId="30248" xr:uid="{00000000-0005-0000-0000-0000BC250000}"/>
    <cellStyle name="Normal 2 5 2 2 3 4 3" xfId="10130" xr:uid="{00000000-0005-0000-0000-0000BD250000}"/>
    <cellStyle name="Normal 2 5 2 2 3 4 3 2" xfId="40464" xr:uid="{00000000-0005-0000-0000-0000BE250000}"/>
    <cellStyle name="Normal 2 5 2 2 3 4 3 3" xfId="25231" xr:uid="{00000000-0005-0000-0000-0000BF250000}"/>
    <cellStyle name="Normal 2 5 2 2 3 4 4" xfId="35451" xr:uid="{00000000-0005-0000-0000-0000C0250000}"/>
    <cellStyle name="Normal 2 5 2 2 3 4 5" xfId="20218" xr:uid="{00000000-0005-0000-0000-0000C1250000}"/>
    <cellStyle name="Normal 2 5 2 2 3 5" xfId="11808" xr:uid="{00000000-0005-0000-0000-0000C2250000}"/>
    <cellStyle name="Normal 2 5 2 2 3 5 2" xfId="42139" xr:uid="{00000000-0005-0000-0000-0000C3250000}"/>
    <cellStyle name="Normal 2 5 2 2 3 5 3" xfId="26906" xr:uid="{00000000-0005-0000-0000-0000C4250000}"/>
    <cellStyle name="Normal 2 5 2 2 3 6" xfId="6787" xr:uid="{00000000-0005-0000-0000-0000C5250000}"/>
    <cellStyle name="Normal 2 5 2 2 3 6 2" xfId="37122" xr:uid="{00000000-0005-0000-0000-0000C6250000}"/>
    <cellStyle name="Normal 2 5 2 2 3 6 3" xfId="21889" xr:uid="{00000000-0005-0000-0000-0000C7250000}"/>
    <cellStyle name="Normal 2 5 2 2 3 7" xfId="32110" xr:uid="{00000000-0005-0000-0000-0000C8250000}"/>
    <cellStyle name="Normal 2 5 2 2 3 8" xfId="16876" xr:uid="{00000000-0005-0000-0000-0000C9250000}"/>
    <cellStyle name="Normal 2 5 2 2 4" xfId="2134" xr:uid="{00000000-0005-0000-0000-0000CA250000}"/>
    <cellStyle name="Normal 2 5 2 2 4 2" xfId="3824" xr:uid="{00000000-0005-0000-0000-0000CB250000}"/>
    <cellStyle name="Normal 2 5 2 2 4 2 2" xfId="13897" xr:uid="{00000000-0005-0000-0000-0000CC250000}"/>
    <cellStyle name="Normal 2 5 2 2 4 2 2 2" xfId="44228" xr:uid="{00000000-0005-0000-0000-0000CD250000}"/>
    <cellStyle name="Normal 2 5 2 2 4 2 2 3" xfId="28995" xr:uid="{00000000-0005-0000-0000-0000CE250000}"/>
    <cellStyle name="Normal 2 5 2 2 4 2 3" xfId="8877" xr:uid="{00000000-0005-0000-0000-0000CF250000}"/>
    <cellStyle name="Normal 2 5 2 2 4 2 3 2" xfId="39211" xr:uid="{00000000-0005-0000-0000-0000D0250000}"/>
    <cellStyle name="Normal 2 5 2 2 4 2 3 3" xfId="23978" xr:uid="{00000000-0005-0000-0000-0000D1250000}"/>
    <cellStyle name="Normal 2 5 2 2 4 2 4" xfId="34198" xr:uid="{00000000-0005-0000-0000-0000D2250000}"/>
    <cellStyle name="Normal 2 5 2 2 4 2 5" xfId="18965" xr:uid="{00000000-0005-0000-0000-0000D3250000}"/>
    <cellStyle name="Normal 2 5 2 2 4 3" xfId="5516" xr:uid="{00000000-0005-0000-0000-0000D4250000}"/>
    <cellStyle name="Normal 2 5 2 2 4 3 2" xfId="15568" xr:uid="{00000000-0005-0000-0000-0000D5250000}"/>
    <cellStyle name="Normal 2 5 2 2 4 3 2 2" xfId="45899" xr:uid="{00000000-0005-0000-0000-0000D6250000}"/>
    <cellStyle name="Normal 2 5 2 2 4 3 2 3" xfId="30666" xr:uid="{00000000-0005-0000-0000-0000D7250000}"/>
    <cellStyle name="Normal 2 5 2 2 4 3 3" xfId="10548" xr:uid="{00000000-0005-0000-0000-0000D8250000}"/>
    <cellStyle name="Normal 2 5 2 2 4 3 3 2" xfId="40882" xr:uid="{00000000-0005-0000-0000-0000D9250000}"/>
    <cellStyle name="Normal 2 5 2 2 4 3 3 3" xfId="25649" xr:uid="{00000000-0005-0000-0000-0000DA250000}"/>
    <cellStyle name="Normal 2 5 2 2 4 3 4" xfId="35869" xr:uid="{00000000-0005-0000-0000-0000DB250000}"/>
    <cellStyle name="Normal 2 5 2 2 4 3 5" xfId="20636" xr:uid="{00000000-0005-0000-0000-0000DC250000}"/>
    <cellStyle name="Normal 2 5 2 2 4 4" xfId="12226" xr:uid="{00000000-0005-0000-0000-0000DD250000}"/>
    <cellStyle name="Normal 2 5 2 2 4 4 2" xfId="42557" xr:uid="{00000000-0005-0000-0000-0000DE250000}"/>
    <cellStyle name="Normal 2 5 2 2 4 4 3" xfId="27324" xr:uid="{00000000-0005-0000-0000-0000DF250000}"/>
    <cellStyle name="Normal 2 5 2 2 4 5" xfId="7205" xr:uid="{00000000-0005-0000-0000-0000E0250000}"/>
    <cellStyle name="Normal 2 5 2 2 4 5 2" xfId="37540" xr:uid="{00000000-0005-0000-0000-0000E1250000}"/>
    <cellStyle name="Normal 2 5 2 2 4 5 3" xfId="22307" xr:uid="{00000000-0005-0000-0000-0000E2250000}"/>
    <cellStyle name="Normal 2 5 2 2 4 6" xfId="32528" xr:uid="{00000000-0005-0000-0000-0000E3250000}"/>
    <cellStyle name="Normal 2 5 2 2 4 7" xfId="17294" xr:uid="{00000000-0005-0000-0000-0000E4250000}"/>
    <cellStyle name="Normal 2 5 2 2 5" xfId="2987" xr:uid="{00000000-0005-0000-0000-0000E5250000}"/>
    <cellStyle name="Normal 2 5 2 2 5 2" xfId="13061" xr:uid="{00000000-0005-0000-0000-0000E6250000}"/>
    <cellStyle name="Normal 2 5 2 2 5 2 2" xfId="43392" xr:uid="{00000000-0005-0000-0000-0000E7250000}"/>
    <cellStyle name="Normal 2 5 2 2 5 2 3" xfId="28159" xr:uid="{00000000-0005-0000-0000-0000E8250000}"/>
    <cellStyle name="Normal 2 5 2 2 5 3" xfId="8041" xr:uid="{00000000-0005-0000-0000-0000E9250000}"/>
    <cellStyle name="Normal 2 5 2 2 5 3 2" xfId="38375" xr:uid="{00000000-0005-0000-0000-0000EA250000}"/>
    <cellStyle name="Normal 2 5 2 2 5 3 3" xfId="23142" xr:uid="{00000000-0005-0000-0000-0000EB250000}"/>
    <cellStyle name="Normal 2 5 2 2 5 4" xfId="33362" xr:uid="{00000000-0005-0000-0000-0000EC250000}"/>
    <cellStyle name="Normal 2 5 2 2 5 5" xfId="18129" xr:uid="{00000000-0005-0000-0000-0000ED250000}"/>
    <cellStyle name="Normal 2 5 2 2 6" xfId="4680" xr:uid="{00000000-0005-0000-0000-0000EE250000}"/>
    <cellStyle name="Normal 2 5 2 2 6 2" xfId="14732" xr:uid="{00000000-0005-0000-0000-0000EF250000}"/>
    <cellStyle name="Normal 2 5 2 2 6 2 2" xfId="45063" xr:uid="{00000000-0005-0000-0000-0000F0250000}"/>
    <cellStyle name="Normal 2 5 2 2 6 2 3" xfId="29830" xr:uid="{00000000-0005-0000-0000-0000F1250000}"/>
    <cellStyle name="Normal 2 5 2 2 6 3" xfId="9712" xr:uid="{00000000-0005-0000-0000-0000F2250000}"/>
    <cellStyle name="Normal 2 5 2 2 6 3 2" xfId="40046" xr:uid="{00000000-0005-0000-0000-0000F3250000}"/>
    <cellStyle name="Normal 2 5 2 2 6 3 3" xfId="24813" xr:uid="{00000000-0005-0000-0000-0000F4250000}"/>
    <cellStyle name="Normal 2 5 2 2 6 4" xfId="35033" xr:uid="{00000000-0005-0000-0000-0000F5250000}"/>
    <cellStyle name="Normal 2 5 2 2 6 5" xfId="19800" xr:uid="{00000000-0005-0000-0000-0000F6250000}"/>
    <cellStyle name="Normal 2 5 2 2 7" xfId="11390" xr:uid="{00000000-0005-0000-0000-0000F7250000}"/>
    <cellStyle name="Normal 2 5 2 2 7 2" xfId="41721" xr:uid="{00000000-0005-0000-0000-0000F8250000}"/>
    <cellStyle name="Normal 2 5 2 2 7 3" xfId="26488" xr:uid="{00000000-0005-0000-0000-0000F9250000}"/>
    <cellStyle name="Normal 2 5 2 2 8" xfId="6369" xr:uid="{00000000-0005-0000-0000-0000FA250000}"/>
    <cellStyle name="Normal 2 5 2 2 8 2" xfId="36704" xr:uid="{00000000-0005-0000-0000-0000FB250000}"/>
    <cellStyle name="Normal 2 5 2 2 8 3" xfId="21471" xr:uid="{00000000-0005-0000-0000-0000FC250000}"/>
    <cellStyle name="Normal 2 5 2 2 9" xfId="31692" xr:uid="{00000000-0005-0000-0000-0000FD250000}"/>
    <cellStyle name="Normal 2 5 2 3" xfId="1396" xr:uid="{00000000-0005-0000-0000-0000FE250000}"/>
    <cellStyle name="Normal 2 5 2 3 2" xfId="1817" xr:uid="{00000000-0005-0000-0000-0000FF250000}"/>
    <cellStyle name="Normal 2 5 2 3 2 2" xfId="2656" xr:uid="{00000000-0005-0000-0000-000000260000}"/>
    <cellStyle name="Normal 2 5 2 3 2 2 2" xfId="4346" xr:uid="{00000000-0005-0000-0000-000001260000}"/>
    <cellStyle name="Normal 2 5 2 3 2 2 2 2" xfId="14419" xr:uid="{00000000-0005-0000-0000-000002260000}"/>
    <cellStyle name="Normal 2 5 2 3 2 2 2 2 2" xfId="44750" xr:uid="{00000000-0005-0000-0000-000003260000}"/>
    <cellStyle name="Normal 2 5 2 3 2 2 2 2 3" xfId="29517" xr:uid="{00000000-0005-0000-0000-000004260000}"/>
    <cellStyle name="Normal 2 5 2 3 2 2 2 3" xfId="9399" xr:uid="{00000000-0005-0000-0000-000005260000}"/>
    <cellStyle name="Normal 2 5 2 3 2 2 2 3 2" xfId="39733" xr:uid="{00000000-0005-0000-0000-000006260000}"/>
    <cellStyle name="Normal 2 5 2 3 2 2 2 3 3" xfId="24500" xr:uid="{00000000-0005-0000-0000-000007260000}"/>
    <cellStyle name="Normal 2 5 2 3 2 2 2 4" xfId="34720" xr:uid="{00000000-0005-0000-0000-000008260000}"/>
    <cellStyle name="Normal 2 5 2 3 2 2 2 5" xfId="19487" xr:uid="{00000000-0005-0000-0000-000009260000}"/>
    <cellStyle name="Normal 2 5 2 3 2 2 3" xfId="6038" xr:uid="{00000000-0005-0000-0000-00000A260000}"/>
    <cellStyle name="Normal 2 5 2 3 2 2 3 2" xfId="16090" xr:uid="{00000000-0005-0000-0000-00000B260000}"/>
    <cellStyle name="Normal 2 5 2 3 2 2 3 2 2" xfId="46421" xr:uid="{00000000-0005-0000-0000-00000C260000}"/>
    <cellStyle name="Normal 2 5 2 3 2 2 3 2 3" xfId="31188" xr:uid="{00000000-0005-0000-0000-00000D260000}"/>
    <cellStyle name="Normal 2 5 2 3 2 2 3 3" xfId="11070" xr:uid="{00000000-0005-0000-0000-00000E260000}"/>
    <cellStyle name="Normal 2 5 2 3 2 2 3 3 2" xfId="41404" xr:uid="{00000000-0005-0000-0000-00000F260000}"/>
    <cellStyle name="Normal 2 5 2 3 2 2 3 3 3" xfId="26171" xr:uid="{00000000-0005-0000-0000-000010260000}"/>
    <cellStyle name="Normal 2 5 2 3 2 2 3 4" xfId="36391" xr:uid="{00000000-0005-0000-0000-000011260000}"/>
    <cellStyle name="Normal 2 5 2 3 2 2 3 5" xfId="21158" xr:uid="{00000000-0005-0000-0000-000012260000}"/>
    <cellStyle name="Normal 2 5 2 3 2 2 4" xfId="12748" xr:uid="{00000000-0005-0000-0000-000013260000}"/>
    <cellStyle name="Normal 2 5 2 3 2 2 4 2" xfId="43079" xr:uid="{00000000-0005-0000-0000-000014260000}"/>
    <cellStyle name="Normal 2 5 2 3 2 2 4 3" xfId="27846" xr:uid="{00000000-0005-0000-0000-000015260000}"/>
    <cellStyle name="Normal 2 5 2 3 2 2 5" xfId="7727" xr:uid="{00000000-0005-0000-0000-000016260000}"/>
    <cellStyle name="Normal 2 5 2 3 2 2 5 2" xfId="38062" xr:uid="{00000000-0005-0000-0000-000017260000}"/>
    <cellStyle name="Normal 2 5 2 3 2 2 5 3" xfId="22829" xr:uid="{00000000-0005-0000-0000-000018260000}"/>
    <cellStyle name="Normal 2 5 2 3 2 2 6" xfId="33050" xr:uid="{00000000-0005-0000-0000-000019260000}"/>
    <cellStyle name="Normal 2 5 2 3 2 2 7" xfId="17816" xr:uid="{00000000-0005-0000-0000-00001A260000}"/>
    <cellStyle name="Normal 2 5 2 3 2 2 8" xfId="46840" xr:uid="{00000000-0005-0000-0000-00001B260000}"/>
    <cellStyle name="Normal 2 5 2 3 2 3" xfId="3509" xr:uid="{00000000-0005-0000-0000-00001C260000}"/>
    <cellStyle name="Normal 2 5 2 3 2 3 2" xfId="13583" xr:uid="{00000000-0005-0000-0000-00001D260000}"/>
    <cellStyle name="Normal 2 5 2 3 2 3 2 2" xfId="43914" xr:uid="{00000000-0005-0000-0000-00001E260000}"/>
    <cellStyle name="Normal 2 5 2 3 2 3 2 3" xfId="28681" xr:uid="{00000000-0005-0000-0000-00001F260000}"/>
    <cellStyle name="Normal 2 5 2 3 2 3 3" xfId="8563" xr:uid="{00000000-0005-0000-0000-000020260000}"/>
    <cellStyle name="Normal 2 5 2 3 2 3 3 2" xfId="38897" xr:uid="{00000000-0005-0000-0000-000021260000}"/>
    <cellStyle name="Normal 2 5 2 3 2 3 3 3" xfId="23664" xr:uid="{00000000-0005-0000-0000-000022260000}"/>
    <cellStyle name="Normal 2 5 2 3 2 3 4" xfId="33884" xr:uid="{00000000-0005-0000-0000-000023260000}"/>
    <cellStyle name="Normal 2 5 2 3 2 3 5" xfId="18651" xr:uid="{00000000-0005-0000-0000-000024260000}"/>
    <cellStyle name="Normal 2 5 2 3 2 4" xfId="5202" xr:uid="{00000000-0005-0000-0000-000025260000}"/>
    <cellStyle name="Normal 2 5 2 3 2 4 2" xfId="15254" xr:uid="{00000000-0005-0000-0000-000026260000}"/>
    <cellStyle name="Normal 2 5 2 3 2 4 2 2" xfId="45585" xr:uid="{00000000-0005-0000-0000-000027260000}"/>
    <cellStyle name="Normal 2 5 2 3 2 4 2 3" xfId="30352" xr:uid="{00000000-0005-0000-0000-000028260000}"/>
    <cellStyle name="Normal 2 5 2 3 2 4 3" xfId="10234" xr:uid="{00000000-0005-0000-0000-000029260000}"/>
    <cellStyle name="Normal 2 5 2 3 2 4 3 2" xfId="40568" xr:uid="{00000000-0005-0000-0000-00002A260000}"/>
    <cellStyle name="Normal 2 5 2 3 2 4 3 3" xfId="25335" xr:uid="{00000000-0005-0000-0000-00002B260000}"/>
    <cellStyle name="Normal 2 5 2 3 2 4 4" xfId="35555" xr:uid="{00000000-0005-0000-0000-00002C260000}"/>
    <cellStyle name="Normal 2 5 2 3 2 4 5" xfId="20322" xr:uid="{00000000-0005-0000-0000-00002D260000}"/>
    <cellStyle name="Normal 2 5 2 3 2 5" xfId="11912" xr:uid="{00000000-0005-0000-0000-00002E260000}"/>
    <cellStyle name="Normal 2 5 2 3 2 5 2" xfId="42243" xr:uid="{00000000-0005-0000-0000-00002F260000}"/>
    <cellStyle name="Normal 2 5 2 3 2 5 3" xfId="27010" xr:uid="{00000000-0005-0000-0000-000030260000}"/>
    <cellStyle name="Normal 2 5 2 3 2 6" xfId="6891" xr:uid="{00000000-0005-0000-0000-000031260000}"/>
    <cellStyle name="Normal 2 5 2 3 2 6 2" xfId="37226" xr:uid="{00000000-0005-0000-0000-000032260000}"/>
    <cellStyle name="Normal 2 5 2 3 2 6 3" xfId="21993" xr:uid="{00000000-0005-0000-0000-000033260000}"/>
    <cellStyle name="Normal 2 5 2 3 2 7" xfId="32214" xr:uid="{00000000-0005-0000-0000-000034260000}"/>
    <cellStyle name="Normal 2 5 2 3 2 8" xfId="16980" xr:uid="{00000000-0005-0000-0000-000035260000}"/>
    <cellStyle name="Normal 2 5 2 3 3" xfId="2238" xr:uid="{00000000-0005-0000-0000-000036260000}"/>
    <cellStyle name="Normal 2 5 2 3 3 2" xfId="3928" xr:uid="{00000000-0005-0000-0000-000037260000}"/>
    <cellStyle name="Normal 2 5 2 3 3 2 2" xfId="14001" xr:uid="{00000000-0005-0000-0000-000038260000}"/>
    <cellStyle name="Normal 2 5 2 3 3 2 2 2" xfId="44332" xr:uid="{00000000-0005-0000-0000-000039260000}"/>
    <cellStyle name="Normal 2 5 2 3 3 2 2 3" xfId="29099" xr:uid="{00000000-0005-0000-0000-00003A260000}"/>
    <cellStyle name="Normal 2 5 2 3 3 2 3" xfId="8981" xr:uid="{00000000-0005-0000-0000-00003B260000}"/>
    <cellStyle name="Normal 2 5 2 3 3 2 3 2" xfId="39315" xr:uid="{00000000-0005-0000-0000-00003C260000}"/>
    <cellStyle name="Normal 2 5 2 3 3 2 3 3" xfId="24082" xr:uid="{00000000-0005-0000-0000-00003D260000}"/>
    <cellStyle name="Normal 2 5 2 3 3 2 4" xfId="34302" xr:uid="{00000000-0005-0000-0000-00003E260000}"/>
    <cellStyle name="Normal 2 5 2 3 3 2 5" xfId="19069" xr:uid="{00000000-0005-0000-0000-00003F260000}"/>
    <cellStyle name="Normal 2 5 2 3 3 3" xfId="5620" xr:uid="{00000000-0005-0000-0000-000040260000}"/>
    <cellStyle name="Normal 2 5 2 3 3 3 2" xfId="15672" xr:uid="{00000000-0005-0000-0000-000041260000}"/>
    <cellStyle name="Normal 2 5 2 3 3 3 2 2" xfId="46003" xr:uid="{00000000-0005-0000-0000-000042260000}"/>
    <cellStyle name="Normal 2 5 2 3 3 3 2 3" xfId="30770" xr:uid="{00000000-0005-0000-0000-000043260000}"/>
    <cellStyle name="Normal 2 5 2 3 3 3 3" xfId="10652" xr:uid="{00000000-0005-0000-0000-000044260000}"/>
    <cellStyle name="Normal 2 5 2 3 3 3 3 2" xfId="40986" xr:uid="{00000000-0005-0000-0000-000045260000}"/>
    <cellStyle name="Normal 2 5 2 3 3 3 3 3" xfId="25753" xr:uid="{00000000-0005-0000-0000-000046260000}"/>
    <cellStyle name="Normal 2 5 2 3 3 3 4" xfId="35973" xr:uid="{00000000-0005-0000-0000-000047260000}"/>
    <cellStyle name="Normal 2 5 2 3 3 3 5" xfId="20740" xr:uid="{00000000-0005-0000-0000-000048260000}"/>
    <cellStyle name="Normal 2 5 2 3 3 4" xfId="12330" xr:uid="{00000000-0005-0000-0000-000049260000}"/>
    <cellStyle name="Normal 2 5 2 3 3 4 2" xfId="42661" xr:uid="{00000000-0005-0000-0000-00004A260000}"/>
    <cellStyle name="Normal 2 5 2 3 3 4 3" xfId="27428" xr:uid="{00000000-0005-0000-0000-00004B260000}"/>
    <cellStyle name="Normal 2 5 2 3 3 5" xfId="7309" xr:uid="{00000000-0005-0000-0000-00004C260000}"/>
    <cellStyle name="Normal 2 5 2 3 3 5 2" xfId="37644" xr:uid="{00000000-0005-0000-0000-00004D260000}"/>
    <cellStyle name="Normal 2 5 2 3 3 5 3" xfId="22411" xr:uid="{00000000-0005-0000-0000-00004E260000}"/>
    <cellStyle name="Normal 2 5 2 3 3 6" xfId="32632" xr:uid="{00000000-0005-0000-0000-00004F260000}"/>
    <cellStyle name="Normal 2 5 2 3 3 7" xfId="17398" xr:uid="{00000000-0005-0000-0000-000050260000}"/>
    <cellStyle name="Normal 2 5 2 3 4" xfId="3091" xr:uid="{00000000-0005-0000-0000-000051260000}"/>
    <cellStyle name="Normal 2 5 2 3 4 2" xfId="13165" xr:uid="{00000000-0005-0000-0000-000052260000}"/>
    <cellStyle name="Normal 2 5 2 3 4 2 2" xfId="43496" xr:uid="{00000000-0005-0000-0000-000053260000}"/>
    <cellStyle name="Normal 2 5 2 3 4 2 3" xfId="28263" xr:uid="{00000000-0005-0000-0000-000054260000}"/>
    <cellStyle name="Normal 2 5 2 3 4 3" xfId="8145" xr:uid="{00000000-0005-0000-0000-000055260000}"/>
    <cellStyle name="Normal 2 5 2 3 4 3 2" xfId="38479" xr:uid="{00000000-0005-0000-0000-000056260000}"/>
    <cellStyle name="Normal 2 5 2 3 4 3 3" xfId="23246" xr:uid="{00000000-0005-0000-0000-000057260000}"/>
    <cellStyle name="Normal 2 5 2 3 4 4" xfId="33466" xr:uid="{00000000-0005-0000-0000-000058260000}"/>
    <cellStyle name="Normal 2 5 2 3 4 5" xfId="18233" xr:uid="{00000000-0005-0000-0000-000059260000}"/>
    <cellStyle name="Normal 2 5 2 3 5" xfId="4784" xr:uid="{00000000-0005-0000-0000-00005A260000}"/>
    <cellStyle name="Normal 2 5 2 3 5 2" xfId="14836" xr:uid="{00000000-0005-0000-0000-00005B260000}"/>
    <cellStyle name="Normal 2 5 2 3 5 2 2" xfId="45167" xr:uid="{00000000-0005-0000-0000-00005C260000}"/>
    <cellStyle name="Normal 2 5 2 3 5 2 3" xfId="29934" xr:uid="{00000000-0005-0000-0000-00005D260000}"/>
    <cellStyle name="Normal 2 5 2 3 5 3" xfId="9816" xr:uid="{00000000-0005-0000-0000-00005E260000}"/>
    <cellStyle name="Normal 2 5 2 3 5 3 2" xfId="40150" xr:uid="{00000000-0005-0000-0000-00005F260000}"/>
    <cellStyle name="Normal 2 5 2 3 5 3 3" xfId="24917" xr:uid="{00000000-0005-0000-0000-000060260000}"/>
    <cellStyle name="Normal 2 5 2 3 5 4" xfId="35137" xr:uid="{00000000-0005-0000-0000-000061260000}"/>
    <cellStyle name="Normal 2 5 2 3 5 5" xfId="19904" xr:uid="{00000000-0005-0000-0000-000062260000}"/>
    <cellStyle name="Normal 2 5 2 3 6" xfId="11494" xr:uid="{00000000-0005-0000-0000-000063260000}"/>
    <cellStyle name="Normal 2 5 2 3 6 2" xfId="41825" xr:uid="{00000000-0005-0000-0000-000064260000}"/>
    <cellStyle name="Normal 2 5 2 3 6 3" xfId="26592" xr:uid="{00000000-0005-0000-0000-000065260000}"/>
    <cellStyle name="Normal 2 5 2 3 7" xfId="6473" xr:uid="{00000000-0005-0000-0000-000066260000}"/>
    <cellStyle name="Normal 2 5 2 3 7 2" xfId="36808" xr:uid="{00000000-0005-0000-0000-000067260000}"/>
    <cellStyle name="Normal 2 5 2 3 7 3" xfId="21575" xr:uid="{00000000-0005-0000-0000-000068260000}"/>
    <cellStyle name="Normal 2 5 2 3 8" xfId="31796" xr:uid="{00000000-0005-0000-0000-000069260000}"/>
    <cellStyle name="Normal 2 5 2 3 9" xfId="16562" xr:uid="{00000000-0005-0000-0000-00006A260000}"/>
    <cellStyle name="Normal 2 5 2 4" xfId="1609" xr:uid="{00000000-0005-0000-0000-00006B260000}"/>
    <cellStyle name="Normal 2 5 2 4 2" xfId="2448" xr:uid="{00000000-0005-0000-0000-00006C260000}"/>
    <cellStyle name="Normal 2 5 2 4 2 2" xfId="4138" xr:uid="{00000000-0005-0000-0000-00006D260000}"/>
    <cellStyle name="Normal 2 5 2 4 2 2 2" xfId="14211" xr:uid="{00000000-0005-0000-0000-00006E260000}"/>
    <cellStyle name="Normal 2 5 2 4 2 2 2 2" xfId="44542" xr:uid="{00000000-0005-0000-0000-00006F260000}"/>
    <cellStyle name="Normal 2 5 2 4 2 2 2 3" xfId="29309" xr:uid="{00000000-0005-0000-0000-000070260000}"/>
    <cellStyle name="Normal 2 5 2 4 2 2 3" xfId="9191" xr:uid="{00000000-0005-0000-0000-000071260000}"/>
    <cellStyle name="Normal 2 5 2 4 2 2 3 2" xfId="39525" xr:uid="{00000000-0005-0000-0000-000072260000}"/>
    <cellStyle name="Normal 2 5 2 4 2 2 3 3" xfId="24292" xr:uid="{00000000-0005-0000-0000-000073260000}"/>
    <cellStyle name="Normal 2 5 2 4 2 2 4" xfId="34512" xr:uid="{00000000-0005-0000-0000-000074260000}"/>
    <cellStyle name="Normal 2 5 2 4 2 2 5" xfId="19279" xr:uid="{00000000-0005-0000-0000-000075260000}"/>
    <cellStyle name="Normal 2 5 2 4 2 3" xfId="5830" xr:uid="{00000000-0005-0000-0000-000076260000}"/>
    <cellStyle name="Normal 2 5 2 4 2 3 2" xfId="15882" xr:uid="{00000000-0005-0000-0000-000077260000}"/>
    <cellStyle name="Normal 2 5 2 4 2 3 2 2" xfId="46213" xr:uid="{00000000-0005-0000-0000-000078260000}"/>
    <cellStyle name="Normal 2 5 2 4 2 3 2 3" xfId="30980" xr:uid="{00000000-0005-0000-0000-000079260000}"/>
    <cellStyle name="Normal 2 5 2 4 2 3 3" xfId="10862" xr:uid="{00000000-0005-0000-0000-00007A260000}"/>
    <cellStyle name="Normal 2 5 2 4 2 3 3 2" xfId="41196" xr:uid="{00000000-0005-0000-0000-00007B260000}"/>
    <cellStyle name="Normal 2 5 2 4 2 3 3 3" xfId="25963" xr:uid="{00000000-0005-0000-0000-00007C260000}"/>
    <cellStyle name="Normal 2 5 2 4 2 3 4" xfId="36183" xr:uid="{00000000-0005-0000-0000-00007D260000}"/>
    <cellStyle name="Normal 2 5 2 4 2 3 5" xfId="20950" xr:uid="{00000000-0005-0000-0000-00007E260000}"/>
    <cellStyle name="Normal 2 5 2 4 2 4" xfId="12540" xr:uid="{00000000-0005-0000-0000-00007F260000}"/>
    <cellStyle name="Normal 2 5 2 4 2 4 2" xfId="42871" xr:uid="{00000000-0005-0000-0000-000080260000}"/>
    <cellStyle name="Normal 2 5 2 4 2 4 3" xfId="27638" xr:uid="{00000000-0005-0000-0000-000081260000}"/>
    <cellStyle name="Normal 2 5 2 4 2 5" xfId="7519" xr:uid="{00000000-0005-0000-0000-000082260000}"/>
    <cellStyle name="Normal 2 5 2 4 2 5 2" xfId="37854" xr:uid="{00000000-0005-0000-0000-000083260000}"/>
    <cellStyle name="Normal 2 5 2 4 2 5 3" xfId="22621" xr:uid="{00000000-0005-0000-0000-000084260000}"/>
    <cellStyle name="Normal 2 5 2 4 2 6" xfId="32842" xr:uid="{00000000-0005-0000-0000-000085260000}"/>
    <cellStyle name="Normal 2 5 2 4 2 7" xfId="17608" xr:uid="{00000000-0005-0000-0000-000086260000}"/>
    <cellStyle name="Normal 2 5 2 4 3" xfId="3301" xr:uid="{00000000-0005-0000-0000-000087260000}"/>
    <cellStyle name="Normal 2 5 2 4 3 2" xfId="13375" xr:uid="{00000000-0005-0000-0000-000088260000}"/>
    <cellStyle name="Normal 2 5 2 4 3 2 2" xfId="43706" xr:uid="{00000000-0005-0000-0000-000089260000}"/>
    <cellStyle name="Normal 2 5 2 4 3 2 3" xfId="28473" xr:uid="{00000000-0005-0000-0000-00008A260000}"/>
    <cellStyle name="Normal 2 5 2 4 3 3" xfId="8355" xr:uid="{00000000-0005-0000-0000-00008B260000}"/>
    <cellStyle name="Normal 2 5 2 4 3 3 2" xfId="38689" xr:uid="{00000000-0005-0000-0000-00008C260000}"/>
    <cellStyle name="Normal 2 5 2 4 3 3 3" xfId="23456" xr:uid="{00000000-0005-0000-0000-00008D260000}"/>
    <cellStyle name="Normal 2 5 2 4 3 4" xfId="33676" xr:uid="{00000000-0005-0000-0000-00008E260000}"/>
    <cellStyle name="Normal 2 5 2 4 3 5" xfId="18443" xr:uid="{00000000-0005-0000-0000-00008F260000}"/>
    <cellStyle name="Normal 2 5 2 4 4" xfId="4994" xr:uid="{00000000-0005-0000-0000-000090260000}"/>
    <cellStyle name="Normal 2 5 2 4 4 2" xfId="15046" xr:uid="{00000000-0005-0000-0000-000091260000}"/>
    <cellStyle name="Normal 2 5 2 4 4 2 2" xfId="45377" xr:uid="{00000000-0005-0000-0000-000092260000}"/>
    <cellStyle name="Normal 2 5 2 4 4 2 3" xfId="30144" xr:uid="{00000000-0005-0000-0000-000093260000}"/>
    <cellStyle name="Normal 2 5 2 4 4 3" xfId="10026" xr:uid="{00000000-0005-0000-0000-000094260000}"/>
    <cellStyle name="Normal 2 5 2 4 4 3 2" xfId="40360" xr:uid="{00000000-0005-0000-0000-000095260000}"/>
    <cellStyle name="Normal 2 5 2 4 4 3 3" xfId="25127" xr:uid="{00000000-0005-0000-0000-000096260000}"/>
    <cellStyle name="Normal 2 5 2 4 4 4" xfId="35347" xr:uid="{00000000-0005-0000-0000-000097260000}"/>
    <cellStyle name="Normal 2 5 2 4 4 5" xfId="20114" xr:uid="{00000000-0005-0000-0000-000098260000}"/>
    <cellStyle name="Normal 2 5 2 4 5" xfId="11704" xr:uid="{00000000-0005-0000-0000-000099260000}"/>
    <cellStyle name="Normal 2 5 2 4 5 2" xfId="42035" xr:uid="{00000000-0005-0000-0000-00009A260000}"/>
    <cellStyle name="Normal 2 5 2 4 5 3" xfId="26802" xr:uid="{00000000-0005-0000-0000-00009B260000}"/>
    <cellStyle name="Normal 2 5 2 4 6" xfId="6683" xr:uid="{00000000-0005-0000-0000-00009C260000}"/>
    <cellStyle name="Normal 2 5 2 4 6 2" xfId="37018" xr:uid="{00000000-0005-0000-0000-00009D260000}"/>
    <cellStyle name="Normal 2 5 2 4 6 3" xfId="21785" xr:uid="{00000000-0005-0000-0000-00009E260000}"/>
    <cellStyle name="Normal 2 5 2 4 7" xfId="32006" xr:uid="{00000000-0005-0000-0000-00009F260000}"/>
    <cellStyle name="Normal 2 5 2 4 8" xfId="16772" xr:uid="{00000000-0005-0000-0000-0000A0260000}"/>
    <cellStyle name="Normal 2 5 2 5" xfId="2030" xr:uid="{00000000-0005-0000-0000-0000A1260000}"/>
    <cellStyle name="Normal 2 5 2 5 2" xfId="3720" xr:uid="{00000000-0005-0000-0000-0000A2260000}"/>
    <cellStyle name="Normal 2 5 2 5 2 2" xfId="13793" xr:uid="{00000000-0005-0000-0000-0000A3260000}"/>
    <cellStyle name="Normal 2 5 2 5 2 2 2" xfId="44124" xr:uid="{00000000-0005-0000-0000-0000A4260000}"/>
    <cellStyle name="Normal 2 5 2 5 2 2 3" xfId="28891" xr:uid="{00000000-0005-0000-0000-0000A5260000}"/>
    <cellStyle name="Normal 2 5 2 5 2 3" xfId="8773" xr:uid="{00000000-0005-0000-0000-0000A6260000}"/>
    <cellStyle name="Normal 2 5 2 5 2 3 2" xfId="39107" xr:uid="{00000000-0005-0000-0000-0000A7260000}"/>
    <cellStyle name="Normal 2 5 2 5 2 3 3" xfId="23874" xr:uid="{00000000-0005-0000-0000-0000A8260000}"/>
    <cellStyle name="Normal 2 5 2 5 2 4" xfId="34094" xr:uid="{00000000-0005-0000-0000-0000A9260000}"/>
    <cellStyle name="Normal 2 5 2 5 2 5" xfId="18861" xr:uid="{00000000-0005-0000-0000-0000AA260000}"/>
    <cellStyle name="Normal 2 5 2 5 3" xfId="5412" xr:uid="{00000000-0005-0000-0000-0000AB260000}"/>
    <cellStyle name="Normal 2 5 2 5 3 2" xfId="15464" xr:uid="{00000000-0005-0000-0000-0000AC260000}"/>
    <cellStyle name="Normal 2 5 2 5 3 2 2" xfId="45795" xr:uid="{00000000-0005-0000-0000-0000AD260000}"/>
    <cellStyle name="Normal 2 5 2 5 3 2 3" xfId="30562" xr:uid="{00000000-0005-0000-0000-0000AE260000}"/>
    <cellStyle name="Normal 2 5 2 5 3 3" xfId="10444" xr:uid="{00000000-0005-0000-0000-0000AF260000}"/>
    <cellStyle name="Normal 2 5 2 5 3 3 2" xfId="40778" xr:uid="{00000000-0005-0000-0000-0000B0260000}"/>
    <cellStyle name="Normal 2 5 2 5 3 3 3" xfId="25545" xr:uid="{00000000-0005-0000-0000-0000B1260000}"/>
    <cellStyle name="Normal 2 5 2 5 3 4" xfId="35765" xr:uid="{00000000-0005-0000-0000-0000B2260000}"/>
    <cellStyle name="Normal 2 5 2 5 3 5" xfId="20532" xr:uid="{00000000-0005-0000-0000-0000B3260000}"/>
    <cellStyle name="Normal 2 5 2 5 4" xfId="12122" xr:uid="{00000000-0005-0000-0000-0000B4260000}"/>
    <cellStyle name="Normal 2 5 2 5 4 2" xfId="42453" xr:uid="{00000000-0005-0000-0000-0000B5260000}"/>
    <cellStyle name="Normal 2 5 2 5 4 3" xfId="27220" xr:uid="{00000000-0005-0000-0000-0000B6260000}"/>
    <cellStyle name="Normal 2 5 2 5 5" xfId="7101" xr:uid="{00000000-0005-0000-0000-0000B7260000}"/>
    <cellStyle name="Normal 2 5 2 5 5 2" xfId="37436" xr:uid="{00000000-0005-0000-0000-0000B8260000}"/>
    <cellStyle name="Normal 2 5 2 5 5 3" xfId="22203" xr:uid="{00000000-0005-0000-0000-0000B9260000}"/>
    <cellStyle name="Normal 2 5 2 5 6" xfId="32424" xr:uid="{00000000-0005-0000-0000-0000BA260000}"/>
    <cellStyle name="Normal 2 5 2 5 7" xfId="17190" xr:uid="{00000000-0005-0000-0000-0000BB260000}"/>
    <cellStyle name="Normal 2 5 2 6" xfId="2883" xr:uid="{00000000-0005-0000-0000-0000BC260000}"/>
    <cellStyle name="Normal 2 5 2 6 2" xfId="12957" xr:uid="{00000000-0005-0000-0000-0000BD260000}"/>
    <cellStyle name="Normal 2 5 2 6 2 2" xfId="43288" xr:uid="{00000000-0005-0000-0000-0000BE260000}"/>
    <cellStyle name="Normal 2 5 2 6 2 3" xfId="28055" xr:uid="{00000000-0005-0000-0000-0000BF260000}"/>
    <cellStyle name="Normal 2 5 2 6 3" xfId="7937" xr:uid="{00000000-0005-0000-0000-0000C0260000}"/>
    <cellStyle name="Normal 2 5 2 6 3 2" xfId="38271" xr:uid="{00000000-0005-0000-0000-0000C1260000}"/>
    <cellStyle name="Normal 2 5 2 6 3 3" xfId="23038" xr:uid="{00000000-0005-0000-0000-0000C2260000}"/>
    <cellStyle name="Normal 2 5 2 6 4" xfId="33258" xr:uid="{00000000-0005-0000-0000-0000C3260000}"/>
    <cellStyle name="Normal 2 5 2 6 5" xfId="18025" xr:uid="{00000000-0005-0000-0000-0000C4260000}"/>
    <cellStyle name="Normal 2 5 2 7" xfId="4576" xr:uid="{00000000-0005-0000-0000-0000C5260000}"/>
    <cellStyle name="Normal 2 5 2 7 2" xfId="14628" xr:uid="{00000000-0005-0000-0000-0000C6260000}"/>
    <cellStyle name="Normal 2 5 2 7 2 2" xfId="44959" xr:uid="{00000000-0005-0000-0000-0000C7260000}"/>
    <cellStyle name="Normal 2 5 2 7 2 3" xfId="29726" xr:uid="{00000000-0005-0000-0000-0000C8260000}"/>
    <cellStyle name="Normal 2 5 2 7 3" xfId="9608" xr:uid="{00000000-0005-0000-0000-0000C9260000}"/>
    <cellStyle name="Normal 2 5 2 7 3 2" xfId="39942" xr:uid="{00000000-0005-0000-0000-0000CA260000}"/>
    <cellStyle name="Normal 2 5 2 7 3 3" xfId="24709" xr:uid="{00000000-0005-0000-0000-0000CB260000}"/>
    <cellStyle name="Normal 2 5 2 7 4" xfId="34929" xr:uid="{00000000-0005-0000-0000-0000CC260000}"/>
    <cellStyle name="Normal 2 5 2 7 5" xfId="19696" xr:uid="{00000000-0005-0000-0000-0000CD260000}"/>
    <cellStyle name="Normal 2 5 2 8" xfId="11286" xr:uid="{00000000-0005-0000-0000-0000CE260000}"/>
    <cellStyle name="Normal 2 5 2 8 2" xfId="41617" xr:uid="{00000000-0005-0000-0000-0000CF260000}"/>
    <cellStyle name="Normal 2 5 2 8 3" xfId="26384" xr:uid="{00000000-0005-0000-0000-0000D0260000}"/>
    <cellStyle name="Normal 2 5 2 9" xfId="6265" xr:uid="{00000000-0005-0000-0000-0000D1260000}"/>
    <cellStyle name="Normal 2 5 2 9 2" xfId="36600" xr:uid="{00000000-0005-0000-0000-0000D2260000}"/>
    <cellStyle name="Normal 2 5 2 9 3" xfId="21367" xr:uid="{00000000-0005-0000-0000-0000D3260000}"/>
    <cellStyle name="Normal 2 5 3" xfId="1229" xr:uid="{00000000-0005-0000-0000-0000D4260000}"/>
    <cellStyle name="Normal 2 5 3 10" xfId="16406" xr:uid="{00000000-0005-0000-0000-0000D5260000}"/>
    <cellStyle name="Normal 2 5 3 2" xfId="1448" xr:uid="{00000000-0005-0000-0000-0000D6260000}"/>
    <cellStyle name="Normal 2 5 3 2 2" xfId="1869" xr:uid="{00000000-0005-0000-0000-0000D7260000}"/>
    <cellStyle name="Normal 2 5 3 2 2 2" xfId="2708" xr:uid="{00000000-0005-0000-0000-0000D8260000}"/>
    <cellStyle name="Normal 2 5 3 2 2 2 2" xfId="4398" xr:uid="{00000000-0005-0000-0000-0000D9260000}"/>
    <cellStyle name="Normal 2 5 3 2 2 2 2 2" xfId="14471" xr:uid="{00000000-0005-0000-0000-0000DA260000}"/>
    <cellStyle name="Normal 2 5 3 2 2 2 2 2 2" xfId="44802" xr:uid="{00000000-0005-0000-0000-0000DB260000}"/>
    <cellStyle name="Normal 2 5 3 2 2 2 2 2 3" xfId="29569" xr:uid="{00000000-0005-0000-0000-0000DC260000}"/>
    <cellStyle name="Normal 2 5 3 2 2 2 2 3" xfId="9451" xr:uid="{00000000-0005-0000-0000-0000DD260000}"/>
    <cellStyle name="Normal 2 5 3 2 2 2 2 3 2" xfId="39785" xr:uid="{00000000-0005-0000-0000-0000DE260000}"/>
    <cellStyle name="Normal 2 5 3 2 2 2 2 3 3" xfId="24552" xr:uid="{00000000-0005-0000-0000-0000DF260000}"/>
    <cellStyle name="Normal 2 5 3 2 2 2 2 4" xfId="34772" xr:uid="{00000000-0005-0000-0000-0000E0260000}"/>
    <cellStyle name="Normal 2 5 3 2 2 2 2 5" xfId="19539" xr:uid="{00000000-0005-0000-0000-0000E1260000}"/>
    <cellStyle name="Normal 2 5 3 2 2 2 3" xfId="6090" xr:uid="{00000000-0005-0000-0000-0000E2260000}"/>
    <cellStyle name="Normal 2 5 3 2 2 2 3 2" xfId="16142" xr:uid="{00000000-0005-0000-0000-0000E3260000}"/>
    <cellStyle name="Normal 2 5 3 2 2 2 3 2 2" xfId="46473" xr:uid="{00000000-0005-0000-0000-0000E4260000}"/>
    <cellStyle name="Normal 2 5 3 2 2 2 3 2 3" xfId="31240" xr:uid="{00000000-0005-0000-0000-0000E5260000}"/>
    <cellStyle name="Normal 2 5 3 2 2 2 3 3" xfId="11122" xr:uid="{00000000-0005-0000-0000-0000E6260000}"/>
    <cellStyle name="Normal 2 5 3 2 2 2 3 3 2" xfId="41456" xr:uid="{00000000-0005-0000-0000-0000E7260000}"/>
    <cellStyle name="Normal 2 5 3 2 2 2 3 3 3" xfId="26223" xr:uid="{00000000-0005-0000-0000-0000E8260000}"/>
    <cellStyle name="Normal 2 5 3 2 2 2 3 4" xfId="36443" xr:uid="{00000000-0005-0000-0000-0000E9260000}"/>
    <cellStyle name="Normal 2 5 3 2 2 2 3 5" xfId="21210" xr:uid="{00000000-0005-0000-0000-0000EA260000}"/>
    <cellStyle name="Normal 2 5 3 2 2 2 4" xfId="12800" xr:uid="{00000000-0005-0000-0000-0000EB260000}"/>
    <cellStyle name="Normal 2 5 3 2 2 2 4 2" xfId="43131" xr:uid="{00000000-0005-0000-0000-0000EC260000}"/>
    <cellStyle name="Normal 2 5 3 2 2 2 4 3" xfId="27898" xr:uid="{00000000-0005-0000-0000-0000ED260000}"/>
    <cellStyle name="Normal 2 5 3 2 2 2 5" xfId="7779" xr:uid="{00000000-0005-0000-0000-0000EE260000}"/>
    <cellStyle name="Normal 2 5 3 2 2 2 5 2" xfId="38114" xr:uid="{00000000-0005-0000-0000-0000EF260000}"/>
    <cellStyle name="Normal 2 5 3 2 2 2 5 3" xfId="22881" xr:uid="{00000000-0005-0000-0000-0000F0260000}"/>
    <cellStyle name="Normal 2 5 3 2 2 2 6" xfId="33102" xr:uid="{00000000-0005-0000-0000-0000F1260000}"/>
    <cellStyle name="Normal 2 5 3 2 2 2 7" xfId="17868" xr:uid="{00000000-0005-0000-0000-0000F2260000}"/>
    <cellStyle name="Normal 2 5 3 2 2 3" xfId="3561" xr:uid="{00000000-0005-0000-0000-0000F3260000}"/>
    <cellStyle name="Normal 2 5 3 2 2 3 2" xfId="13635" xr:uid="{00000000-0005-0000-0000-0000F4260000}"/>
    <cellStyle name="Normal 2 5 3 2 2 3 2 2" xfId="43966" xr:uid="{00000000-0005-0000-0000-0000F5260000}"/>
    <cellStyle name="Normal 2 5 3 2 2 3 2 3" xfId="28733" xr:uid="{00000000-0005-0000-0000-0000F6260000}"/>
    <cellStyle name="Normal 2 5 3 2 2 3 3" xfId="8615" xr:uid="{00000000-0005-0000-0000-0000F7260000}"/>
    <cellStyle name="Normal 2 5 3 2 2 3 3 2" xfId="38949" xr:uid="{00000000-0005-0000-0000-0000F8260000}"/>
    <cellStyle name="Normal 2 5 3 2 2 3 3 3" xfId="23716" xr:uid="{00000000-0005-0000-0000-0000F9260000}"/>
    <cellStyle name="Normal 2 5 3 2 2 3 4" xfId="33936" xr:uid="{00000000-0005-0000-0000-0000FA260000}"/>
    <cellStyle name="Normal 2 5 3 2 2 3 5" xfId="18703" xr:uid="{00000000-0005-0000-0000-0000FB260000}"/>
    <cellStyle name="Normal 2 5 3 2 2 4" xfId="5254" xr:uid="{00000000-0005-0000-0000-0000FC260000}"/>
    <cellStyle name="Normal 2 5 3 2 2 4 2" xfId="15306" xr:uid="{00000000-0005-0000-0000-0000FD260000}"/>
    <cellStyle name="Normal 2 5 3 2 2 4 2 2" xfId="45637" xr:uid="{00000000-0005-0000-0000-0000FE260000}"/>
    <cellStyle name="Normal 2 5 3 2 2 4 2 3" xfId="30404" xr:uid="{00000000-0005-0000-0000-0000FF260000}"/>
    <cellStyle name="Normal 2 5 3 2 2 4 3" xfId="10286" xr:uid="{00000000-0005-0000-0000-000000270000}"/>
    <cellStyle name="Normal 2 5 3 2 2 4 3 2" xfId="40620" xr:uid="{00000000-0005-0000-0000-000001270000}"/>
    <cellStyle name="Normal 2 5 3 2 2 4 3 3" xfId="25387" xr:uid="{00000000-0005-0000-0000-000002270000}"/>
    <cellStyle name="Normal 2 5 3 2 2 4 4" xfId="35607" xr:uid="{00000000-0005-0000-0000-000003270000}"/>
    <cellStyle name="Normal 2 5 3 2 2 4 5" xfId="20374" xr:uid="{00000000-0005-0000-0000-000004270000}"/>
    <cellStyle name="Normal 2 5 3 2 2 5" xfId="11964" xr:uid="{00000000-0005-0000-0000-000005270000}"/>
    <cellStyle name="Normal 2 5 3 2 2 5 2" xfId="42295" xr:uid="{00000000-0005-0000-0000-000006270000}"/>
    <cellStyle name="Normal 2 5 3 2 2 5 3" xfId="27062" xr:uid="{00000000-0005-0000-0000-000007270000}"/>
    <cellStyle name="Normal 2 5 3 2 2 6" xfId="6943" xr:uid="{00000000-0005-0000-0000-000008270000}"/>
    <cellStyle name="Normal 2 5 3 2 2 6 2" xfId="37278" xr:uid="{00000000-0005-0000-0000-000009270000}"/>
    <cellStyle name="Normal 2 5 3 2 2 6 3" xfId="22045" xr:uid="{00000000-0005-0000-0000-00000A270000}"/>
    <cellStyle name="Normal 2 5 3 2 2 7" xfId="32266" xr:uid="{00000000-0005-0000-0000-00000B270000}"/>
    <cellStyle name="Normal 2 5 3 2 2 8" xfId="17032" xr:uid="{00000000-0005-0000-0000-00000C270000}"/>
    <cellStyle name="Normal 2 5 3 2 3" xfId="2290" xr:uid="{00000000-0005-0000-0000-00000D270000}"/>
    <cellStyle name="Normal 2 5 3 2 3 2" xfId="3980" xr:uid="{00000000-0005-0000-0000-00000E270000}"/>
    <cellStyle name="Normal 2 5 3 2 3 2 2" xfId="14053" xr:uid="{00000000-0005-0000-0000-00000F270000}"/>
    <cellStyle name="Normal 2 5 3 2 3 2 2 2" xfId="44384" xr:uid="{00000000-0005-0000-0000-000010270000}"/>
    <cellStyle name="Normal 2 5 3 2 3 2 2 3" xfId="29151" xr:uid="{00000000-0005-0000-0000-000011270000}"/>
    <cellStyle name="Normal 2 5 3 2 3 2 3" xfId="9033" xr:uid="{00000000-0005-0000-0000-000012270000}"/>
    <cellStyle name="Normal 2 5 3 2 3 2 3 2" xfId="39367" xr:uid="{00000000-0005-0000-0000-000013270000}"/>
    <cellStyle name="Normal 2 5 3 2 3 2 3 3" xfId="24134" xr:uid="{00000000-0005-0000-0000-000014270000}"/>
    <cellStyle name="Normal 2 5 3 2 3 2 4" xfId="34354" xr:uid="{00000000-0005-0000-0000-000015270000}"/>
    <cellStyle name="Normal 2 5 3 2 3 2 5" xfId="19121" xr:uid="{00000000-0005-0000-0000-000016270000}"/>
    <cellStyle name="Normal 2 5 3 2 3 3" xfId="5672" xr:uid="{00000000-0005-0000-0000-000017270000}"/>
    <cellStyle name="Normal 2 5 3 2 3 3 2" xfId="15724" xr:uid="{00000000-0005-0000-0000-000018270000}"/>
    <cellStyle name="Normal 2 5 3 2 3 3 2 2" xfId="46055" xr:uid="{00000000-0005-0000-0000-000019270000}"/>
    <cellStyle name="Normal 2 5 3 2 3 3 2 3" xfId="30822" xr:uid="{00000000-0005-0000-0000-00001A270000}"/>
    <cellStyle name="Normal 2 5 3 2 3 3 3" xfId="10704" xr:uid="{00000000-0005-0000-0000-00001B270000}"/>
    <cellStyle name="Normal 2 5 3 2 3 3 3 2" xfId="41038" xr:uid="{00000000-0005-0000-0000-00001C270000}"/>
    <cellStyle name="Normal 2 5 3 2 3 3 3 3" xfId="25805" xr:uid="{00000000-0005-0000-0000-00001D270000}"/>
    <cellStyle name="Normal 2 5 3 2 3 3 4" xfId="36025" xr:uid="{00000000-0005-0000-0000-00001E270000}"/>
    <cellStyle name="Normal 2 5 3 2 3 3 5" xfId="20792" xr:uid="{00000000-0005-0000-0000-00001F270000}"/>
    <cellStyle name="Normal 2 5 3 2 3 4" xfId="12382" xr:uid="{00000000-0005-0000-0000-000020270000}"/>
    <cellStyle name="Normal 2 5 3 2 3 4 2" xfId="42713" xr:uid="{00000000-0005-0000-0000-000021270000}"/>
    <cellStyle name="Normal 2 5 3 2 3 4 3" xfId="27480" xr:uid="{00000000-0005-0000-0000-000022270000}"/>
    <cellStyle name="Normal 2 5 3 2 3 5" xfId="7361" xr:uid="{00000000-0005-0000-0000-000023270000}"/>
    <cellStyle name="Normal 2 5 3 2 3 5 2" xfId="37696" xr:uid="{00000000-0005-0000-0000-000024270000}"/>
    <cellStyle name="Normal 2 5 3 2 3 5 3" xfId="22463" xr:uid="{00000000-0005-0000-0000-000025270000}"/>
    <cellStyle name="Normal 2 5 3 2 3 6" xfId="32684" xr:uid="{00000000-0005-0000-0000-000026270000}"/>
    <cellStyle name="Normal 2 5 3 2 3 7" xfId="17450" xr:uid="{00000000-0005-0000-0000-000027270000}"/>
    <cellStyle name="Normal 2 5 3 2 4" xfId="3143" xr:uid="{00000000-0005-0000-0000-000028270000}"/>
    <cellStyle name="Normal 2 5 3 2 4 2" xfId="13217" xr:uid="{00000000-0005-0000-0000-000029270000}"/>
    <cellStyle name="Normal 2 5 3 2 4 2 2" xfId="43548" xr:uid="{00000000-0005-0000-0000-00002A270000}"/>
    <cellStyle name="Normal 2 5 3 2 4 2 3" xfId="28315" xr:uid="{00000000-0005-0000-0000-00002B270000}"/>
    <cellStyle name="Normal 2 5 3 2 4 3" xfId="8197" xr:uid="{00000000-0005-0000-0000-00002C270000}"/>
    <cellStyle name="Normal 2 5 3 2 4 3 2" xfId="38531" xr:uid="{00000000-0005-0000-0000-00002D270000}"/>
    <cellStyle name="Normal 2 5 3 2 4 3 3" xfId="23298" xr:uid="{00000000-0005-0000-0000-00002E270000}"/>
    <cellStyle name="Normal 2 5 3 2 4 4" xfId="33518" xr:uid="{00000000-0005-0000-0000-00002F270000}"/>
    <cellStyle name="Normal 2 5 3 2 4 5" xfId="18285" xr:uid="{00000000-0005-0000-0000-000030270000}"/>
    <cellStyle name="Normal 2 5 3 2 5" xfId="4836" xr:uid="{00000000-0005-0000-0000-000031270000}"/>
    <cellStyle name="Normal 2 5 3 2 5 2" xfId="14888" xr:uid="{00000000-0005-0000-0000-000032270000}"/>
    <cellStyle name="Normal 2 5 3 2 5 2 2" xfId="45219" xr:uid="{00000000-0005-0000-0000-000033270000}"/>
    <cellStyle name="Normal 2 5 3 2 5 2 3" xfId="29986" xr:uid="{00000000-0005-0000-0000-000034270000}"/>
    <cellStyle name="Normal 2 5 3 2 5 3" xfId="9868" xr:uid="{00000000-0005-0000-0000-000035270000}"/>
    <cellStyle name="Normal 2 5 3 2 5 3 2" xfId="40202" xr:uid="{00000000-0005-0000-0000-000036270000}"/>
    <cellStyle name="Normal 2 5 3 2 5 3 3" xfId="24969" xr:uid="{00000000-0005-0000-0000-000037270000}"/>
    <cellStyle name="Normal 2 5 3 2 5 4" xfId="35189" xr:uid="{00000000-0005-0000-0000-000038270000}"/>
    <cellStyle name="Normal 2 5 3 2 5 5" xfId="19956" xr:uid="{00000000-0005-0000-0000-000039270000}"/>
    <cellStyle name="Normal 2 5 3 2 6" xfId="11546" xr:uid="{00000000-0005-0000-0000-00003A270000}"/>
    <cellStyle name="Normal 2 5 3 2 6 2" xfId="41877" xr:uid="{00000000-0005-0000-0000-00003B270000}"/>
    <cellStyle name="Normal 2 5 3 2 6 3" xfId="26644" xr:uid="{00000000-0005-0000-0000-00003C270000}"/>
    <cellStyle name="Normal 2 5 3 2 7" xfId="6525" xr:uid="{00000000-0005-0000-0000-00003D270000}"/>
    <cellStyle name="Normal 2 5 3 2 7 2" xfId="36860" xr:uid="{00000000-0005-0000-0000-00003E270000}"/>
    <cellStyle name="Normal 2 5 3 2 7 3" xfId="21627" xr:uid="{00000000-0005-0000-0000-00003F270000}"/>
    <cellStyle name="Normal 2 5 3 2 8" xfId="31848" xr:uid="{00000000-0005-0000-0000-000040270000}"/>
    <cellStyle name="Normal 2 5 3 2 9" xfId="16614" xr:uid="{00000000-0005-0000-0000-000041270000}"/>
    <cellStyle name="Normal 2 5 3 3" xfId="1661" xr:uid="{00000000-0005-0000-0000-000042270000}"/>
    <cellStyle name="Normal 2 5 3 3 2" xfId="2500" xr:uid="{00000000-0005-0000-0000-000043270000}"/>
    <cellStyle name="Normal 2 5 3 3 2 2" xfId="4190" xr:uid="{00000000-0005-0000-0000-000044270000}"/>
    <cellStyle name="Normal 2 5 3 3 2 2 2" xfId="14263" xr:uid="{00000000-0005-0000-0000-000045270000}"/>
    <cellStyle name="Normal 2 5 3 3 2 2 2 2" xfId="44594" xr:uid="{00000000-0005-0000-0000-000046270000}"/>
    <cellStyle name="Normal 2 5 3 3 2 2 2 3" xfId="29361" xr:uid="{00000000-0005-0000-0000-000047270000}"/>
    <cellStyle name="Normal 2 5 3 3 2 2 3" xfId="9243" xr:uid="{00000000-0005-0000-0000-000048270000}"/>
    <cellStyle name="Normal 2 5 3 3 2 2 3 2" xfId="39577" xr:uid="{00000000-0005-0000-0000-000049270000}"/>
    <cellStyle name="Normal 2 5 3 3 2 2 3 3" xfId="24344" xr:uid="{00000000-0005-0000-0000-00004A270000}"/>
    <cellStyle name="Normal 2 5 3 3 2 2 4" xfId="34564" xr:uid="{00000000-0005-0000-0000-00004B270000}"/>
    <cellStyle name="Normal 2 5 3 3 2 2 5" xfId="19331" xr:uid="{00000000-0005-0000-0000-00004C270000}"/>
    <cellStyle name="Normal 2 5 3 3 2 3" xfId="5882" xr:uid="{00000000-0005-0000-0000-00004D270000}"/>
    <cellStyle name="Normal 2 5 3 3 2 3 2" xfId="15934" xr:uid="{00000000-0005-0000-0000-00004E270000}"/>
    <cellStyle name="Normal 2 5 3 3 2 3 2 2" xfId="46265" xr:uid="{00000000-0005-0000-0000-00004F270000}"/>
    <cellStyle name="Normal 2 5 3 3 2 3 2 3" xfId="31032" xr:uid="{00000000-0005-0000-0000-000050270000}"/>
    <cellStyle name="Normal 2 5 3 3 2 3 3" xfId="10914" xr:uid="{00000000-0005-0000-0000-000051270000}"/>
    <cellStyle name="Normal 2 5 3 3 2 3 3 2" xfId="41248" xr:uid="{00000000-0005-0000-0000-000052270000}"/>
    <cellStyle name="Normal 2 5 3 3 2 3 3 3" xfId="26015" xr:uid="{00000000-0005-0000-0000-000053270000}"/>
    <cellStyle name="Normal 2 5 3 3 2 3 4" xfId="36235" xr:uid="{00000000-0005-0000-0000-000054270000}"/>
    <cellStyle name="Normal 2 5 3 3 2 3 5" xfId="21002" xr:uid="{00000000-0005-0000-0000-000055270000}"/>
    <cellStyle name="Normal 2 5 3 3 2 4" xfId="12592" xr:uid="{00000000-0005-0000-0000-000056270000}"/>
    <cellStyle name="Normal 2 5 3 3 2 4 2" xfId="42923" xr:uid="{00000000-0005-0000-0000-000057270000}"/>
    <cellStyle name="Normal 2 5 3 3 2 4 3" xfId="27690" xr:uid="{00000000-0005-0000-0000-000058270000}"/>
    <cellStyle name="Normal 2 5 3 3 2 5" xfId="7571" xr:uid="{00000000-0005-0000-0000-000059270000}"/>
    <cellStyle name="Normal 2 5 3 3 2 5 2" xfId="37906" xr:uid="{00000000-0005-0000-0000-00005A270000}"/>
    <cellStyle name="Normal 2 5 3 3 2 5 3" xfId="22673" xr:uid="{00000000-0005-0000-0000-00005B270000}"/>
    <cellStyle name="Normal 2 5 3 3 2 6" xfId="32894" xr:uid="{00000000-0005-0000-0000-00005C270000}"/>
    <cellStyle name="Normal 2 5 3 3 2 7" xfId="17660" xr:uid="{00000000-0005-0000-0000-00005D270000}"/>
    <cellStyle name="Normal 2 5 3 3 3" xfId="3353" xr:uid="{00000000-0005-0000-0000-00005E270000}"/>
    <cellStyle name="Normal 2 5 3 3 3 2" xfId="13427" xr:uid="{00000000-0005-0000-0000-00005F270000}"/>
    <cellStyle name="Normal 2 5 3 3 3 2 2" xfId="43758" xr:uid="{00000000-0005-0000-0000-000060270000}"/>
    <cellStyle name="Normal 2 5 3 3 3 2 3" xfId="28525" xr:uid="{00000000-0005-0000-0000-000061270000}"/>
    <cellStyle name="Normal 2 5 3 3 3 3" xfId="8407" xr:uid="{00000000-0005-0000-0000-000062270000}"/>
    <cellStyle name="Normal 2 5 3 3 3 3 2" xfId="38741" xr:uid="{00000000-0005-0000-0000-000063270000}"/>
    <cellStyle name="Normal 2 5 3 3 3 3 3" xfId="23508" xr:uid="{00000000-0005-0000-0000-000064270000}"/>
    <cellStyle name="Normal 2 5 3 3 3 4" xfId="33728" xr:uid="{00000000-0005-0000-0000-000065270000}"/>
    <cellStyle name="Normal 2 5 3 3 3 5" xfId="18495" xr:uid="{00000000-0005-0000-0000-000066270000}"/>
    <cellStyle name="Normal 2 5 3 3 4" xfId="5046" xr:uid="{00000000-0005-0000-0000-000067270000}"/>
    <cellStyle name="Normal 2 5 3 3 4 2" xfId="15098" xr:uid="{00000000-0005-0000-0000-000068270000}"/>
    <cellStyle name="Normal 2 5 3 3 4 2 2" xfId="45429" xr:uid="{00000000-0005-0000-0000-000069270000}"/>
    <cellStyle name="Normal 2 5 3 3 4 2 3" xfId="30196" xr:uid="{00000000-0005-0000-0000-00006A270000}"/>
    <cellStyle name="Normal 2 5 3 3 4 3" xfId="10078" xr:uid="{00000000-0005-0000-0000-00006B270000}"/>
    <cellStyle name="Normal 2 5 3 3 4 3 2" xfId="40412" xr:uid="{00000000-0005-0000-0000-00006C270000}"/>
    <cellStyle name="Normal 2 5 3 3 4 3 3" xfId="25179" xr:uid="{00000000-0005-0000-0000-00006D270000}"/>
    <cellStyle name="Normal 2 5 3 3 4 4" xfId="35399" xr:uid="{00000000-0005-0000-0000-00006E270000}"/>
    <cellStyle name="Normal 2 5 3 3 4 5" xfId="20166" xr:uid="{00000000-0005-0000-0000-00006F270000}"/>
    <cellStyle name="Normal 2 5 3 3 5" xfId="11756" xr:uid="{00000000-0005-0000-0000-000070270000}"/>
    <cellStyle name="Normal 2 5 3 3 5 2" xfId="42087" xr:uid="{00000000-0005-0000-0000-000071270000}"/>
    <cellStyle name="Normal 2 5 3 3 5 3" xfId="26854" xr:uid="{00000000-0005-0000-0000-000072270000}"/>
    <cellStyle name="Normal 2 5 3 3 6" xfId="6735" xr:uid="{00000000-0005-0000-0000-000073270000}"/>
    <cellStyle name="Normal 2 5 3 3 6 2" xfId="37070" xr:uid="{00000000-0005-0000-0000-000074270000}"/>
    <cellStyle name="Normal 2 5 3 3 6 3" xfId="21837" xr:uid="{00000000-0005-0000-0000-000075270000}"/>
    <cellStyle name="Normal 2 5 3 3 7" xfId="32058" xr:uid="{00000000-0005-0000-0000-000076270000}"/>
    <cellStyle name="Normal 2 5 3 3 8" xfId="16824" xr:uid="{00000000-0005-0000-0000-000077270000}"/>
    <cellStyle name="Normal 2 5 3 4" xfId="2082" xr:uid="{00000000-0005-0000-0000-000078270000}"/>
    <cellStyle name="Normal 2 5 3 4 2" xfId="3772" xr:uid="{00000000-0005-0000-0000-000079270000}"/>
    <cellStyle name="Normal 2 5 3 4 2 2" xfId="13845" xr:uid="{00000000-0005-0000-0000-00007A270000}"/>
    <cellStyle name="Normal 2 5 3 4 2 2 2" xfId="44176" xr:uid="{00000000-0005-0000-0000-00007B270000}"/>
    <cellStyle name="Normal 2 5 3 4 2 2 3" xfId="28943" xr:uid="{00000000-0005-0000-0000-00007C270000}"/>
    <cellStyle name="Normal 2 5 3 4 2 3" xfId="8825" xr:uid="{00000000-0005-0000-0000-00007D270000}"/>
    <cellStyle name="Normal 2 5 3 4 2 3 2" xfId="39159" xr:uid="{00000000-0005-0000-0000-00007E270000}"/>
    <cellStyle name="Normal 2 5 3 4 2 3 3" xfId="23926" xr:uid="{00000000-0005-0000-0000-00007F270000}"/>
    <cellStyle name="Normal 2 5 3 4 2 4" xfId="34146" xr:uid="{00000000-0005-0000-0000-000080270000}"/>
    <cellStyle name="Normal 2 5 3 4 2 5" xfId="18913" xr:uid="{00000000-0005-0000-0000-000081270000}"/>
    <cellStyle name="Normal 2 5 3 4 3" xfId="5464" xr:uid="{00000000-0005-0000-0000-000082270000}"/>
    <cellStyle name="Normal 2 5 3 4 3 2" xfId="15516" xr:uid="{00000000-0005-0000-0000-000083270000}"/>
    <cellStyle name="Normal 2 5 3 4 3 2 2" xfId="45847" xr:uid="{00000000-0005-0000-0000-000084270000}"/>
    <cellStyle name="Normal 2 5 3 4 3 2 3" xfId="30614" xr:uid="{00000000-0005-0000-0000-000085270000}"/>
    <cellStyle name="Normal 2 5 3 4 3 3" xfId="10496" xr:uid="{00000000-0005-0000-0000-000086270000}"/>
    <cellStyle name="Normal 2 5 3 4 3 3 2" xfId="40830" xr:uid="{00000000-0005-0000-0000-000087270000}"/>
    <cellStyle name="Normal 2 5 3 4 3 3 3" xfId="25597" xr:uid="{00000000-0005-0000-0000-000088270000}"/>
    <cellStyle name="Normal 2 5 3 4 3 4" xfId="35817" xr:uid="{00000000-0005-0000-0000-000089270000}"/>
    <cellStyle name="Normal 2 5 3 4 3 5" xfId="20584" xr:uid="{00000000-0005-0000-0000-00008A270000}"/>
    <cellStyle name="Normal 2 5 3 4 4" xfId="12174" xr:uid="{00000000-0005-0000-0000-00008B270000}"/>
    <cellStyle name="Normal 2 5 3 4 4 2" xfId="42505" xr:uid="{00000000-0005-0000-0000-00008C270000}"/>
    <cellStyle name="Normal 2 5 3 4 4 3" xfId="27272" xr:uid="{00000000-0005-0000-0000-00008D270000}"/>
    <cellStyle name="Normal 2 5 3 4 5" xfId="7153" xr:uid="{00000000-0005-0000-0000-00008E270000}"/>
    <cellStyle name="Normal 2 5 3 4 5 2" xfId="37488" xr:uid="{00000000-0005-0000-0000-00008F270000}"/>
    <cellStyle name="Normal 2 5 3 4 5 3" xfId="22255" xr:uid="{00000000-0005-0000-0000-000090270000}"/>
    <cellStyle name="Normal 2 5 3 4 6" xfId="32476" xr:uid="{00000000-0005-0000-0000-000091270000}"/>
    <cellStyle name="Normal 2 5 3 4 7" xfId="17242" xr:uid="{00000000-0005-0000-0000-000092270000}"/>
    <cellStyle name="Normal 2 5 3 5" xfId="2935" xr:uid="{00000000-0005-0000-0000-000093270000}"/>
    <cellStyle name="Normal 2 5 3 5 2" xfId="13009" xr:uid="{00000000-0005-0000-0000-000094270000}"/>
    <cellStyle name="Normal 2 5 3 5 2 2" xfId="43340" xr:uid="{00000000-0005-0000-0000-000095270000}"/>
    <cellStyle name="Normal 2 5 3 5 2 3" xfId="28107" xr:uid="{00000000-0005-0000-0000-000096270000}"/>
    <cellStyle name="Normal 2 5 3 5 3" xfId="7989" xr:uid="{00000000-0005-0000-0000-000097270000}"/>
    <cellStyle name="Normal 2 5 3 5 3 2" xfId="38323" xr:uid="{00000000-0005-0000-0000-000098270000}"/>
    <cellStyle name="Normal 2 5 3 5 3 3" xfId="23090" xr:uid="{00000000-0005-0000-0000-000099270000}"/>
    <cellStyle name="Normal 2 5 3 5 4" xfId="33310" xr:uid="{00000000-0005-0000-0000-00009A270000}"/>
    <cellStyle name="Normal 2 5 3 5 5" xfId="18077" xr:uid="{00000000-0005-0000-0000-00009B270000}"/>
    <cellStyle name="Normal 2 5 3 6" xfId="4628" xr:uid="{00000000-0005-0000-0000-00009C270000}"/>
    <cellStyle name="Normal 2 5 3 6 2" xfId="14680" xr:uid="{00000000-0005-0000-0000-00009D270000}"/>
    <cellStyle name="Normal 2 5 3 6 2 2" xfId="45011" xr:uid="{00000000-0005-0000-0000-00009E270000}"/>
    <cellStyle name="Normal 2 5 3 6 2 3" xfId="29778" xr:uid="{00000000-0005-0000-0000-00009F270000}"/>
    <cellStyle name="Normal 2 5 3 6 3" xfId="9660" xr:uid="{00000000-0005-0000-0000-0000A0270000}"/>
    <cellStyle name="Normal 2 5 3 6 3 2" xfId="39994" xr:uid="{00000000-0005-0000-0000-0000A1270000}"/>
    <cellStyle name="Normal 2 5 3 6 3 3" xfId="24761" xr:uid="{00000000-0005-0000-0000-0000A2270000}"/>
    <cellStyle name="Normal 2 5 3 6 4" xfId="34981" xr:uid="{00000000-0005-0000-0000-0000A3270000}"/>
    <cellStyle name="Normal 2 5 3 6 5" xfId="19748" xr:uid="{00000000-0005-0000-0000-0000A4270000}"/>
    <cellStyle name="Normal 2 5 3 7" xfId="11338" xr:uid="{00000000-0005-0000-0000-0000A5270000}"/>
    <cellStyle name="Normal 2 5 3 7 2" xfId="41669" xr:uid="{00000000-0005-0000-0000-0000A6270000}"/>
    <cellStyle name="Normal 2 5 3 7 3" xfId="26436" xr:uid="{00000000-0005-0000-0000-0000A7270000}"/>
    <cellStyle name="Normal 2 5 3 8" xfId="6317" xr:uid="{00000000-0005-0000-0000-0000A8270000}"/>
    <cellStyle name="Normal 2 5 3 8 2" xfId="36652" xr:uid="{00000000-0005-0000-0000-0000A9270000}"/>
    <cellStyle name="Normal 2 5 3 8 3" xfId="21419" xr:uid="{00000000-0005-0000-0000-0000AA270000}"/>
    <cellStyle name="Normal 2 5 3 9" xfId="31641" xr:uid="{00000000-0005-0000-0000-0000AB270000}"/>
    <cellStyle name="Normal 2 5 4" xfId="1342" xr:uid="{00000000-0005-0000-0000-0000AC270000}"/>
    <cellStyle name="Normal 2 5 4 2" xfId="1765" xr:uid="{00000000-0005-0000-0000-0000AD270000}"/>
    <cellStyle name="Normal 2 5 4 2 2" xfId="2604" xr:uid="{00000000-0005-0000-0000-0000AE270000}"/>
    <cellStyle name="Normal 2 5 4 2 2 2" xfId="4294" xr:uid="{00000000-0005-0000-0000-0000AF270000}"/>
    <cellStyle name="Normal 2 5 4 2 2 2 2" xfId="14367" xr:uid="{00000000-0005-0000-0000-0000B0270000}"/>
    <cellStyle name="Normal 2 5 4 2 2 2 2 2" xfId="44698" xr:uid="{00000000-0005-0000-0000-0000B1270000}"/>
    <cellStyle name="Normal 2 5 4 2 2 2 2 3" xfId="29465" xr:uid="{00000000-0005-0000-0000-0000B2270000}"/>
    <cellStyle name="Normal 2 5 4 2 2 2 3" xfId="9347" xr:uid="{00000000-0005-0000-0000-0000B3270000}"/>
    <cellStyle name="Normal 2 5 4 2 2 2 3 2" xfId="39681" xr:uid="{00000000-0005-0000-0000-0000B4270000}"/>
    <cellStyle name="Normal 2 5 4 2 2 2 3 3" xfId="24448" xr:uid="{00000000-0005-0000-0000-0000B5270000}"/>
    <cellStyle name="Normal 2 5 4 2 2 2 4" xfId="34668" xr:uid="{00000000-0005-0000-0000-0000B6270000}"/>
    <cellStyle name="Normal 2 5 4 2 2 2 5" xfId="19435" xr:uid="{00000000-0005-0000-0000-0000B7270000}"/>
    <cellStyle name="Normal 2 5 4 2 2 3" xfId="5986" xr:uid="{00000000-0005-0000-0000-0000B8270000}"/>
    <cellStyle name="Normal 2 5 4 2 2 3 2" xfId="16038" xr:uid="{00000000-0005-0000-0000-0000B9270000}"/>
    <cellStyle name="Normal 2 5 4 2 2 3 2 2" xfId="46369" xr:uid="{00000000-0005-0000-0000-0000BA270000}"/>
    <cellStyle name="Normal 2 5 4 2 2 3 2 3" xfId="31136" xr:uid="{00000000-0005-0000-0000-0000BB270000}"/>
    <cellStyle name="Normal 2 5 4 2 2 3 3" xfId="11018" xr:uid="{00000000-0005-0000-0000-0000BC270000}"/>
    <cellStyle name="Normal 2 5 4 2 2 3 3 2" xfId="41352" xr:uid="{00000000-0005-0000-0000-0000BD270000}"/>
    <cellStyle name="Normal 2 5 4 2 2 3 3 3" xfId="26119" xr:uid="{00000000-0005-0000-0000-0000BE270000}"/>
    <cellStyle name="Normal 2 5 4 2 2 3 4" xfId="36339" xr:uid="{00000000-0005-0000-0000-0000BF270000}"/>
    <cellStyle name="Normal 2 5 4 2 2 3 5" xfId="21106" xr:uid="{00000000-0005-0000-0000-0000C0270000}"/>
    <cellStyle name="Normal 2 5 4 2 2 4" xfId="12696" xr:uid="{00000000-0005-0000-0000-0000C1270000}"/>
    <cellStyle name="Normal 2 5 4 2 2 4 2" xfId="43027" xr:uid="{00000000-0005-0000-0000-0000C2270000}"/>
    <cellStyle name="Normal 2 5 4 2 2 4 3" xfId="27794" xr:uid="{00000000-0005-0000-0000-0000C3270000}"/>
    <cellStyle name="Normal 2 5 4 2 2 5" xfId="7675" xr:uid="{00000000-0005-0000-0000-0000C4270000}"/>
    <cellStyle name="Normal 2 5 4 2 2 5 2" xfId="38010" xr:uid="{00000000-0005-0000-0000-0000C5270000}"/>
    <cellStyle name="Normal 2 5 4 2 2 5 3" xfId="22777" xr:uid="{00000000-0005-0000-0000-0000C6270000}"/>
    <cellStyle name="Normal 2 5 4 2 2 6" xfId="32998" xr:uid="{00000000-0005-0000-0000-0000C7270000}"/>
    <cellStyle name="Normal 2 5 4 2 2 7" xfId="17764" xr:uid="{00000000-0005-0000-0000-0000C8270000}"/>
    <cellStyle name="Normal 2 5 4 2 3" xfId="3457" xr:uid="{00000000-0005-0000-0000-0000C9270000}"/>
    <cellStyle name="Normal 2 5 4 2 3 2" xfId="13531" xr:uid="{00000000-0005-0000-0000-0000CA270000}"/>
    <cellStyle name="Normal 2 5 4 2 3 2 2" xfId="43862" xr:uid="{00000000-0005-0000-0000-0000CB270000}"/>
    <cellStyle name="Normal 2 5 4 2 3 2 3" xfId="28629" xr:uid="{00000000-0005-0000-0000-0000CC270000}"/>
    <cellStyle name="Normal 2 5 4 2 3 3" xfId="8511" xr:uid="{00000000-0005-0000-0000-0000CD270000}"/>
    <cellStyle name="Normal 2 5 4 2 3 3 2" xfId="38845" xr:uid="{00000000-0005-0000-0000-0000CE270000}"/>
    <cellStyle name="Normal 2 5 4 2 3 3 3" xfId="23612" xr:uid="{00000000-0005-0000-0000-0000CF270000}"/>
    <cellStyle name="Normal 2 5 4 2 3 4" xfId="33832" xr:uid="{00000000-0005-0000-0000-0000D0270000}"/>
    <cellStyle name="Normal 2 5 4 2 3 5" xfId="18599" xr:uid="{00000000-0005-0000-0000-0000D1270000}"/>
    <cellStyle name="Normal 2 5 4 2 4" xfId="5150" xr:uid="{00000000-0005-0000-0000-0000D2270000}"/>
    <cellStyle name="Normal 2 5 4 2 4 2" xfId="15202" xr:uid="{00000000-0005-0000-0000-0000D3270000}"/>
    <cellStyle name="Normal 2 5 4 2 4 2 2" xfId="45533" xr:uid="{00000000-0005-0000-0000-0000D4270000}"/>
    <cellStyle name="Normal 2 5 4 2 4 2 3" xfId="30300" xr:uid="{00000000-0005-0000-0000-0000D5270000}"/>
    <cellStyle name="Normal 2 5 4 2 4 3" xfId="10182" xr:uid="{00000000-0005-0000-0000-0000D6270000}"/>
    <cellStyle name="Normal 2 5 4 2 4 3 2" xfId="40516" xr:uid="{00000000-0005-0000-0000-0000D7270000}"/>
    <cellStyle name="Normal 2 5 4 2 4 3 3" xfId="25283" xr:uid="{00000000-0005-0000-0000-0000D8270000}"/>
    <cellStyle name="Normal 2 5 4 2 4 4" xfId="35503" xr:uid="{00000000-0005-0000-0000-0000D9270000}"/>
    <cellStyle name="Normal 2 5 4 2 4 5" xfId="20270" xr:uid="{00000000-0005-0000-0000-0000DA270000}"/>
    <cellStyle name="Normal 2 5 4 2 5" xfId="11860" xr:uid="{00000000-0005-0000-0000-0000DB270000}"/>
    <cellStyle name="Normal 2 5 4 2 5 2" xfId="42191" xr:uid="{00000000-0005-0000-0000-0000DC270000}"/>
    <cellStyle name="Normal 2 5 4 2 5 3" xfId="26958" xr:uid="{00000000-0005-0000-0000-0000DD270000}"/>
    <cellStyle name="Normal 2 5 4 2 6" xfId="6839" xr:uid="{00000000-0005-0000-0000-0000DE270000}"/>
    <cellStyle name="Normal 2 5 4 2 6 2" xfId="37174" xr:uid="{00000000-0005-0000-0000-0000DF270000}"/>
    <cellStyle name="Normal 2 5 4 2 6 3" xfId="21941" xr:uid="{00000000-0005-0000-0000-0000E0270000}"/>
    <cellStyle name="Normal 2 5 4 2 7" xfId="32162" xr:uid="{00000000-0005-0000-0000-0000E1270000}"/>
    <cellStyle name="Normal 2 5 4 2 8" xfId="16928" xr:uid="{00000000-0005-0000-0000-0000E2270000}"/>
    <cellStyle name="Normal 2 5 4 3" xfId="2186" xr:uid="{00000000-0005-0000-0000-0000E3270000}"/>
    <cellStyle name="Normal 2 5 4 3 2" xfId="3876" xr:uid="{00000000-0005-0000-0000-0000E4270000}"/>
    <cellStyle name="Normal 2 5 4 3 2 2" xfId="13949" xr:uid="{00000000-0005-0000-0000-0000E5270000}"/>
    <cellStyle name="Normal 2 5 4 3 2 2 2" xfId="44280" xr:uid="{00000000-0005-0000-0000-0000E6270000}"/>
    <cellStyle name="Normal 2 5 4 3 2 2 3" xfId="29047" xr:uid="{00000000-0005-0000-0000-0000E7270000}"/>
    <cellStyle name="Normal 2 5 4 3 2 3" xfId="8929" xr:uid="{00000000-0005-0000-0000-0000E8270000}"/>
    <cellStyle name="Normal 2 5 4 3 2 3 2" xfId="39263" xr:uid="{00000000-0005-0000-0000-0000E9270000}"/>
    <cellStyle name="Normal 2 5 4 3 2 3 3" xfId="24030" xr:uid="{00000000-0005-0000-0000-0000EA270000}"/>
    <cellStyle name="Normal 2 5 4 3 2 4" xfId="34250" xr:uid="{00000000-0005-0000-0000-0000EB270000}"/>
    <cellStyle name="Normal 2 5 4 3 2 5" xfId="19017" xr:uid="{00000000-0005-0000-0000-0000EC270000}"/>
    <cellStyle name="Normal 2 5 4 3 3" xfId="5568" xr:uid="{00000000-0005-0000-0000-0000ED270000}"/>
    <cellStyle name="Normal 2 5 4 3 3 2" xfId="15620" xr:uid="{00000000-0005-0000-0000-0000EE270000}"/>
    <cellStyle name="Normal 2 5 4 3 3 2 2" xfId="45951" xr:uid="{00000000-0005-0000-0000-0000EF270000}"/>
    <cellStyle name="Normal 2 5 4 3 3 2 3" xfId="30718" xr:uid="{00000000-0005-0000-0000-0000F0270000}"/>
    <cellStyle name="Normal 2 5 4 3 3 3" xfId="10600" xr:uid="{00000000-0005-0000-0000-0000F1270000}"/>
    <cellStyle name="Normal 2 5 4 3 3 3 2" xfId="40934" xr:uid="{00000000-0005-0000-0000-0000F2270000}"/>
    <cellStyle name="Normal 2 5 4 3 3 3 3" xfId="25701" xr:uid="{00000000-0005-0000-0000-0000F3270000}"/>
    <cellStyle name="Normal 2 5 4 3 3 4" xfId="35921" xr:uid="{00000000-0005-0000-0000-0000F4270000}"/>
    <cellStyle name="Normal 2 5 4 3 3 5" xfId="20688" xr:uid="{00000000-0005-0000-0000-0000F5270000}"/>
    <cellStyle name="Normal 2 5 4 3 4" xfId="12278" xr:uid="{00000000-0005-0000-0000-0000F6270000}"/>
    <cellStyle name="Normal 2 5 4 3 4 2" xfId="42609" xr:uid="{00000000-0005-0000-0000-0000F7270000}"/>
    <cellStyle name="Normal 2 5 4 3 4 3" xfId="27376" xr:uid="{00000000-0005-0000-0000-0000F8270000}"/>
    <cellStyle name="Normal 2 5 4 3 5" xfId="7257" xr:uid="{00000000-0005-0000-0000-0000F9270000}"/>
    <cellStyle name="Normal 2 5 4 3 5 2" xfId="37592" xr:uid="{00000000-0005-0000-0000-0000FA270000}"/>
    <cellStyle name="Normal 2 5 4 3 5 3" xfId="22359" xr:uid="{00000000-0005-0000-0000-0000FB270000}"/>
    <cellStyle name="Normal 2 5 4 3 6" xfId="32580" xr:uid="{00000000-0005-0000-0000-0000FC270000}"/>
    <cellStyle name="Normal 2 5 4 3 7" xfId="17346" xr:uid="{00000000-0005-0000-0000-0000FD270000}"/>
    <cellStyle name="Normal 2 5 4 4" xfId="3039" xr:uid="{00000000-0005-0000-0000-0000FE270000}"/>
    <cellStyle name="Normal 2 5 4 4 2" xfId="13113" xr:uid="{00000000-0005-0000-0000-0000FF270000}"/>
    <cellStyle name="Normal 2 5 4 4 2 2" xfId="43444" xr:uid="{00000000-0005-0000-0000-000000280000}"/>
    <cellStyle name="Normal 2 5 4 4 2 3" xfId="28211" xr:uid="{00000000-0005-0000-0000-000001280000}"/>
    <cellStyle name="Normal 2 5 4 4 3" xfId="8093" xr:uid="{00000000-0005-0000-0000-000002280000}"/>
    <cellStyle name="Normal 2 5 4 4 3 2" xfId="38427" xr:uid="{00000000-0005-0000-0000-000003280000}"/>
    <cellStyle name="Normal 2 5 4 4 3 3" xfId="23194" xr:uid="{00000000-0005-0000-0000-000004280000}"/>
    <cellStyle name="Normal 2 5 4 4 4" xfId="33414" xr:uid="{00000000-0005-0000-0000-000005280000}"/>
    <cellStyle name="Normal 2 5 4 4 5" xfId="18181" xr:uid="{00000000-0005-0000-0000-000006280000}"/>
    <cellStyle name="Normal 2 5 4 5" xfId="4732" xr:uid="{00000000-0005-0000-0000-000007280000}"/>
    <cellStyle name="Normal 2 5 4 5 2" xfId="14784" xr:uid="{00000000-0005-0000-0000-000008280000}"/>
    <cellStyle name="Normal 2 5 4 5 2 2" xfId="45115" xr:uid="{00000000-0005-0000-0000-000009280000}"/>
    <cellStyle name="Normal 2 5 4 5 2 3" xfId="29882" xr:uid="{00000000-0005-0000-0000-00000A280000}"/>
    <cellStyle name="Normal 2 5 4 5 3" xfId="9764" xr:uid="{00000000-0005-0000-0000-00000B280000}"/>
    <cellStyle name="Normal 2 5 4 5 3 2" xfId="40098" xr:uid="{00000000-0005-0000-0000-00000C280000}"/>
    <cellStyle name="Normal 2 5 4 5 3 3" xfId="24865" xr:uid="{00000000-0005-0000-0000-00000D280000}"/>
    <cellStyle name="Normal 2 5 4 5 4" xfId="35085" xr:uid="{00000000-0005-0000-0000-00000E280000}"/>
    <cellStyle name="Normal 2 5 4 5 5" xfId="19852" xr:uid="{00000000-0005-0000-0000-00000F280000}"/>
    <cellStyle name="Normal 2 5 4 6" xfId="11442" xr:uid="{00000000-0005-0000-0000-000010280000}"/>
    <cellStyle name="Normal 2 5 4 6 2" xfId="41773" xr:uid="{00000000-0005-0000-0000-000011280000}"/>
    <cellStyle name="Normal 2 5 4 6 3" xfId="26540" xr:uid="{00000000-0005-0000-0000-000012280000}"/>
    <cellStyle name="Normal 2 5 4 7" xfId="6421" xr:uid="{00000000-0005-0000-0000-000013280000}"/>
    <cellStyle name="Normal 2 5 4 7 2" xfId="36756" xr:uid="{00000000-0005-0000-0000-000014280000}"/>
    <cellStyle name="Normal 2 5 4 7 3" xfId="21523" xr:uid="{00000000-0005-0000-0000-000015280000}"/>
    <cellStyle name="Normal 2 5 4 8" xfId="31744" xr:uid="{00000000-0005-0000-0000-000016280000}"/>
    <cellStyle name="Normal 2 5 4 9" xfId="16510" xr:uid="{00000000-0005-0000-0000-000017280000}"/>
    <cellStyle name="Normal 2 5 5" xfId="1555" xr:uid="{00000000-0005-0000-0000-000018280000}"/>
    <cellStyle name="Normal 2 5 5 2" xfId="2396" xr:uid="{00000000-0005-0000-0000-000019280000}"/>
    <cellStyle name="Normal 2 5 5 2 2" xfId="4086" xr:uid="{00000000-0005-0000-0000-00001A280000}"/>
    <cellStyle name="Normal 2 5 5 2 2 2" xfId="14159" xr:uid="{00000000-0005-0000-0000-00001B280000}"/>
    <cellStyle name="Normal 2 5 5 2 2 2 2" xfId="44490" xr:uid="{00000000-0005-0000-0000-00001C280000}"/>
    <cellStyle name="Normal 2 5 5 2 2 2 3" xfId="29257" xr:uid="{00000000-0005-0000-0000-00001D280000}"/>
    <cellStyle name="Normal 2 5 5 2 2 3" xfId="9139" xr:uid="{00000000-0005-0000-0000-00001E280000}"/>
    <cellStyle name="Normal 2 5 5 2 2 3 2" xfId="39473" xr:uid="{00000000-0005-0000-0000-00001F280000}"/>
    <cellStyle name="Normal 2 5 5 2 2 3 3" xfId="24240" xr:uid="{00000000-0005-0000-0000-000020280000}"/>
    <cellStyle name="Normal 2 5 5 2 2 4" xfId="34460" xr:uid="{00000000-0005-0000-0000-000021280000}"/>
    <cellStyle name="Normal 2 5 5 2 2 5" xfId="19227" xr:uid="{00000000-0005-0000-0000-000022280000}"/>
    <cellStyle name="Normal 2 5 5 2 3" xfId="5778" xr:uid="{00000000-0005-0000-0000-000023280000}"/>
    <cellStyle name="Normal 2 5 5 2 3 2" xfId="15830" xr:uid="{00000000-0005-0000-0000-000024280000}"/>
    <cellStyle name="Normal 2 5 5 2 3 2 2" xfId="46161" xr:uid="{00000000-0005-0000-0000-000025280000}"/>
    <cellStyle name="Normal 2 5 5 2 3 2 3" xfId="30928" xr:uid="{00000000-0005-0000-0000-000026280000}"/>
    <cellStyle name="Normal 2 5 5 2 3 3" xfId="10810" xr:uid="{00000000-0005-0000-0000-000027280000}"/>
    <cellStyle name="Normal 2 5 5 2 3 3 2" xfId="41144" xr:uid="{00000000-0005-0000-0000-000028280000}"/>
    <cellStyle name="Normal 2 5 5 2 3 3 3" xfId="25911" xr:uid="{00000000-0005-0000-0000-000029280000}"/>
    <cellStyle name="Normal 2 5 5 2 3 4" xfId="36131" xr:uid="{00000000-0005-0000-0000-00002A280000}"/>
    <cellStyle name="Normal 2 5 5 2 3 5" xfId="20898" xr:uid="{00000000-0005-0000-0000-00002B280000}"/>
    <cellStyle name="Normal 2 5 5 2 4" xfId="12488" xr:uid="{00000000-0005-0000-0000-00002C280000}"/>
    <cellStyle name="Normal 2 5 5 2 4 2" xfId="42819" xr:uid="{00000000-0005-0000-0000-00002D280000}"/>
    <cellStyle name="Normal 2 5 5 2 4 3" xfId="27586" xr:uid="{00000000-0005-0000-0000-00002E280000}"/>
    <cellStyle name="Normal 2 5 5 2 5" xfId="7467" xr:uid="{00000000-0005-0000-0000-00002F280000}"/>
    <cellStyle name="Normal 2 5 5 2 5 2" xfId="37802" xr:uid="{00000000-0005-0000-0000-000030280000}"/>
    <cellStyle name="Normal 2 5 5 2 5 3" xfId="22569" xr:uid="{00000000-0005-0000-0000-000031280000}"/>
    <cellStyle name="Normal 2 5 5 2 6" xfId="32790" xr:uid="{00000000-0005-0000-0000-000032280000}"/>
    <cellStyle name="Normal 2 5 5 2 7" xfId="17556" xr:uid="{00000000-0005-0000-0000-000033280000}"/>
    <cellStyle name="Normal 2 5 5 3" xfId="3249" xr:uid="{00000000-0005-0000-0000-000034280000}"/>
    <cellStyle name="Normal 2 5 5 3 2" xfId="13323" xr:uid="{00000000-0005-0000-0000-000035280000}"/>
    <cellStyle name="Normal 2 5 5 3 2 2" xfId="43654" xr:uid="{00000000-0005-0000-0000-000036280000}"/>
    <cellStyle name="Normal 2 5 5 3 2 3" xfId="28421" xr:uid="{00000000-0005-0000-0000-000037280000}"/>
    <cellStyle name="Normal 2 5 5 3 3" xfId="8303" xr:uid="{00000000-0005-0000-0000-000038280000}"/>
    <cellStyle name="Normal 2 5 5 3 3 2" xfId="38637" xr:uid="{00000000-0005-0000-0000-000039280000}"/>
    <cellStyle name="Normal 2 5 5 3 3 3" xfId="23404" xr:uid="{00000000-0005-0000-0000-00003A280000}"/>
    <cellStyle name="Normal 2 5 5 3 4" xfId="33624" xr:uid="{00000000-0005-0000-0000-00003B280000}"/>
    <cellStyle name="Normal 2 5 5 3 5" xfId="18391" xr:uid="{00000000-0005-0000-0000-00003C280000}"/>
    <cellStyle name="Normal 2 5 5 4" xfId="4942" xr:uid="{00000000-0005-0000-0000-00003D280000}"/>
    <cellStyle name="Normal 2 5 5 4 2" xfId="14994" xr:uid="{00000000-0005-0000-0000-00003E280000}"/>
    <cellStyle name="Normal 2 5 5 4 2 2" xfId="45325" xr:uid="{00000000-0005-0000-0000-00003F280000}"/>
    <cellStyle name="Normal 2 5 5 4 2 3" xfId="30092" xr:uid="{00000000-0005-0000-0000-000040280000}"/>
    <cellStyle name="Normal 2 5 5 4 3" xfId="9974" xr:uid="{00000000-0005-0000-0000-000041280000}"/>
    <cellStyle name="Normal 2 5 5 4 3 2" xfId="40308" xr:uid="{00000000-0005-0000-0000-000042280000}"/>
    <cellStyle name="Normal 2 5 5 4 3 3" xfId="25075" xr:uid="{00000000-0005-0000-0000-000043280000}"/>
    <cellStyle name="Normal 2 5 5 4 4" xfId="35295" xr:uid="{00000000-0005-0000-0000-000044280000}"/>
    <cellStyle name="Normal 2 5 5 4 5" xfId="20062" xr:uid="{00000000-0005-0000-0000-000045280000}"/>
    <cellStyle name="Normal 2 5 5 5" xfId="11652" xr:uid="{00000000-0005-0000-0000-000046280000}"/>
    <cellStyle name="Normal 2 5 5 5 2" xfId="41983" xr:uid="{00000000-0005-0000-0000-000047280000}"/>
    <cellStyle name="Normal 2 5 5 5 3" xfId="26750" xr:uid="{00000000-0005-0000-0000-000048280000}"/>
    <cellStyle name="Normal 2 5 5 6" xfId="6631" xr:uid="{00000000-0005-0000-0000-000049280000}"/>
    <cellStyle name="Normal 2 5 5 6 2" xfId="36966" xr:uid="{00000000-0005-0000-0000-00004A280000}"/>
    <cellStyle name="Normal 2 5 5 6 3" xfId="21733" xr:uid="{00000000-0005-0000-0000-00004B280000}"/>
    <cellStyle name="Normal 2 5 5 7" xfId="31954" xr:uid="{00000000-0005-0000-0000-00004C280000}"/>
    <cellStyle name="Normal 2 5 5 8" xfId="16720" xr:uid="{00000000-0005-0000-0000-00004D280000}"/>
    <cellStyle name="Normal 2 5 5 9" xfId="46841" xr:uid="{00000000-0005-0000-0000-00004E280000}"/>
    <cellStyle name="Normal 2 5 6" xfId="1976" xr:uid="{00000000-0005-0000-0000-00004F280000}"/>
    <cellStyle name="Normal 2 5 6 2" xfId="3668" xr:uid="{00000000-0005-0000-0000-000050280000}"/>
    <cellStyle name="Normal 2 5 6 2 2" xfId="13741" xr:uid="{00000000-0005-0000-0000-000051280000}"/>
    <cellStyle name="Normal 2 5 6 2 2 2" xfId="44072" xr:uid="{00000000-0005-0000-0000-000052280000}"/>
    <cellStyle name="Normal 2 5 6 2 2 3" xfId="28839" xr:uid="{00000000-0005-0000-0000-000053280000}"/>
    <cellStyle name="Normal 2 5 6 2 3" xfId="8721" xr:uid="{00000000-0005-0000-0000-000054280000}"/>
    <cellStyle name="Normal 2 5 6 2 3 2" xfId="39055" xr:uid="{00000000-0005-0000-0000-000055280000}"/>
    <cellStyle name="Normal 2 5 6 2 3 3" xfId="23822" xr:uid="{00000000-0005-0000-0000-000056280000}"/>
    <cellStyle name="Normal 2 5 6 2 4" xfId="34042" xr:uid="{00000000-0005-0000-0000-000057280000}"/>
    <cellStyle name="Normal 2 5 6 2 5" xfId="18809" xr:uid="{00000000-0005-0000-0000-000058280000}"/>
    <cellStyle name="Normal 2 5 6 3" xfId="5360" xr:uid="{00000000-0005-0000-0000-000059280000}"/>
    <cellStyle name="Normal 2 5 6 3 2" xfId="15412" xr:uid="{00000000-0005-0000-0000-00005A280000}"/>
    <cellStyle name="Normal 2 5 6 3 2 2" xfId="45743" xr:uid="{00000000-0005-0000-0000-00005B280000}"/>
    <cellStyle name="Normal 2 5 6 3 2 3" xfId="30510" xr:uid="{00000000-0005-0000-0000-00005C280000}"/>
    <cellStyle name="Normal 2 5 6 3 3" xfId="10392" xr:uid="{00000000-0005-0000-0000-00005D280000}"/>
    <cellStyle name="Normal 2 5 6 3 3 2" xfId="40726" xr:uid="{00000000-0005-0000-0000-00005E280000}"/>
    <cellStyle name="Normal 2 5 6 3 3 3" xfId="25493" xr:uid="{00000000-0005-0000-0000-00005F280000}"/>
    <cellStyle name="Normal 2 5 6 3 4" xfId="35713" xr:uid="{00000000-0005-0000-0000-000060280000}"/>
    <cellStyle name="Normal 2 5 6 3 5" xfId="20480" xr:uid="{00000000-0005-0000-0000-000061280000}"/>
    <cellStyle name="Normal 2 5 6 4" xfId="12070" xr:uid="{00000000-0005-0000-0000-000062280000}"/>
    <cellStyle name="Normal 2 5 6 4 2" xfId="42401" xr:uid="{00000000-0005-0000-0000-000063280000}"/>
    <cellStyle name="Normal 2 5 6 4 3" xfId="27168" xr:uid="{00000000-0005-0000-0000-000064280000}"/>
    <cellStyle name="Normal 2 5 6 5" xfId="7049" xr:uid="{00000000-0005-0000-0000-000065280000}"/>
    <cellStyle name="Normal 2 5 6 5 2" xfId="37384" xr:uid="{00000000-0005-0000-0000-000066280000}"/>
    <cellStyle name="Normal 2 5 6 5 3" xfId="22151" xr:uid="{00000000-0005-0000-0000-000067280000}"/>
    <cellStyle name="Normal 2 5 6 6" xfId="32372" xr:uid="{00000000-0005-0000-0000-000068280000}"/>
    <cellStyle name="Normal 2 5 6 7" xfId="17138" xr:uid="{00000000-0005-0000-0000-000069280000}"/>
    <cellStyle name="Normal 2 5 7" xfId="2827" xr:uid="{00000000-0005-0000-0000-00006A280000}"/>
    <cellStyle name="Normal 2 5 7 2" xfId="12905" xr:uid="{00000000-0005-0000-0000-00006B280000}"/>
    <cellStyle name="Normal 2 5 7 2 2" xfId="43236" xr:uid="{00000000-0005-0000-0000-00006C280000}"/>
    <cellStyle name="Normal 2 5 7 2 3" xfId="28003" xr:uid="{00000000-0005-0000-0000-00006D280000}"/>
    <cellStyle name="Normal 2 5 7 3" xfId="7885" xr:uid="{00000000-0005-0000-0000-00006E280000}"/>
    <cellStyle name="Normal 2 5 7 3 2" xfId="38219" xr:uid="{00000000-0005-0000-0000-00006F280000}"/>
    <cellStyle name="Normal 2 5 7 3 3" xfId="22986" xr:uid="{00000000-0005-0000-0000-000070280000}"/>
    <cellStyle name="Normal 2 5 7 4" xfId="33206" xr:uid="{00000000-0005-0000-0000-000071280000}"/>
    <cellStyle name="Normal 2 5 7 5" xfId="17973" xr:uid="{00000000-0005-0000-0000-000072280000}"/>
    <cellStyle name="Normal 2 5 8" xfId="4521" xr:uid="{00000000-0005-0000-0000-000073280000}"/>
    <cellStyle name="Normal 2 5 8 2" xfId="14576" xr:uid="{00000000-0005-0000-0000-000074280000}"/>
    <cellStyle name="Normal 2 5 8 2 2" xfId="44907" xr:uid="{00000000-0005-0000-0000-000075280000}"/>
    <cellStyle name="Normal 2 5 8 2 3" xfId="29674" xr:uid="{00000000-0005-0000-0000-000076280000}"/>
    <cellStyle name="Normal 2 5 8 3" xfId="9556" xr:uid="{00000000-0005-0000-0000-000077280000}"/>
    <cellStyle name="Normal 2 5 8 3 2" xfId="39890" xr:uid="{00000000-0005-0000-0000-000078280000}"/>
    <cellStyle name="Normal 2 5 8 3 3" xfId="24657" xr:uid="{00000000-0005-0000-0000-000079280000}"/>
    <cellStyle name="Normal 2 5 8 4" xfId="34877" xr:uid="{00000000-0005-0000-0000-00007A280000}"/>
    <cellStyle name="Normal 2 5 8 5" xfId="19644" xr:uid="{00000000-0005-0000-0000-00007B280000}"/>
    <cellStyle name="Normal 2 5 9" xfId="11232" xr:uid="{00000000-0005-0000-0000-00007C280000}"/>
    <cellStyle name="Normal 2 5 9 2" xfId="41565" xr:uid="{00000000-0005-0000-0000-00007D280000}"/>
    <cellStyle name="Normal 2 5 9 3" xfId="26332" xr:uid="{00000000-0005-0000-0000-00007E280000}"/>
    <cellStyle name="Normal 2 6" xfId="31434" xr:uid="{00000000-0005-0000-0000-00007F280000}"/>
    <cellStyle name="Normal 2 7" xfId="46791"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2" xr:uid="{00000000-0005-0000-0000-000090280000}"/>
    <cellStyle name="Normal 28 3 10 2" xfId="36549" xr:uid="{00000000-0005-0000-0000-000091280000}"/>
    <cellStyle name="Normal 28 3 10 3" xfId="21316" xr:uid="{00000000-0005-0000-0000-000092280000}"/>
    <cellStyle name="Normal 28 3 11" xfId="31540" xr:uid="{00000000-0005-0000-0000-000093280000}"/>
    <cellStyle name="Normal 28 3 12" xfId="16301" xr:uid="{00000000-0005-0000-0000-000094280000}"/>
    <cellStyle name="Normal 28 3 2" xfId="1176" xr:uid="{00000000-0005-0000-0000-000095280000}"/>
    <cellStyle name="Normal 28 3 2 10" xfId="31592" xr:uid="{00000000-0005-0000-0000-000096280000}"/>
    <cellStyle name="Normal 28 3 2 11" xfId="16355" xr:uid="{00000000-0005-0000-0000-000097280000}"/>
    <cellStyle name="Normal 28 3 2 2" xfId="1284" xr:uid="{00000000-0005-0000-0000-000098280000}"/>
    <cellStyle name="Normal 28 3 2 2 10" xfId="16459" xr:uid="{00000000-0005-0000-0000-000099280000}"/>
    <cellStyle name="Normal 28 3 2 2 2" xfId="1501" xr:uid="{00000000-0005-0000-0000-00009A280000}"/>
    <cellStyle name="Normal 28 3 2 2 2 2" xfId="1922" xr:uid="{00000000-0005-0000-0000-00009B280000}"/>
    <cellStyle name="Normal 28 3 2 2 2 2 2" xfId="2761" xr:uid="{00000000-0005-0000-0000-00009C280000}"/>
    <cellStyle name="Normal 28 3 2 2 2 2 2 2" xfId="4451" xr:uid="{00000000-0005-0000-0000-00009D280000}"/>
    <cellStyle name="Normal 28 3 2 2 2 2 2 2 2" xfId="14524" xr:uid="{00000000-0005-0000-0000-00009E280000}"/>
    <cellStyle name="Normal 28 3 2 2 2 2 2 2 2 2" xfId="44855" xr:uid="{00000000-0005-0000-0000-00009F280000}"/>
    <cellStyle name="Normal 28 3 2 2 2 2 2 2 2 3" xfId="29622" xr:uid="{00000000-0005-0000-0000-0000A0280000}"/>
    <cellStyle name="Normal 28 3 2 2 2 2 2 2 3" xfId="9504" xr:uid="{00000000-0005-0000-0000-0000A1280000}"/>
    <cellStyle name="Normal 28 3 2 2 2 2 2 2 3 2" xfId="39838" xr:uid="{00000000-0005-0000-0000-0000A2280000}"/>
    <cellStyle name="Normal 28 3 2 2 2 2 2 2 3 3" xfId="24605" xr:uid="{00000000-0005-0000-0000-0000A3280000}"/>
    <cellStyle name="Normal 28 3 2 2 2 2 2 2 4" xfId="34825" xr:uid="{00000000-0005-0000-0000-0000A4280000}"/>
    <cellStyle name="Normal 28 3 2 2 2 2 2 2 5" xfId="19592" xr:uid="{00000000-0005-0000-0000-0000A5280000}"/>
    <cellStyle name="Normal 28 3 2 2 2 2 2 3" xfId="6143" xr:uid="{00000000-0005-0000-0000-0000A6280000}"/>
    <cellStyle name="Normal 28 3 2 2 2 2 2 3 2" xfId="16195" xr:uid="{00000000-0005-0000-0000-0000A7280000}"/>
    <cellStyle name="Normal 28 3 2 2 2 2 2 3 2 2" xfId="46526" xr:uid="{00000000-0005-0000-0000-0000A8280000}"/>
    <cellStyle name="Normal 28 3 2 2 2 2 2 3 2 3" xfId="31293" xr:uid="{00000000-0005-0000-0000-0000A9280000}"/>
    <cellStyle name="Normal 28 3 2 2 2 2 2 3 3" xfId="11175" xr:uid="{00000000-0005-0000-0000-0000AA280000}"/>
    <cellStyle name="Normal 28 3 2 2 2 2 2 3 3 2" xfId="41509" xr:uid="{00000000-0005-0000-0000-0000AB280000}"/>
    <cellStyle name="Normal 28 3 2 2 2 2 2 3 3 3" xfId="26276" xr:uid="{00000000-0005-0000-0000-0000AC280000}"/>
    <cellStyle name="Normal 28 3 2 2 2 2 2 3 4" xfId="36496" xr:uid="{00000000-0005-0000-0000-0000AD280000}"/>
    <cellStyle name="Normal 28 3 2 2 2 2 2 3 5" xfId="21263" xr:uid="{00000000-0005-0000-0000-0000AE280000}"/>
    <cellStyle name="Normal 28 3 2 2 2 2 2 4" xfId="12853" xr:uid="{00000000-0005-0000-0000-0000AF280000}"/>
    <cellStyle name="Normal 28 3 2 2 2 2 2 4 2" xfId="43184" xr:uid="{00000000-0005-0000-0000-0000B0280000}"/>
    <cellStyle name="Normal 28 3 2 2 2 2 2 4 3" xfId="27951" xr:uid="{00000000-0005-0000-0000-0000B1280000}"/>
    <cellStyle name="Normal 28 3 2 2 2 2 2 5" xfId="7832" xr:uid="{00000000-0005-0000-0000-0000B2280000}"/>
    <cellStyle name="Normal 28 3 2 2 2 2 2 5 2" xfId="38167" xr:uid="{00000000-0005-0000-0000-0000B3280000}"/>
    <cellStyle name="Normal 28 3 2 2 2 2 2 5 3" xfId="22934" xr:uid="{00000000-0005-0000-0000-0000B4280000}"/>
    <cellStyle name="Normal 28 3 2 2 2 2 2 6" xfId="33155" xr:uid="{00000000-0005-0000-0000-0000B5280000}"/>
    <cellStyle name="Normal 28 3 2 2 2 2 2 7" xfId="17921" xr:uid="{00000000-0005-0000-0000-0000B6280000}"/>
    <cellStyle name="Normal 28 3 2 2 2 2 3" xfId="3614" xr:uid="{00000000-0005-0000-0000-0000B7280000}"/>
    <cellStyle name="Normal 28 3 2 2 2 2 3 2" xfId="13688" xr:uid="{00000000-0005-0000-0000-0000B8280000}"/>
    <cellStyle name="Normal 28 3 2 2 2 2 3 2 2" xfId="44019" xr:uid="{00000000-0005-0000-0000-0000B9280000}"/>
    <cellStyle name="Normal 28 3 2 2 2 2 3 2 3" xfId="28786" xr:uid="{00000000-0005-0000-0000-0000BA280000}"/>
    <cellStyle name="Normal 28 3 2 2 2 2 3 3" xfId="8668" xr:uid="{00000000-0005-0000-0000-0000BB280000}"/>
    <cellStyle name="Normal 28 3 2 2 2 2 3 3 2" xfId="39002" xr:uid="{00000000-0005-0000-0000-0000BC280000}"/>
    <cellStyle name="Normal 28 3 2 2 2 2 3 3 3" xfId="23769" xr:uid="{00000000-0005-0000-0000-0000BD280000}"/>
    <cellStyle name="Normal 28 3 2 2 2 2 3 4" xfId="33989" xr:uid="{00000000-0005-0000-0000-0000BE280000}"/>
    <cellStyle name="Normal 28 3 2 2 2 2 3 5" xfId="18756" xr:uid="{00000000-0005-0000-0000-0000BF280000}"/>
    <cellStyle name="Normal 28 3 2 2 2 2 4" xfId="5307" xr:uid="{00000000-0005-0000-0000-0000C0280000}"/>
    <cellStyle name="Normal 28 3 2 2 2 2 4 2" xfId="15359" xr:uid="{00000000-0005-0000-0000-0000C1280000}"/>
    <cellStyle name="Normal 28 3 2 2 2 2 4 2 2" xfId="45690" xr:uid="{00000000-0005-0000-0000-0000C2280000}"/>
    <cellStyle name="Normal 28 3 2 2 2 2 4 2 3" xfId="30457" xr:uid="{00000000-0005-0000-0000-0000C3280000}"/>
    <cellStyle name="Normal 28 3 2 2 2 2 4 3" xfId="10339" xr:uid="{00000000-0005-0000-0000-0000C4280000}"/>
    <cellStyle name="Normal 28 3 2 2 2 2 4 3 2" xfId="40673" xr:uid="{00000000-0005-0000-0000-0000C5280000}"/>
    <cellStyle name="Normal 28 3 2 2 2 2 4 3 3" xfId="25440" xr:uid="{00000000-0005-0000-0000-0000C6280000}"/>
    <cellStyle name="Normal 28 3 2 2 2 2 4 4" xfId="35660" xr:uid="{00000000-0005-0000-0000-0000C7280000}"/>
    <cellStyle name="Normal 28 3 2 2 2 2 4 5" xfId="20427" xr:uid="{00000000-0005-0000-0000-0000C8280000}"/>
    <cellStyle name="Normal 28 3 2 2 2 2 5" xfId="12017" xr:uid="{00000000-0005-0000-0000-0000C9280000}"/>
    <cellStyle name="Normal 28 3 2 2 2 2 5 2" xfId="42348" xr:uid="{00000000-0005-0000-0000-0000CA280000}"/>
    <cellStyle name="Normal 28 3 2 2 2 2 5 3" xfId="27115" xr:uid="{00000000-0005-0000-0000-0000CB280000}"/>
    <cellStyle name="Normal 28 3 2 2 2 2 6" xfId="6996" xr:uid="{00000000-0005-0000-0000-0000CC280000}"/>
    <cellStyle name="Normal 28 3 2 2 2 2 6 2" xfId="37331" xr:uid="{00000000-0005-0000-0000-0000CD280000}"/>
    <cellStyle name="Normal 28 3 2 2 2 2 6 3" xfId="22098" xr:uid="{00000000-0005-0000-0000-0000CE280000}"/>
    <cellStyle name="Normal 28 3 2 2 2 2 7" xfId="32319" xr:uid="{00000000-0005-0000-0000-0000CF280000}"/>
    <cellStyle name="Normal 28 3 2 2 2 2 8" xfId="17085" xr:uid="{00000000-0005-0000-0000-0000D0280000}"/>
    <cellStyle name="Normal 28 3 2 2 2 3" xfId="2343" xr:uid="{00000000-0005-0000-0000-0000D1280000}"/>
    <cellStyle name="Normal 28 3 2 2 2 3 2" xfId="4033" xr:uid="{00000000-0005-0000-0000-0000D2280000}"/>
    <cellStyle name="Normal 28 3 2 2 2 3 2 2" xfId="14106" xr:uid="{00000000-0005-0000-0000-0000D3280000}"/>
    <cellStyle name="Normal 28 3 2 2 2 3 2 2 2" xfId="44437" xr:uid="{00000000-0005-0000-0000-0000D4280000}"/>
    <cellStyle name="Normal 28 3 2 2 2 3 2 2 3" xfId="29204" xr:uid="{00000000-0005-0000-0000-0000D5280000}"/>
    <cellStyle name="Normal 28 3 2 2 2 3 2 3" xfId="9086" xr:uid="{00000000-0005-0000-0000-0000D6280000}"/>
    <cellStyle name="Normal 28 3 2 2 2 3 2 3 2" xfId="39420" xr:uid="{00000000-0005-0000-0000-0000D7280000}"/>
    <cellStyle name="Normal 28 3 2 2 2 3 2 3 3" xfId="24187" xr:uid="{00000000-0005-0000-0000-0000D8280000}"/>
    <cellStyle name="Normal 28 3 2 2 2 3 2 4" xfId="34407" xr:uid="{00000000-0005-0000-0000-0000D9280000}"/>
    <cellStyle name="Normal 28 3 2 2 2 3 2 5" xfId="19174" xr:uid="{00000000-0005-0000-0000-0000DA280000}"/>
    <cellStyle name="Normal 28 3 2 2 2 3 3" xfId="5725" xr:uid="{00000000-0005-0000-0000-0000DB280000}"/>
    <cellStyle name="Normal 28 3 2 2 2 3 3 2" xfId="15777" xr:uid="{00000000-0005-0000-0000-0000DC280000}"/>
    <cellStyle name="Normal 28 3 2 2 2 3 3 2 2" xfId="46108" xr:uid="{00000000-0005-0000-0000-0000DD280000}"/>
    <cellStyle name="Normal 28 3 2 2 2 3 3 2 3" xfId="30875" xr:uid="{00000000-0005-0000-0000-0000DE280000}"/>
    <cellStyle name="Normal 28 3 2 2 2 3 3 3" xfId="10757" xr:uid="{00000000-0005-0000-0000-0000DF280000}"/>
    <cellStyle name="Normal 28 3 2 2 2 3 3 3 2" xfId="41091" xr:uid="{00000000-0005-0000-0000-0000E0280000}"/>
    <cellStyle name="Normal 28 3 2 2 2 3 3 3 3" xfId="25858" xr:uid="{00000000-0005-0000-0000-0000E1280000}"/>
    <cellStyle name="Normal 28 3 2 2 2 3 3 4" xfId="36078" xr:uid="{00000000-0005-0000-0000-0000E2280000}"/>
    <cellStyle name="Normal 28 3 2 2 2 3 3 5" xfId="20845" xr:uid="{00000000-0005-0000-0000-0000E3280000}"/>
    <cellStyle name="Normal 28 3 2 2 2 3 4" xfId="12435" xr:uid="{00000000-0005-0000-0000-0000E4280000}"/>
    <cellStyle name="Normal 28 3 2 2 2 3 4 2" xfId="42766" xr:uid="{00000000-0005-0000-0000-0000E5280000}"/>
    <cellStyle name="Normal 28 3 2 2 2 3 4 3" xfId="27533" xr:uid="{00000000-0005-0000-0000-0000E6280000}"/>
    <cellStyle name="Normal 28 3 2 2 2 3 5" xfId="7414" xr:uid="{00000000-0005-0000-0000-0000E7280000}"/>
    <cellStyle name="Normal 28 3 2 2 2 3 5 2" xfId="37749" xr:uid="{00000000-0005-0000-0000-0000E8280000}"/>
    <cellStyle name="Normal 28 3 2 2 2 3 5 3" xfId="22516" xr:uid="{00000000-0005-0000-0000-0000E9280000}"/>
    <cellStyle name="Normal 28 3 2 2 2 3 6" xfId="32737" xr:uid="{00000000-0005-0000-0000-0000EA280000}"/>
    <cellStyle name="Normal 28 3 2 2 2 3 7" xfId="17503" xr:uid="{00000000-0005-0000-0000-0000EB280000}"/>
    <cellStyle name="Normal 28 3 2 2 2 4" xfId="3196" xr:uid="{00000000-0005-0000-0000-0000EC280000}"/>
    <cellStyle name="Normal 28 3 2 2 2 4 2" xfId="13270" xr:uid="{00000000-0005-0000-0000-0000ED280000}"/>
    <cellStyle name="Normal 28 3 2 2 2 4 2 2" xfId="43601" xr:uid="{00000000-0005-0000-0000-0000EE280000}"/>
    <cellStyle name="Normal 28 3 2 2 2 4 2 3" xfId="28368" xr:uid="{00000000-0005-0000-0000-0000EF280000}"/>
    <cellStyle name="Normal 28 3 2 2 2 4 3" xfId="8250" xr:uid="{00000000-0005-0000-0000-0000F0280000}"/>
    <cellStyle name="Normal 28 3 2 2 2 4 3 2" xfId="38584" xr:uid="{00000000-0005-0000-0000-0000F1280000}"/>
    <cellStyle name="Normal 28 3 2 2 2 4 3 3" xfId="23351" xr:uid="{00000000-0005-0000-0000-0000F2280000}"/>
    <cellStyle name="Normal 28 3 2 2 2 4 4" xfId="33571" xr:uid="{00000000-0005-0000-0000-0000F3280000}"/>
    <cellStyle name="Normal 28 3 2 2 2 4 5" xfId="18338" xr:uid="{00000000-0005-0000-0000-0000F4280000}"/>
    <cellStyle name="Normal 28 3 2 2 2 5" xfId="4889" xr:uid="{00000000-0005-0000-0000-0000F5280000}"/>
    <cellStyle name="Normal 28 3 2 2 2 5 2" xfId="14941" xr:uid="{00000000-0005-0000-0000-0000F6280000}"/>
    <cellStyle name="Normal 28 3 2 2 2 5 2 2" xfId="45272" xr:uid="{00000000-0005-0000-0000-0000F7280000}"/>
    <cellStyle name="Normal 28 3 2 2 2 5 2 3" xfId="30039" xr:uid="{00000000-0005-0000-0000-0000F8280000}"/>
    <cellStyle name="Normal 28 3 2 2 2 5 3" xfId="9921" xr:uid="{00000000-0005-0000-0000-0000F9280000}"/>
    <cellStyle name="Normal 28 3 2 2 2 5 3 2" xfId="40255" xr:uid="{00000000-0005-0000-0000-0000FA280000}"/>
    <cellStyle name="Normal 28 3 2 2 2 5 3 3" xfId="25022" xr:uid="{00000000-0005-0000-0000-0000FB280000}"/>
    <cellStyle name="Normal 28 3 2 2 2 5 4" xfId="35242" xr:uid="{00000000-0005-0000-0000-0000FC280000}"/>
    <cellStyle name="Normal 28 3 2 2 2 5 5" xfId="20009" xr:uid="{00000000-0005-0000-0000-0000FD280000}"/>
    <cellStyle name="Normal 28 3 2 2 2 6" xfId="11599" xr:uid="{00000000-0005-0000-0000-0000FE280000}"/>
    <cellStyle name="Normal 28 3 2 2 2 6 2" xfId="41930" xr:uid="{00000000-0005-0000-0000-0000FF280000}"/>
    <cellStyle name="Normal 28 3 2 2 2 6 3" xfId="26697" xr:uid="{00000000-0005-0000-0000-000000290000}"/>
    <cellStyle name="Normal 28 3 2 2 2 7" xfId="6578" xr:uid="{00000000-0005-0000-0000-000001290000}"/>
    <cellStyle name="Normal 28 3 2 2 2 7 2" xfId="36913" xr:uid="{00000000-0005-0000-0000-000002290000}"/>
    <cellStyle name="Normal 28 3 2 2 2 7 3" xfId="21680" xr:uid="{00000000-0005-0000-0000-000003290000}"/>
    <cellStyle name="Normal 28 3 2 2 2 8" xfId="31901" xr:uid="{00000000-0005-0000-0000-000004290000}"/>
    <cellStyle name="Normal 28 3 2 2 2 9" xfId="16667" xr:uid="{00000000-0005-0000-0000-000005290000}"/>
    <cellStyle name="Normal 28 3 2 2 3" xfId="1714" xr:uid="{00000000-0005-0000-0000-000006290000}"/>
    <cellStyle name="Normal 28 3 2 2 3 2" xfId="2553" xr:uid="{00000000-0005-0000-0000-000007290000}"/>
    <cellStyle name="Normal 28 3 2 2 3 2 2" xfId="4243" xr:uid="{00000000-0005-0000-0000-000008290000}"/>
    <cellStyle name="Normal 28 3 2 2 3 2 2 2" xfId="14316" xr:uid="{00000000-0005-0000-0000-000009290000}"/>
    <cellStyle name="Normal 28 3 2 2 3 2 2 2 2" xfId="44647" xr:uid="{00000000-0005-0000-0000-00000A290000}"/>
    <cellStyle name="Normal 28 3 2 2 3 2 2 2 3" xfId="29414" xr:uid="{00000000-0005-0000-0000-00000B290000}"/>
    <cellStyle name="Normal 28 3 2 2 3 2 2 3" xfId="9296" xr:uid="{00000000-0005-0000-0000-00000C290000}"/>
    <cellStyle name="Normal 28 3 2 2 3 2 2 3 2" xfId="39630" xr:uid="{00000000-0005-0000-0000-00000D290000}"/>
    <cellStyle name="Normal 28 3 2 2 3 2 2 3 3" xfId="24397" xr:uid="{00000000-0005-0000-0000-00000E290000}"/>
    <cellStyle name="Normal 28 3 2 2 3 2 2 4" xfId="34617" xr:uid="{00000000-0005-0000-0000-00000F290000}"/>
    <cellStyle name="Normal 28 3 2 2 3 2 2 5" xfId="19384" xr:uid="{00000000-0005-0000-0000-000010290000}"/>
    <cellStyle name="Normal 28 3 2 2 3 2 3" xfId="5935" xr:uid="{00000000-0005-0000-0000-000011290000}"/>
    <cellStyle name="Normal 28 3 2 2 3 2 3 2" xfId="15987" xr:uid="{00000000-0005-0000-0000-000012290000}"/>
    <cellStyle name="Normal 28 3 2 2 3 2 3 2 2" xfId="46318" xr:uid="{00000000-0005-0000-0000-000013290000}"/>
    <cellStyle name="Normal 28 3 2 2 3 2 3 2 3" xfId="31085" xr:uid="{00000000-0005-0000-0000-000014290000}"/>
    <cellStyle name="Normal 28 3 2 2 3 2 3 3" xfId="10967" xr:uid="{00000000-0005-0000-0000-000015290000}"/>
    <cellStyle name="Normal 28 3 2 2 3 2 3 3 2" xfId="41301" xr:uid="{00000000-0005-0000-0000-000016290000}"/>
    <cellStyle name="Normal 28 3 2 2 3 2 3 3 3" xfId="26068" xr:uid="{00000000-0005-0000-0000-000017290000}"/>
    <cellStyle name="Normal 28 3 2 2 3 2 3 4" xfId="36288" xr:uid="{00000000-0005-0000-0000-000018290000}"/>
    <cellStyle name="Normal 28 3 2 2 3 2 3 5" xfId="21055" xr:uid="{00000000-0005-0000-0000-000019290000}"/>
    <cellStyle name="Normal 28 3 2 2 3 2 4" xfId="12645" xr:uid="{00000000-0005-0000-0000-00001A290000}"/>
    <cellStyle name="Normal 28 3 2 2 3 2 4 2" xfId="42976" xr:uid="{00000000-0005-0000-0000-00001B290000}"/>
    <cellStyle name="Normal 28 3 2 2 3 2 4 3" xfId="27743" xr:uid="{00000000-0005-0000-0000-00001C290000}"/>
    <cellStyle name="Normal 28 3 2 2 3 2 5" xfId="7624" xr:uid="{00000000-0005-0000-0000-00001D290000}"/>
    <cellStyle name="Normal 28 3 2 2 3 2 5 2" xfId="37959" xr:uid="{00000000-0005-0000-0000-00001E290000}"/>
    <cellStyle name="Normal 28 3 2 2 3 2 5 3" xfId="22726" xr:uid="{00000000-0005-0000-0000-00001F290000}"/>
    <cellStyle name="Normal 28 3 2 2 3 2 6" xfId="32947" xr:uid="{00000000-0005-0000-0000-000020290000}"/>
    <cellStyle name="Normal 28 3 2 2 3 2 7" xfId="17713" xr:uid="{00000000-0005-0000-0000-000021290000}"/>
    <cellStyle name="Normal 28 3 2 2 3 3" xfId="3406" xr:uid="{00000000-0005-0000-0000-000022290000}"/>
    <cellStyle name="Normal 28 3 2 2 3 3 2" xfId="13480" xr:uid="{00000000-0005-0000-0000-000023290000}"/>
    <cellStyle name="Normal 28 3 2 2 3 3 2 2" xfId="43811" xr:uid="{00000000-0005-0000-0000-000024290000}"/>
    <cellStyle name="Normal 28 3 2 2 3 3 2 3" xfId="28578" xr:uid="{00000000-0005-0000-0000-000025290000}"/>
    <cellStyle name="Normal 28 3 2 2 3 3 3" xfId="8460" xr:uid="{00000000-0005-0000-0000-000026290000}"/>
    <cellStyle name="Normal 28 3 2 2 3 3 3 2" xfId="38794" xr:uid="{00000000-0005-0000-0000-000027290000}"/>
    <cellStyle name="Normal 28 3 2 2 3 3 3 3" xfId="23561" xr:uid="{00000000-0005-0000-0000-000028290000}"/>
    <cellStyle name="Normal 28 3 2 2 3 3 4" xfId="33781" xr:uid="{00000000-0005-0000-0000-000029290000}"/>
    <cellStyle name="Normal 28 3 2 2 3 3 5" xfId="18548" xr:uid="{00000000-0005-0000-0000-00002A290000}"/>
    <cellStyle name="Normal 28 3 2 2 3 4" xfId="5099" xr:uid="{00000000-0005-0000-0000-00002B290000}"/>
    <cellStyle name="Normal 28 3 2 2 3 4 2" xfId="15151" xr:uid="{00000000-0005-0000-0000-00002C290000}"/>
    <cellStyle name="Normal 28 3 2 2 3 4 2 2" xfId="45482" xr:uid="{00000000-0005-0000-0000-00002D290000}"/>
    <cellStyle name="Normal 28 3 2 2 3 4 2 3" xfId="30249" xr:uid="{00000000-0005-0000-0000-00002E290000}"/>
    <cellStyle name="Normal 28 3 2 2 3 4 3" xfId="10131" xr:uid="{00000000-0005-0000-0000-00002F290000}"/>
    <cellStyle name="Normal 28 3 2 2 3 4 3 2" xfId="40465" xr:uid="{00000000-0005-0000-0000-000030290000}"/>
    <cellStyle name="Normal 28 3 2 2 3 4 3 3" xfId="25232" xr:uid="{00000000-0005-0000-0000-000031290000}"/>
    <cellStyle name="Normal 28 3 2 2 3 4 4" xfId="35452" xr:uid="{00000000-0005-0000-0000-000032290000}"/>
    <cellStyle name="Normal 28 3 2 2 3 4 5" xfId="20219" xr:uid="{00000000-0005-0000-0000-000033290000}"/>
    <cellStyle name="Normal 28 3 2 2 3 5" xfId="11809" xr:uid="{00000000-0005-0000-0000-000034290000}"/>
    <cellStyle name="Normal 28 3 2 2 3 5 2" xfId="42140" xr:uid="{00000000-0005-0000-0000-000035290000}"/>
    <cellStyle name="Normal 28 3 2 2 3 5 3" xfId="26907" xr:uid="{00000000-0005-0000-0000-000036290000}"/>
    <cellStyle name="Normal 28 3 2 2 3 6" xfId="6788" xr:uid="{00000000-0005-0000-0000-000037290000}"/>
    <cellStyle name="Normal 28 3 2 2 3 6 2" xfId="37123" xr:uid="{00000000-0005-0000-0000-000038290000}"/>
    <cellStyle name="Normal 28 3 2 2 3 6 3" xfId="21890" xr:uid="{00000000-0005-0000-0000-000039290000}"/>
    <cellStyle name="Normal 28 3 2 2 3 7" xfId="32111" xr:uid="{00000000-0005-0000-0000-00003A290000}"/>
    <cellStyle name="Normal 28 3 2 2 3 8" xfId="16877" xr:uid="{00000000-0005-0000-0000-00003B290000}"/>
    <cellStyle name="Normal 28 3 2 2 4" xfId="2135" xr:uid="{00000000-0005-0000-0000-00003C290000}"/>
    <cellStyle name="Normal 28 3 2 2 4 2" xfId="3825" xr:uid="{00000000-0005-0000-0000-00003D290000}"/>
    <cellStyle name="Normal 28 3 2 2 4 2 2" xfId="13898" xr:uid="{00000000-0005-0000-0000-00003E290000}"/>
    <cellStyle name="Normal 28 3 2 2 4 2 2 2" xfId="44229" xr:uid="{00000000-0005-0000-0000-00003F290000}"/>
    <cellStyle name="Normal 28 3 2 2 4 2 2 3" xfId="28996" xr:uid="{00000000-0005-0000-0000-000040290000}"/>
    <cellStyle name="Normal 28 3 2 2 4 2 3" xfId="8878" xr:uid="{00000000-0005-0000-0000-000041290000}"/>
    <cellStyle name="Normal 28 3 2 2 4 2 3 2" xfId="39212" xr:uid="{00000000-0005-0000-0000-000042290000}"/>
    <cellStyle name="Normal 28 3 2 2 4 2 3 3" xfId="23979" xr:uid="{00000000-0005-0000-0000-000043290000}"/>
    <cellStyle name="Normal 28 3 2 2 4 2 4" xfId="34199" xr:uid="{00000000-0005-0000-0000-000044290000}"/>
    <cellStyle name="Normal 28 3 2 2 4 2 5" xfId="18966" xr:uid="{00000000-0005-0000-0000-000045290000}"/>
    <cellStyle name="Normal 28 3 2 2 4 3" xfId="5517" xr:uid="{00000000-0005-0000-0000-000046290000}"/>
    <cellStyle name="Normal 28 3 2 2 4 3 2" xfId="15569" xr:uid="{00000000-0005-0000-0000-000047290000}"/>
    <cellStyle name="Normal 28 3 2 2 4 3 2 2" xfId="45900" xr:uid="{00000000-0005-0000-0000-000048290000}"/>
    <cellStyle name="Normal 28 3 2 2 4 3 2 3" xfId="30667" xr:uid="{00000000-0005-0000-0000-000049290000}"/>
    <cellStyle name="Normal 28 3 2 2 4 3 3" xfId="10549" xr:uid="{00000000-0005-0000-0000-00004A290000}"/>
    <cellStyle name="Normal 28 3 2 2 4 3 3 2" xfId="40883" xr:uid="{00000000-0005-0000-0000-00004B290000}"/>
    <cellStyle name="Normal 28 3 2 2 4 3 3 3" xfId="25650" xr:uid="{00000000-0005-0000-0000-00004C290000}"/>
    <cellStyle name="Normal 28 3 2 2 4 3 4" xfId="35870" xr:uid="{00000000-0005-0000-0000-00004D290000}"/>
    <cellStyle name="Normal 28 3 2 2 4 3 5" xfId="20637" xr:uid="{00000000-0005-0000-0000-00004E290000}"/>
    <cellStyle name="Normal 28 3 2 2 4 4" xfId="12227" xr:uid="{00000000-0005-0000-0000-00004F290000}"/>
    <cellStyle name="Normal 28 3 2 2 4 4 2" xfId="42558" xr:uid="{00000000-0005-0000-0000-000050290000}"/>
    <cellStyle name="Normal 28 3 2 2 4 4 3" xfId="27325" xr:uid="{00000000-0005-0000-0000-000051290000}"/>
    <cellStyle name="Normal 28 3 2 2 4 5" xfId="7206" xr:uid="{00000000-0005-0000-0000-000052290000}"/>
    <cellStyle name="Normal 28 3 2 2 4 5 2" xfId="37541" xr:uid="{00000000-0005-0000-0000-000053290000}"/>
    <cellStyle name="Normal 28 3 2 2 4 5 3" xfId="22308" xr:uid="{00000000-0005-0000-0000-000054290000}"/>
    <cellStyle name="Normal 28 3 2 2 4 6" xfId="32529" xr:uid="{00000000-0005-0000-0000-000055290000}"/>
    <cellStyle name="Normal 28 3 2 2 4 7" xfId="17295" xr:uid="{00000000-0005-0000-0000-000056290000}"/>
    <cellStyle name="Normal 28 3 2 2 5" xfId="2988" xr:uid="{00000000-0005-0000-0000-000057290000}"/>
    <cellStyle name="Normal 28 3 2 2 5 2" xfId="13062" xr:uid="{00000000-0005-0000-0000-000058290000}"/>
    <cellStyle name="Normal 28 3 2 2 5 2 2" xfId="43393" xr:uid="{00000000-0005-0000-0000-000059290000}"/>
    <cellStyle name="Normal 28 3 2 2 5 2 3" xfId="28160" xr:uid="{00000000-0005-0000-0000-00005A290000}"/>
    <cellStyle name="Normal 28 3 2 2 5 3" xfId="8042" xr:uid="{00000000-0005-0000-0000-00005B290000}"/>
    <cellStyle name="Normal 28 3 2 2 5 3 2" xfId="38376" xr:uid="{00000000-0005-0000-0000-00005C290000}"/>
    <cellStyle name="Normal 28 3 2 2 5 3 3" xfId="23143" xr:uid="{00000000-0005-0000-0000-00005D290000}"/>
    <cellStyle name="Normal 28 3 2 2 5 4" xfId="33363" xr:uid="{00000000-0005-0000-0000-00005E290000}"/>
    <cellStyle name="Normal 28 3 2 2 5 5" xfId="18130" xr:uid="{00000000-0005-0000-0000-00005F290000}"/>
    <cellStyle name="Normal 28 3 2 2 6" xfId="4681" xr:uid="{00000000-0005-0000-0000-000060290000}"/>
    <cellStyle name="Normal 28 3 2 2 6 2" xfId="14733" xr:uid="{00000000-0005-0000-0000-000061290000}"/>
    <cellStyle name="Normal 28 3 2 2 6 2 2" xfId="45064" xr:uid="{00000000-0005-0000-0000-000062290000}"/>
    <cellStyle name="Normal 28 3 2 2 6 2 3" xfId="29831" xr:uid="{00000000-0005-0000-0000-000063290000}"/>
    <cellStyle name="Normal 28 3 2 2 6 3" xfId="9713" xr:uid="{00000000-0005-0000-0000-000064290000}"/>
    <cellStyle name="Normal 28 3 2 2 6 3 2" xfId="40047" xr:uid="{00000000-0005-0000-0000-000065290000}"/>
    <cellStyle name="Normal 28 3 2 2 6 3 3" xfId="24814" xr:uid="{00000000-0005-0000-0000-000066290000}"/>
    <cellStyle name="Normal 28 3 2 2 6 4" xfId="35034" xr:uid="{00000000-0005-0000-0000-000067290000}"/>
    <cellStyle name="Normal 28 3 2 2 6 5" xfId="19801" xr:uid="{00000000-0005-0000-0000-000068290000}"/>
    <cellStyle name="Normal 28 3 2 2 7" xfId="11391" xr:uid="{00000000-0005-0000-0000-000069290000}"/>
    <cellStyle name="Normal 28 3 2 2 7 2" xfId="41722" xr:uid="{00000000-0005-0000-0000-00006A290000}"/>
    <cellStyle name="Normal 28 3 2 2 7 3" xfId="26489" xr:uid="{00000000-0005-0000-0000-00006B290000}"/>
    <cellStyle name="Normal 28 3 2 2 8" xfId="6370" xr:uid="{00000000-0005-0000-0000-00006C290000}"/>
    <cellStyle name="Normal 28 3 2 2 8 2" xfId="36705" xr:uid="{00000000-0005-0000-0000-00006D290000}"/>
    <cellStyle name="Normal 28 3 2 2 8 3" xfId="21472" xr:uid="{00000000-0005-0000-0000-00006E290000}"/>
    <cellStyle name="Normal 28 3 2 2 9" xfId="31693" xr:uid="{00000000-0005-0000-0000-00006F290000}"/>
    <cellStyle name="Normal 28 3 2 3" xfId="1397" xr:uid="{00000000-0005-0000-0000-000070290000}"/>
    <cellStyle name="Normal 28 3 2 3 2" xfId="1818" xr:uid="{00000000-0005-0000-0000-000071290000}"/>
    <cellStyle name="Normal 28 3 2 3 2 2" xfId="2657" xr:uid="{00000000-0005-0000-0000-000072290000}"/>
    <cellStyle name="Normal 28 3 2 3 2 2 2" xfId="4347" xr:uid="{00000000-0005-0000-0000-000073290000}"/>
    <cellStyle name="Normal 28 3 2 3 2 2 2 2" xfId="14420" xr:uid="{00000000-0005-0000-0000-000074290000}"/>
    <cellStyle name="Normal 28 3 2 3 2 2 2 2 2" xfId="44751" xr:uid="{00000000-0005-0000-0000-000075290000}"/>
    <cellStyle name="Normal 28 3 2 3 2 2 2 2 3" xfId="29518" xr:uid="{00000000-0005-0000-0000-000076290000}"/>
    <cellStyle name="Normal 28 3 2 3 2 2 2 3" xfId="9400" xr:uid="{00000000-0005-0000-0000-000077290000}"/>
    <cellStyle name="Normal 28 3 2 3 2 2 2 3 2" xfId="39734" xr:uid="{00000000-0005-0000-0000-000078290000}"/>
    <cellStyle name="Normal 28 3 2 3 2 2 2 3 3" xfId="24501" xr:uid="{00000000-0005-0000-0000-000079290000}"/>
    <cellStyle name="Normal 28 3 2 3 2 2 2 4" xfId="34721" xr:uid="{00000000-0005-0000-0000-00007A290000}"/>
    <cellStyle name="Normal 28 3 2 3 2 2 2 5" xfId="19488" xr:uid="{00000000-0005-0000-0000-00007B290000}"/>
    <cellStyle name="Normal 28 3 2 3 2 2 3" xfId="6039" xr:uid="{00000000-0005-0000-0000-00007C290000}"/>
    <cellStyle name="Normal 28 3 2 3 2 2 3 2" xfId="16091" xr:uid="{00000000-0005-0000-0000-00007D290000}"/>
    <cellStyle name="Normal 28 3 2 3 2 2 3 2 2" xfId="46422" xr:uid="{00000000-0005-0000-0000-00007E290000}"/>
    <cellStyle name="Normal 28 3 2 3 2 2 3 2 3" xfId="31189" xr:uid="{00000000-0005-0000-0000-00007F290000}"/>
    <cellStyle name="Normal 28 3 2 3 2 2 3 3" xfId="11071" xr:uid="{00000000-0005-0000-0000-000080290000}"/>
    <cellStyle name="Normal 28 3 2 3 2 2 3 3 2" xfId="41405" xr:uid="{00000000-0005-0000-0000-000081290000}"/>
    <cellStyle name="Normal 28 3 2 3 2 2 3 3 3" xfId="26172" xr:uid="{00000000-0005-0000-0000-000082290000}"/>
    <cellStyle name="Normal 28 3 2 3 2 2 3 4" xfId="36392" xr:uid="{00000000-0005-0000-0000-000083290000}"/>
    <cellStyle name="Normal 28 3 2 3 2 2 3 5" xfId="21159" xr:uid="{00000000-0005-0000-0000-000084290000}"/>
    <cellStyle name="Normal 28 3 2 3 2 2 4" xfId="12749" xr:uid="{00000000-0005-0000-0000-000085290000}"/>
    <cellStyle name="Normal 28 3 2 3 2 2 4 2" xfId="43080" xr:uid="{00000000-0005-0000-0000-000086290000}"/>
    <cellStyle name="Normal 28 3 2 3 2 2 4 3" xfId="27847" xr:uid="{00000000-0005-0000-0000-000087290000}"/>
    <cellStyle name="Normal 28 3 2 3 2 2 5" xfId="7728" xr:uid="{00000000-0005-0000-0000-000088290000}"/>
    <cellStyle name="Normal 28 3 2 3 2 2 5 2" xfId="38063" xr:uid="{00000000-0005-0000-0000-000089290000}"/>
    <cellStyle name="Normal 28 3 2 3 2 2 5 3" xfId="22830" xr:uid="{00000000-0005-0000-0000-00008A290000}"/>
    <cellStyle name="Normal 28 3 2 3 2 2 6" xfId="33051" xr:uid="{00000000-0005-0000-0000-00008B290000}"/>
    <cellStyle name="Normal 28 3 2 3 2 2 7" xfId="17817" xr:uid="{00000000-0005-0000-0000-00008C290000}"/>
    <cellStyle name="Normal 28 3 2 3 2 3" xfId="3510" xr:uid="{00000000-0005-0000-0000-00008D290000}"/>
    <cellStyle name="Normal 28 3 2 3 2 3 2" xfId="13584" xr:uid="{00000000-0005-0000-0000-00008E290000}"/>
    <cellStyle name="Normal 28 3 2 3 2 3 2 2" xfId="43915" xr:uid="{00000000-0005-0000-0000-00008F290000}"/>
    <cellStyle name="Normal 28 3 2 3 2 3 2 3" xfId="28682" xr:uid="{00000000-0005-0000-0000-000090290000}"/>
    <cellStyle name="Normal 28 3 2 3 2 3 3" xfId="8564" xr:uid="{00000000-0005-0000-0000-000091290000}"/>
    <cellStyle name="Normal 28 3 2 3 2 3 3 2" xfId="38898" xr:uid="{00000000-0005-0000-0000-000092290000}"/>
    <cellStyle name="Normal 28 3 2 3 2 3 3 3" xfId="23665" xr:uid="{00000000-0005-0000-0000-000093290000}"/>
    <cellStyle name="Normal 28 3 2 3 2 3 4" xfId="33885" xr:uid="{00000000-0005-0000-0000-000094290000}"/>
    <cellStyle name="Normal 28 3 2 3 2 3 5" xfId="18652" xr:uid="{00000000-0005-0000-0000-000095290000}"/>
    <cellStyle name="Normal 28 3 2 3 2 4" xfId="5203" xr:uid="{00000000-0005-0000-0000-000096290000}"/>
    <cellStyle name="Normal 28 3 2 3 2 4 2" xfId="15255" xr:uid="{00000000-0005-0000-0000-000097290000}"/>
    <cellStyle name="Normal 28 3 2 3 2 4 2 2" xfId="45586" xr:uid="{00000000-0005-0000-0000-000098290000}"/>
    <cellStyle name="Normal 28 3 2 3 2 4 2 3" xfId="30353" xr:uid="{00000000-0005-0000-0000-000099290000}"/>
    <cellStyle name="Normal 28 3 2 3 2 4 3" xfId="10235" xr:uid="{00000000-0005-0000-0000-00009A290000}"/>
    <cellStyle name="Normal 28 3 2 3 2 4 3 2" xfId="40569" xr:uid="{00000000-0005-0000-0000-00009B290000}"/>
    <cellStyle name="Normal 28 3 2 3 2 4 3 3" xfId="25336" xr:uid="{00000000-0005-0000-0000-00009C290000}"/>
    <cellStyle name="Normal 28 3 2 3 2 4 4" xfId="35556" xr:uid="{00000000-0005-0000-0000-00009D290000}"/>
    <cellStyle name="Normal 28 3 2 3 2 4 5" xfId="20323" xr:uid="{00000000-0005-0000-0000-00009E290000}"/>
    <cellStyle name="Normal 28 3 2 3 2 5" xfId="11913" xr:uid="{00000000-0005-0000-0000-00009F290000}"/>
    <cellStyle name="Normal 28 3 2 3 2 5 2" xfId="42244" xr:uid="{00000000-0005-0000-0000-0000A0290000}"/>
    <cellStyle name="Normal 28 3 2 3 2 5 3" xfId="27011" xr:uid="{00000000-0005-0000-0000-0000A1290000}"/>
    <cellStyle name="Normal 28 3 2 3 2 6" xfId="6892" xr:uid="{00000000-0005-0000-0000-0000A2290000}"/>
    <cellStyle name="Normal 28 3 2 3 2 6 2" xfId="37227" xr:uid="{00000000-0005-0000-0000-0000A3290000}"/>
    <cellStyle name="Normal 28 3 2 3 2 6 3" xfId="21994" xr:uid="{00000000-0005-0000-0000-0000A4290000}"/>
    <cellStyle name="Normal 28 3 2 3 2 7" xfId="32215" xr:uid="{00000000-0005-0000-0000-0000A5290000}"/>
    <cellStyle name="Normal 28 3 2 3 2 8" xfId="16981" xr:uid="{00000000-0005-0000-0000-0000A6290000}"/>
    <cellStyle name="Normal 28 3 2 3 3" xfId="2239" xr:uid="{00000000-0005-0000-0000-0000A7290000}"/>
    <cellStyle name="Normal 28 3 2 3 3 2" xfId="3929" xr:uid="{00000000-0005-0000-0000-0000A8290000}"/>
    <cellStyle name="Normal 28 3 2 3 3 2 2" xfId="14002" xr:uid="{00000000-0005-0000-0000-0000A9290000}"/>
    <cellStyle name="Normal 28 3 2 3 3 2 2 2" xfId="44333" xr:uid="{00000000-0005-0000-0000-0000AA290000}"/>
    <cellStyle name="Normal 28 3 2 3 3 2 2 3" xfId="29100" xr:uid="{00000000-0005-0000-0000-0000AB290000}"/>
    <cellStyle name="Normal 28 3 2 3 3 2 3" xfId="8982" xr:uid="{00000000-0005-0000-0000-0000AC290000}"/>
    <cellStyle name="Normal 28 3 2 3 3 2 3 2" xfId="39316" xr:uid="{00000000-0005-0000-0000-0000AD290000}"/>
    <cellStyle name="Normal 28 3 2 3 3 2 3 3" xfId="24083" xr:uid="{00000000-0005-0000-0000-0000AE290000}"/>
    <cellStyle name="Normal 28 3 2 3 3 2 4" xfId="34303" xr:uid="{00000000-0005-0000-0000-0000AF290000}"/>
    <cellStyle name="Normal 28 3 2 3 3 2 5" xfId="19070" xr:uid="{00000000-0005-0000-0000-0000B0290000}"/>
    <cellStyle name="Normal 28 3 2 3 3 3" xfId="5621" xr:uid="{00000000-0005-0000-0000-0000B1290000}"/>
    <cellStyle name="Normal 28 3 2 3 3 3 2" xfId="15673" xr:uid="{00000000-0005-0000-0000-0000B2290000}"/>
    <cellStyle name="Normal 28 3 2 3 3 3 2 2" xfId="46004" xr:uid="{00000000-0005-0000-0000-0000B3290000}"/>
    <cellStyle name="Normal 28 3 2 3 3 3 2 3" xfId="30771" xr:uid="{00000000-0005-0000-0000-0000B4290000}"/>
    <cellStyle name="Normal 28 3 2 3 3 3 3" xfId="10653" xr:uid="{00000000-0005-0000-0000-0000B5290000}"/>
    <cellStyle name="Normal 28 3 2 3 3 3 3 2" xfId="40987" xr:uid="{00000000-0005-0000-0000-0000B6290000}"/>
    <cellStyle name="Normal 28 3 2 3 3 3 3 3" xfId="25754" xr:uid="{00000000-0005-0000-0000-0000B7290000}"/>
    <cellStyle name="Normal 28 3 2 3 3 3 4" xfId="35974" xr:uid="{00000000-0005-0000-0000-0000B8290000}"/>
    <cellStyle name="Normal 28 3 2 3 3 3 5" xfId="20741" xr:uid="{00000000-0005-0000-0000-0000B9290000}"/>
    <cellStyle name="Normal 28 3 2 3 3 4" xfId="12331" xr:uid="{00000000-0005-0000-0000-0000BA290000}"/>
    <cellStyle name="Normal 28 3 2 3 3 4 2" xfId="42662" xr:uid="{00000000-0005-0000-0000-0000BB290000}"/>
    <cellStyle name="Normal 28 3 2 3 3 4 3" xfId="27429" xr:uid="{00000000-0005-0000-0000-0000BC290000}"/>
    <cellStyle name="Normal 28 3 2 3 3 5" xfId="7310" xr:uid="{00000000-0005-0000-0000-0000BD290000}"/>
    <cellStyle name="Normal 28 3 2 3 3 5 2" xfId="37645" xr:uid="{00000000-0005-0000-0000-0000BE290000}"/>
    <cellStyle name="Normal 28 3 2 3 3 5 3" xfId="22412" xr:uid="{00000000-0005-0000-0000-0000BF290000}"/>
    <cellStyle name="Normal 28 3 2 3 3 6" xfId="32633" xr:uid="{00000000-0005-0000-0000-0000C0290000}"/>
    <cellStyle name="Normal 28 3 2 3 3 7" xfId="17399" xr:uid="{00000000-0005-0000-0000-0000C1290000}"/>
    <cellStyle name="Normal 28 3 2 3 4" xfId="3092" xr:uid="{00000000-0005-0000-0000-0000C2290000}"/>
    <cellStyle name="Normal 28 3 2 3 4 2" xfId="13166" xr:uid="{00000000-0005-0000-0000-0000C3290000}"/>
    <cellStyle name="Normal 28 3 2 3 4 2 2" xfId="43497" xr:uid="{00000000-0005-0000-0000-0000C4290000}"/>
    <cellStyle name="Normal 28 3 2 3 4 2 3" xfId="28264" xr:uid="{00000000-0005-0000-0000-0000C5290000}"/>
    <cellStyle name="Normal 28 3 2 3 4 3" xfId="8146" xr:uid="{00000000-0005-0000-0000-0000C6290000}"/>
    <cellStyle name="Normal 28 3 2 3 4 3 2" xfId="38480" xr:uid="{00000000-0005-0000-0000-0000C7290000}"/>
    <cellStyle name="Normal 28 3 2 3 4 3 3" xfId="23247" xr:uid="{00000000-0005-0000-0000-0000C8290000}"/>
    <cellStyle name="Normal 28 3 2 3 4 4" xfId="33467" xr:uid="{00000000-0005-0000-0000-0000C9290000}"/>
    <cellStyle name="Normal 28 3 2 3 4 5" xfId="18234" xr:uid="{00000000-0005-0000-0000-0000CA290000}"/>
    <cellStyle name="Normal 28 3 2 3 5" xfId="4785" xr:uid="{00000000-0005-0000-0000-0000CB290000}"/>
    <cellStyle name="Normal 28 3 2 3 5 2" xfId="14837" xr:uid="{00000000-0005-0000-0000-0000CC290000}"/>
    <cellStyle name="Normal 28 3 2 3 5 2 2" xfId="45168" xr:uid="{00000000-0005-0000-0000-0000CD290000}"/>
    <cellStyle name="Normal 28 3 2 3 5 2 3" xfId="29935" xr:uid="{00000000-0005-0000-0000-0000CE290000}"/>
    <cellStyle name="Normal 28 3 2 3 5 3" xfId="9817" xr:uid="{00000000-0005-0000-0000-0000CF290000}"/>
    <cellStyle name="Normal 28 3 2 3 5 3 2" xfId="40151" xr:uid="{00000000-0005-0000-0000-0000D0290000}"/>
    <cellStyle name="Normal 28 3 2 3 5 3 3" xfId="24918" xr:uid="{00000000-0005-0000-0000-0000D1290000}"/>
    <cellStyle name="Normal 28 3 2 3 5 4" xfId="35138" xr:uid="{00000000-0005-0000-0000-0000D2290000}"/>
    <cellStyle name="Normal 28 3 2 3 5 5" xfId="19905" xr:uid="{00000000-0005-0000-0000-0000D3290000}"/>
    <cellStyle name="Normal 28 3 2 3 6" xfId="11495" xr:uid="{00000000-0005-0000-0000-0000D4290000}"/>
    <cellStyle name="Normal 28 3 2 3 6 2" xfId="41826" xr:uid="{00000000-0005-0000-0000-0000D5290000}"/>
    <cellStyle name="Normal 28 3 2 3 6 3" xfId="26593" xr:uid="{00000000-0005-0000-0000-0000D6290000}"/>
    <cellStyle name="Normal 28 3 2 3 7" xfId="6474" xr:uid="{00000000-0005-0000-0000-0000D7290000}"/>
    <cellStyle name="Normal 28 3 2 3 7 2" xfId="36809" xr:uid="{00000000-0005-0000-0000-0000D8290000}"/>
    <cellStyle name="Normal 28 3 2 3 7 3" xfId="21576" xr:uid="{00000000-0005-0000-0000-0000D9290000}"/>
    <cellStyle name="Normal 28 3 2 3 8" xfId="31797" xr:uid="{00000000-0005-0000-0000-0000DA290000}"/>
    <cellStyle name="Normal 28 3 2 3 9" xfId="16563" xr:uid="{00000000-0005-0000-0000-0000DB290000}"/>
    <cellStyle name="Normal 28 3 2 4" xfId="1610" xr:uid="{00000000-0005-0000-0000-0000DC290000}"/>
    <cellStyle name="Normal 28 3 2 4 2" xfId="2449" xr:uid="{00000000-0005-0000-0000-0000DD290000}"/>
    <cellStyle name="Normal 28 3 2 4 2 2" xfId="4139" xr:uid="{00000000-0005-0000-0000-0000DE290000}"/>
    <cellStyle name="Normal 28 3 2 4 2 2 2" xfId="14212" xr:uid="{00000000-0005-0000-0000-0000DF290000}"/>
    <cellStyle name="Normal 28 3 2 4 2 2 2 2" xfId="44543" xr:uid="{00000000-0005-0000-0000-0000E0290000}"/>
    <cellStyle name="Normal 28 3 2 4 2 2 2 3" xfId="29310" xr:uid="{00000000-0005-0000-0000-0000E1290000}"/>
    <cellStyle name="Normal 28 3 2 4 2 2 3" xfId="9192" xr:uid="{00000000-0005-0000-0000-0000E2290000}"/>
    <cellStyle name="Normal 28 3 2 4 2 2 3 2" xfId="39526" xr:uid="{00000000-0005-0000-0000-0000E3290000}"/>
    <cellStyle name="Normal 28 3 2 4 2 2 3 3" xfId="24293" xr:uid="{00000000-0005-0000-0000-0000E4290000}"/>
    <cellStyle name="Normal 28 3 2 4 2 2 4" xfId="34513" xr:uid="{00000000-0005-0000-0000-0000E5290000}"/>
    <cellStyle name="Normal 28 3 2 4 2 2 5" xfId="19280" xr:uid="{00000000-0005-0000-0000-0000E6290000}"/>
    <cellStyle name="Normal 28 3 2 4 2 3" xfId="5831" xr:uid="{00000000-0005-0000-0000-0000E7290000}"/>
    <cellStyle name="Normal 28 3 2 4 2 3 2" xfId="15883" xr:uid="{00000000-0005-0000-0000-0000E8290000}"/>
    <cellStyle name="Normal 28 3 2 4 2 3 2 2" xfId="46214" xr:uid="{00000000-0005-0000-0000-0000E9290000}"/>
    <cellStyle name="Normal 28 3 2 4 2 3 2 3" xfId="30981" xr:uid="{00000000-0005-0000-0000-0000EA290000}"/>
    <cellStyle name="Normal 28 3 2 4 2 3 3" xfId="10863" xr:uid="{00000000-0005-0000-0000-0000EB290000}"/>
    <cellStyle name="Normal 28 3 2 4 2 3 3 2" xfId="41197" xr:uid="{00000000-0005-0000-0000-0000EC290000}"/>
    <cellStyle name="Normal 28 3 2 4 2 3 3 3" xfId="25964" xr:uid="{00000000-0005-0000-0000-0000ED290000}"/>
    <cellStyle name="Normal 28 3 2 4 2 3 4" xfId="36184" xr:uid="{00000000-0005-0000-0000-0000EE290000}"/>
    <cellStyle name="Normal 28 3 2 4 2 3 5" xfId="20951" xr:uid="{00000000-0005-0000-0000-0000EF290000}"/>
    <cellStyle name="Normal 28 3 2 4 2 4" xfId="12541" xr:uid="{00000000-0005-0000-0000-0000F0290000}"/>
    <cellStyle name="Normal 28 3 2 4 2 4 2" xfId="42872" xr:uid="{00000000-0005-0000-0000-0000F1290000}"/>
    <cellStyle name="Normal 28 3 2 4 2 4 3" xfId="27639" xr:uid="{00000000-0005-0000-0000-0000F2290000}"/>
    <cellStyle name="Normal 28 3 2 4 2 5" xfId="7520" xr:uid="{00000000-0005-0000-0000-0000F3290000}"/>
    <cellStyle name="Normal 28 3 2 4 2 5 2" xfId="37855" xr:uid="{00000000-0005-0000-0000-0000F4290000}"/>
    <cellStyle name="Normal 28 3 2 4 2 5 3" xfId="22622" xr:uid="{00000000-0005-0000-0000-0000F5290000}"/>
    <cellStyle name="Normal 28 3 2 4 2 6" xfId="32843" xr:uid="{00000000-0005-0000-0000-0000F6290000}"/>
    <cellStyle name="Normal 28 3 2 4 2 7" xfId="17609" xr:uid="{00000000-0005-0000-0000-0000F7290000}"/>
    <cellStyle name="Normal 28 3 2 4 3" xfId="3302" xr:uid="{00000000-0005-0000-0000-0000F8290000}"/>
    <cellStyle name="Normal 28 3 2 4 3 2" xfId="13376" xr:uid="{00000000-0005-0000-0000-0000F9290000}"/>
    <cellStyle name="Normal 28 3 2 4 3 2 2" xfId="43707" xr:uid="{00000000-0005-0000-0000-0000FA290000}"/>
    <cellStyle name="Normal 28 3 2 4 3 2 3" xfId="28474" xr:uid="{00000000-0005-0000-0000-0000FB290000}"/>
    <cellStyle name="Normal 28 3 2 4 3 3" xfId="8356" xr:uid="{00000000-0005-0000-0000-0000FC290000}"/>
    <cellStyle name="Normal 28 3 2 4 3 3 2" xfId="38690" xr:uid="{00000000-0005-0000-0000-0000FD290000}"/>
    <cellStyle name="Normal 28 3 2 4 3 3 3" xfId="23457" xr:uid="{00000000-0005-0000-0000-0000FE290000}"/>
    <cellStyle name="Normal 28 3 2 4 3 4" xfId="33677" xr:uid="{00000000-0005-0000-0000-0000FF290000}"/>
    <cellStyle name="Normal 28 3 2 4 3 5" xfId="18444" xr:uid="{00000000-0005-0000-0000-0000002A0000}"/>
    <cellStyle name="Normal 28 3 2 4 4" xfId="4995" xr:uid="{00000000-0005-0000-0000-0000012A0000}"/>
    <cellStyle name="Normal 28 3 2 4 4 2" xfId="15047" xr:uid="{00000000-0005-0000-0000-0000022A0000}"/>
    <cellStyle name="Normal 28 3 2 4 4 2 2" xfId="45378" xr:uid="{00000000-0005-0000-0000-0000032A0000}"/>
    <cellStyle name="Normal 28 3 2 4 4 2 3" xfId="30145" xr:uid="{00000000-0005-0000-0000-0000042A0000}"/>
    <cellStyle name="Normal 28 3 2 4 4 3" xfId="10027" xr:uid="{00000000-0005-0000-0000-0000052A0000}"/>
    <cellStyle name="Normal 28 3 2 4 4 3 2" xfId="40361" xr:uid="{00000000-0005-0000-0000-0000062A0000}"/>
    <cellStyle name="Normal 28 3 2 4 4 3 3" xfId="25128" xr:uid="{00000000-0005-0000-0000-0000072A0000}"/>
    <cellStyle name="Normal 28 3 2 4 4 4" xfId="35348" xr:uid="{00000000-0005-0000-0000-0000082A0000}"/>
    <cellStyle name="Normal 28 3 2 4 4 5" xfId="20115" xr:uid="{00000000-0005-0000-0000-0000092A0000}"/>
    <cellStyle name="Normal 28 3 2 4 5" xfId="11705" xr:uid="{00000000-0005-0000-0000-00000A2A0000}"/>
    <cellStyle name="Normal 28 3 2 4 5 2" xfId="42036" xr:uid="{00000000-0005-0000-0000-00000B2A0000}"/>
    <cellStyle name="Normal 28 3 2 4 5 3" xfId="26803" xr:uid="{00000000-0005-0000-0000-00000C2A0000}"/>
    <cellStyle name="Normal 28 3 2 4 6" xfId="6684" xr:uid="{00000000-0005-0000-0000-00000D2A0000}"/>
    <cellStyle name="Normal 28 3 2 4 6 2" xfId="37019" xr:uid="{00000000-0005-0000-0000-00000E2A0000}"/>
    <cellStyle name="Normal 28 3 2 4 6 3" xfId="21786" xr:uid="{00000000-0005-0000-0000-00000F2A0000}"/>
    <cellStyle name="Normal 28 3 2 4 7" xfId="32007" xr:uid="{00000000-0005-0000-0000-0000102A0000}"/>
    <cellStyle name="Normal 28 3 2 4 8" xfId="16773" xr:uid="{00000000-0005-0000-0000-0000112A0000}"/>
    <cellStyle name="Normal 28 3 2 5" xfId="2031" xr:uid="{00000000-0005-0000-0000-0000122A0000}"/>
    <cellStyle name="Normal 28 3 2 5 2" xfId="3721" xr:uid="{00000000-0005-0000-0000-0000132A0000}"/>
    <cellStyle name="Normal 28 3 2 5 2 2" xfId="13794" xr:uid="{00000000-0005-0000-0000-0000142A0000}"/>
    <cellStyle name="Normal 28 3 2 5 2 2 2" xfId="44125" xr:uid="{00000000-0005-0000-0000-0000152A0000}"/>
    <cellStyle name="Normal 28 3 2 5 2 2 3" xfId="28892" xr:uid="{00000000-0005-0000-0000-0000162A0000}"/>
    <cellStyle name="Normal 28 3 2 5 2 3" xfId="8774" xr:uid="{00000000-0005-0000-0000-0000172A0000}"/>
    <cellStyle name="Normal 28 3 2 5 2 3 2" xfId="39108" xr:uid="{00000000-0005-0000-0000-0000182A0000}"/>
    <cellStyle name="Normal 28 3 2 5 2 3 3" xfId="23875" xr:uid="{00000000-0005-0000-0000-0000192A0000}"/>
    <cellStyle name="Normal 28 3 2 5 2 4" xfId="34095" xr:uid="{00000000-0005-0000-0000-00001A2A0000}"/>
    <cellStyle name="Normal 28 3 2 5 2 5" xfId="18862" xr:uid="{00000000-0005-0000-0000-00001B2A0000}"/>
    <cellStyle name="Normal 28 3 2 5 3" xfId="5413" xr:uid="{00000000-0005-0000-0000-00001C2A0000}"/>
    <cellStyle name="Normal 28 3 2 5 3 2" xfId="15465" xr:uid="{00000000-0005-0000-0000-00001D2A0000}"/>
    <cellStyle name="Normal 28 3 2 5 3 2 2" xfId="45796" xr:uid="{00000000-0005-0000-0000-00001E2A0000}"/>
    <cellStyle name="Normal 28 3 2 5 3 2 3" xfId="30563" xr:uid="{00000000-0005-0000-0000-00001F2A0000}"/>
    <cellStyle name="Normal 28 3 2 5 3 3" xfId="10445" xr:uid="{00000000-0005-0000-0000-0000202A0000}"/>
    <cellStyle name="Normal 28 3 2 5 3 3 2" xfId="40779" xr:uid="{00000000-0005-0000-0000-0000212A0000}"/>
    <cellStyle name="Normal 28 3 2 5 3 3 3" xfId="25546" xr:uid="{00000000-0005-0000-0000-0000222A0000}"/>
    <cellStyle name="Normal 28 3 2 5 3 4" xfId="35766" xr:uid="{00000000-0005-0000-0000-0000232A0000}"/>
    <cellStyle name="Normal 28 3 2 5 3 5" xfId="20533" xr:uid="{00000000-0005-0000-0000-0000242A0000}"/>
    <cellStyle name="Normal 28 3 2 5 4" xfId="12123" xr:uid="{00000000-0005-0000-0000-0000252A0000}"/>
    <cellStyle name="Normal 28 3 2 5 4 2" xfId="42454" xr:uid="{00000000-0005-0000-0000-0000262A0000}"/>
    <cellStyle name="Normal 28 3 2 5 4 3" xfId="27221" xr:uid="{00000000-0005-0000-0000-0000272A0000}"/>
    <cellStyle name="Normal 28 3 2 5 5" xfId="7102" xr:uid="{00000000-0005-0000-0000-0000282A0000}"/>
    <cellStyle name="Normal 28 3 2 5 5 2" xfId="37437" xr:uid="{00000000-0005-0000-0000-0000292A0000}"/>
    <cellStyle name="Normal 28 3 2 5 5 3" xfId="22204" xr:uid="{00000000-0005-0000-0000-00002A2A0000}"/>
    <cellStyle name="Normal 28 3 2 5 6" xfId="32425" xr:uid="{00000000-0005-0000-0000-00002B2A0000}"/>
    <cellStyle name="Normal 28 3 2 5 7" xfId="17191" xr:uid="{00000000-0005-0000-0000-00002C2A0000}"/>
    <cellStyle name="Normal 28 3 2 6" xfId="2884" xr:uid="{00000000-0005-0000-0000-00002D2A0000}"/>
    <cellStyle name="Normal 28 3 2 6 2" xfId="12958" xr:uid="{00000000-0005-0000-0000-00002E2A0000}"/>
    <cellStyle name="Normal 28 3 2 6 2 2" xfId="43289" xr:uid="{00000000-0005-0000-0000-00002F2A0000}"/>
    <cellStyle name="Normal 28 3 2 6 2 3" xfId="28056" xr:uid="{00000000-0005-0000-0000-0000302A0000}"/>
    <cellStyle name="Normal 28 3 2 6 3" xfId="7938" xr:uid="{00000000-0005-0000-0000-0000312A0000}"/>
    <cellStyle name="Normal 28 3 2 6 3 2" xfId="38272" xr:uid="{00000000-0005-0000-0000-0000322A0000}"/>
    <cellStyle name="Normal 28 3 2 6 3 3" xfId="23039" xr:uid="{00000000-0005-0000-0000-0000332A0000}"/>
    <cellStyle name="Normal 28 3 2 6 4" xfId="33259" xr:uid="{00000000-0005-0000-0000-0000342A0000}"/>
    <cellStyle name="Normal 28 3 2 6 5" xfId="18026" xr:uid="{00000000-0005-0000-0000-0000352A0000}"/>
    <cellStyle name="Normal 28 3 2 7" xfId="4577" xr:uid="{00000000-0005-0000-0000-0000362A0000}"/>
    <cellStyle name="Normal 28 3 2 7 2" xfId="14629" xr:uid="{00000000-0005-0000-0000-0000372A0000}"/>
    <cellStyle name="Normal 28 3 2 7 2 2" xfId="44960" xr:uid="{00000000-0005-0000-0000-0000382A0000}"/>
    <cellStyle name="Normal 28 3 2 7 2 3" xfId="29727" xr:uid="{00000000-0005-0000-0000-0000392A0000}"/>
    <cellStyle name="Normal 28 3 2 7 3" xfId="9609" xr:uid="{00000000-0005-0000-0000-00003A2A0000}"/>
    <cellStyle name="Normal 28 3 2 7 3 2" xfId="39943" xr:uid="{00000000-0005-0000-0000-00003B2A0000}"/>
    <cellStyle name="Normal 28 3 2 7 3 3" xfId="24710" xr:uid="{00000000-0005-0000-0000-00003C2A0000}"/>
    <cellStyle name="Normal 28 3 2 7 4" xfId="34930" xr:uid="{00000000-0005-0000-0000-00003D2A0000}"/>
    <cellStyle name="Normal 28 3 2 7 5" xfId="19697" xr:uid="{00000000-0005-0000-0000-00003E2A0000}"/>
    <cellStyle name="Normal 28 3 2 8" xfId="11287" xr:uid="{00000000-0005-0000-0000-00003F2A0000}"/>
    <cellStyle name="Normal 28 3 2 8 2" xfId="41618" xr:uid="{00000000-0005-0000-0000-0000402A0000}"/>
    <cellStyle name="Normal 28 3 2 8 3" xfId="26385" xr:uid="{00000000-0005-0000-0000-0000412A0000}"/>
    <cellStyle name="Normal 28 3 2 9" xfId="6266" xr:uid="{00000000-0005-0000-0000-0000422A0000}"/>
    <cellStyle name="Normal 28 3 2 9 2" xfId="36601" xr:uid="{00000000-0005-0000-0000-0000432A0000}"/>
    <cellStyle name="Normal 28 3 2 9 3" xfId="21368" xr:uid="{00000000-0005-0000-0000-0000442A0000}"/>
    <cellStyle name="Normal 28 3 3" xfId="1230" xr:uid="{00000000-0005-0000-0000-0000452A0000}"/>
    <cellStyle name="Normal 28 3 3 10" xfId="16407" xr:uid="{00000000-0005-0000-0000-0000462A0000}"/>
    <cellStyle name="Normal 28 3 3 2" xfId="1449" xr:uid="{00000000-0005-0000-0000-0000472A0000}"/>
    <cellStyle name="Normal 28 3 3 2 2" xfId="1870" xr:uid="{00000000-0005-0000-0000-0000482A0000}"/>
    <cellStyle name="Normal 28 3 3 2 2 2" xfId="2709" xr:uid="{00000000-0005-0000-0000-0000492A0000}"/>
    <cellStyle name="Normal 28 3 3 2 2 2 2" xfId="4399" xr:uid="{00000000-0005-0000-0000-00004A2A0000}"/>
    <cellStyle name="Normal 28 3 3 2 2 2 2 2" xfId="14472" xr:uid="{00000000-0005-0000-0000-00004B2A0000}"/>
    <cellStyle name="Normal 28 3 3 2 2 2 2 2 2" xfId="44803" xr:uid="{00000000-0005-0000-0000-00004C2A0000}"/>
    <cellStyle name="Normal 28 3 3 2 2 2 2 2 3" xfId="29570" xr:uid="{00000000-0005-0000-0000-00004D2A0000}"/>
    <cellStyle name="Normal 28 3 3 2 2 2 2 3" xfId="9452" xr:uid="{00000000-0005-0000-0000-00004E2A0000}"/>
    <cellStyle name="Normal 28 3 3 2 2 2 2 3 2" xfId="39786" xr:uid="{00000000-0005-0000-0000-00004F2A0000}"/>
    <cellStyle name="Normal 28 3 3 2 2 2 2 3 3" xfId="24553" xr:uid="{00000000-0005-0000-0000-0000502A0000}"/>
    <cellStyle name="Normal 28 3 3 2 2 2 2 4" xfId="34773" xr:uid="{00000000-0005-0000-0000-0000512A0000}"/>
    <cellStyle name="Normal 28 3 3 2 2 2 2 5" xfId="19540" xr:uid="{00000000-0005-0000-0000-0000522A0000}"/>
    <cellStyle name="Normal 28 3 3 2 2 2 3" xfId="6091" xr:uid="{00000000-0005-0000-0000-0000532A0000}"/>
    <cellStyle name="Normal 28 3 3 2 2 2 3 2" xfId="16143" xr:uid="{00000000-0005-0000-0000-0000542A0000}"/>
    <cellStyle name="Normal 28 3 3 2 2 2 3 2 2" xfId="46474" xr:uid="{00000000-0005-0000-0000-0000552A0000}"/>
    <cellStyle name="Normal 28 3 3 2 2 2 3 2 3" xfId="31241" xr:uid="{00000000-0005-0000-0000-0000562A0000}"/>
    <cellStyle name="Normal 28 3 3 2 2 2 3 3" xfId="11123" xr:uid="{00000000-0005-0000-0000-0000572A0000}"/>
    <cellStyle name="Normal 28 3 3 2 2 2 3 3 2" xfId="41457" xr:uid="{00000000-0005-0000-0000-0000582A0000}"/>
    <cellStyle name="Normal 28 3 3 2 2 2 3 3 3" xfId="26224" xr:uid="{00000000-0005-0000-0000-0000592A0000}"/>
    <cellStyle name="Normal 28 3 3 2 2 2 3 4" xfId="36444" xr:uid="{00000000-0005-0000-0000-00005A2A0000}"/>
    <cellStyle name="Normal 28 3 3 2 2 2 3 5" xfId="21211" xr:uid="{00000000-0005-0000-0000-00005B2A0000}"/>
    <cellStyle name="Normal 28 3 3 2 2 2 4" xfId="12801" xr:uid="{00000000-0005-0000-0000-00005C2A0000}"/>
    <cellStyle name="Normal 28 3 3 2 2 2 4 2" xfId="43132" xr:uid="{00000000-0005-0000-0000-00005D2A0000}"/>
    <cellStyle name="Normal 28 3 3 2 2 2 4 3" xfId="27899" xr:uid="{00000000-0005-0000-0000-00005E2A0000}"/>
    <cellStyle name="Normal 28 3 3 2 2 2 5" xfId="7780" xr:uid="{00000000-0005-0000-0000-00005F2A0000}"/>
    <cellStyle name="Normal 28 3 3 2 2 2 5 2" xfId="38115" xr:uid="{00000000-0005-0000-0000-0000602A0000}"/>
    <cellStyle name="Normal 28 3 3 2 2 2 5 3" xfId="22882" xr:uid="{00000000-0005-0000-0000-0000612A0000}"/>
    <cellStyle name="Normal 28 3 3 2 2 2 6" xfId="33103" xr:uid="{00000000-0005-0000-0000-0000622A0000}"/>
    <cellStyle name="Normal 28 3 3 2 2 2 7" xfId="17869" xr:uid="{00000000-0005-0000-0000-0000632A0000}"/>
    <cellStyle name="Normal 28 3 3 2 2 3" xfId="3562" xr:uid="{00000000-0005-0000-0000-0000642A0000}"/>
    <cellStyle name="Normal 28 3 3 2 2 3 2" xfId="13636" xr:uid="{00000000-0005-0000-0000-0000652A0000}"/>
    <cellStyle name="Normal 28 3 3 2 2 3 2 2" xfId="43967" xr:uid="{00000000-0005-0000-0000-0000662A0000}"/>
    <cellStyle name="Normal 28 3 3 2 2 3 2 3" xfId="28734" xr:uid="{00000000-0005-0000-0000-0000672A0000}"/>
    <cellStyle name="Normal 28 3 3 2 2 3 3" xfId="8616" xr:uid="{00000000-0005-0000-0000-0000682A0000}"/>
    <cellStyle name="Normal 28 3 3 2 2 3 3 2" xfId="38950" xr:uid="{00000000-0005-0000-0000-0000692A0000}"/>
    <cellStyle name="Normal 28 3 3 2 2 3 3 3" xfId="23717" xr:uid="{00000000-0005-0000-0000-00006A2A0000}"/>
    <cellStyle name="Normal 28 3 3 2 2 3 4" xfId="33937" xr:uid="{00000000-0005-0000-0000-00006B2A0000}"/>
    <cellStyle name="Normal 28 3 3 2 2 3 5" xfId="18704" xr:uid="{00000000-0005-0000-0000-00006C2A0000}"/>
    <cellStyle name="Normal 28 3 3 2 2 4" xfId="5255" xr:uid="{00000000-0005-0000-0000-00006D2A0000}"/>
    <cellStyle name="Normal 28 3 3 2 2 4 2" xfId="15307" xr:uid="{00000000-0005-0000-0000-00006E2A0000}"/>
    <cellStyle name="Normal 28 3 3 2 2 4 2 2" xfId="45638" xr:uid="{00000000-0005-0000-0000-00006F2A0000}"/>
    <cellStyle name="Normal 28 3 3 2 2 4 2 3" xfId="30405" xr:uid="{00000000-0005-0000-0000-0000702A0000}"/>
    <cellStyle name="Normal 28 3 3 2 2 4 3" xfId="10287" xr:uid="{00000000-0005-0000-0000-0000712A0000}"/>
    <cellStyle name="Normal 28 3 3 2 2 4 3 2" xfId="40621" xr:uid="{00000000-0005-0000-0000-0000722A0000}"/>
    <cellStyle name="Normal 28 3 3 2 2 4 3 3" xfId="25388" xr:uid="{00000000-0005-0000-0000-0000732A0000}"/>
    <cellStyle name="Normal 28 3 3 2 2 4 4" xfId="35608" xr:uid="{00000000-0005-0000-0000-0000742A0000}"/>
    <cellStyle name="Normal 28 3 3 2 2 4 5" xfId="20375" xr:uid="{00000000-0005-0000-0000-0000752A0000}"/>
    <cellStyle name="Normal 28 3 3 2 2 5" xfId="11965" xr:uid="{00000000-0005-0000-0000-0000762A0000}"/>
    <cellStyle name="Normal 28 3 3 2 2 5 2" xfId="42296" xr:uid="{00000000-0005-0000-0000-0000772A0000}"/>
    <cellStyle name="Normal 28 3 3 2 2 5 3" xfId="27063" xr:uid="{00000000-0005-0000-0000-0000782A0000}"/>
    <cellStyle name="Normal 28 3 3 2 2 6" xfId="6944" xr:uid="{00000000-0005-0000-0000-0000792A0000}"/>
    <cellStyle name="Normal 28 3 3 2 2 6 2" xfId="37279" xr:uid="{00000000-0005-0000-0000-00007A2A0000}"/>
    <cellStyle name="Normal 28 3 3 2 2 6 3" xfId="22046" xr:uid="{00000000-0005-0000-0000-00007B2A0000}"/>
    <cellStyle name="Normal 28 3 3 2 2 7" xfId="32267" xr:uid="{00000000-0005-0000-0000-00007C2A0000}"/>
    <cellStyle name="Normal 28 3 3 2 2 8" xfId="17033" xr:uid="{00000000-0005-0000-0000-00007D2A0000}"/>
    <cellStyle name="Normal 28 3 3 2 3" xfId="2291" xr:uid="{00000000-0005-0000-0000-00007E2A0000}"/>
    <cellStyle name="Normal 28 3 3 2 3 2" xfId="3981" xr:uid="{00000000-0005-0000-0000-00007F2A0000}"/>
    <cellStyle name="Normal 28 3 3 2 3 2 2" xfId="14054" xr:uid="{00000000-0005-0000-0000-0000802A0000}"/>
    <cellStyle name="Normal 28 3 3 2 3 2 2 2" xfId="44385" xr:uid="{00000000-0005-0000-0000-0000812A0000}"/>
    <cellStyle name="Normal 28 3 3 2 3 2 2 3" xfId="29152" xr:uid="{00000000-0005-0000-0000-0000822A0000}"/>
    <cellStyle name="Normal 28 3 3 2 3 2 3" xfId="9034" xr:uid="{00000000-0005-0000-0000-0000832A0000}"/>
    <cellStyle name="Normal 28 3 3 2 3 2 3 2" xfId="39368" xr:uid="{00000000-0005-0000-0000-0000842A0000}"/>
    <cellStyle name="Normal 28 3 3 2 3 2 3 3" xfId="24135" xr:uid="{00000000-0005-0000-0000-0000852A0000}"/>
    <cellStyle name="Normal 28 3 3 2 3 2 4" xfId="34355" xr:uid="{00000000-0005-0000-0000-0000862A0000}"/>
    <cellStyle name="Normal 28 3 3 2 3 2 5" xfId="19122" xr:uid="{00000000-0005-0000-0000-0000872A0000}"/>
    <cellStyle name="Normal 28 3 3 2 3 3" xfId="5673" xr:uid="{00000000-0005-0000-0000-0000882A0000}"/>
    <cellStyle name="Normal 28 3 3 2 3 3 2" xfId="15725" xr:uid="{00000000-0005-0000-0000-0000892A0000}"/>
    <cellStyle name="Normal 28 3 3 2 3 3 2 2" xfId="46056" xr:uid="{00000000-0005-0000-0000-00008A2A0000}"/>
    <cellStyle name="Normal 28 3 3 2 3 3 2 3" xfId="30823" xr:uid="{00000000-0005-0000-0000-00008B2A0000}"/>
    <cellStyle name="Normal 28 3 3 2 3 3 3" xfId="10705" xr:uid="{00000000-0005-0000-0000-00008C2A0000}"/>
    <cellStyle name="Normal 28 3 3 2 3 3 3 2" xfId="41039" xr:uid="{00000000-0005-0000-0000-00008D2A0000}"/>
    <cellStyle name="Normal 28 3 3 2 3 3 3 3" xfId="25806" xr:uid="{00000000-0005-0000-0000-00008E2A0000}"/>
    <cellStyle name="Normal 28 3 3 2 3 3 4" xfId="36026" xr:uid="{00000000-0005-0000-0000-00008F2A0000}"/>
    <cellStyle name="Normal 28 3 3 2 3 3 5" xfId="20793" xr:uid="{00000000-0005-0000-0000-0000902A0000}"/>
    <cellStyle name="Normal 28 3 3 2 3 4" xfId="12383" xr:uid="{00000000-0005-0000-0000-0000912A0000}"/>
    <cellStyle name="Normal 28 3 3 2 3 4 2" xfId="42714" xr:uid="{00000000-0005-0000-0000-0000922A0000}"/>
    <cellStyle name="Normal 28 3 3 2 3 4 3" xfId="27481" xr:uid="{00000000-0005-0000-0000-0000932A0000}"/>
    <cellStyle name="Normal 28 3 3 2 3 5" xfId="7362" xr:uid="{00000000-0005-0000-0000-0000942A0000}"/>
    <cellStyle name="Normal 28 3 3 2 3 5 2" xfId="37697" xr:uid="{00000000-0005-0000-0000-0000952A0000}"/>
    <cellStyle name="Normal 28 3 3 2 3 5 3" xfId="22464" xr:uid="{00000000-0005-0000-0000-0000962A0000}"/>
    <cellStyle name="Normal 28 3 3 2 3 6" xfId="32685" xr:uid="{00000000-0005-0000-0000-0000972A0000}"/>
    <cellStyle name="Normal 28 3 3 2 3 7" xfId="17451" xr:uid="{00000000-0005-0000-0000-0000982A0000}"/>
    <cellStyle name="Normal 28 3 3 2 4" xfId="3144" xr:uid="{00000000-0005-0000-0000-0000992A0000}"/>
    <cellStyle name="Normal 28 3 3 2 4 2" xfId="13218" xr:uid="{00000000-0005-0000-0000-00009A2A0000}"/>
    <cellStyle name="Normal 28 3 3 2 4 2 2" xfId="43549" xr:uid="{00000000-0005-0000-0000-00009B2A0000}"/>
    <cellStyle name="Normal 28 3 3 2 4 2 3" xfId="28316" xr:uid="{00000000-0005-0000-0000-00009C2A0000}"/>
    <cellStyle name="Normal 28 3 3 2 4 3" xfId="8198" xr:uid="{00000000-0005-0000-0000-00009D2A0000}"/>
    <cellStyle name="Normal 28 3 3 2 4 3 2" xfId="38532" xr:uid="{00000000-0005-0000-0000-00009E2A0000}"/>
    <cellStyle name="Normal 28 3 3 2 4 3 3" xfId="23299" xr:uid="{00000000-0005-0000-0000-00009F2A0000}"/>
    <cellStyle name="Normal 28 3 3 2 4 4" xfId="33519" xr:uid="{00000000-0005-0000-0000-0000A02A0000}"/>
    <cellStyle name="Normal 28 3 3 2 4 5" xfId="18286" xr:uid="{00000000-0005-0000-0000-0000A12A0000}"/>
    <cellStyle name="Normal 28 3 3 2 5" xfId="4837" xr:uid="{00000000-0005-0000-0000-0000A22A0000}"/>
    <cellStyle name="Normal 28 3 3 2 5 2" xfId="14889" xr:uid="{00000000-0005-0000-0000-0000A32A0000}"/>
    <cellStyle name="Normal 28 3 3 2 5 2 2" xfId="45220" xr:uid="{00000000-0005-0000-0000-0000A42A0000}"/>
    <cellStyle name="Normal 28 3 3 2 5 2 3" xfId="29987" xr:uid="{00000000-0005-0000-0000-0000A52A0000}"/>
    <cellStyle name="Normal 28 3 3 2 5 3" xfId="9869" xr:uid="{00000000-0005-0000-0000-0000A62A0000}"/>
    <cellStyle name="Normal 28 3 3 2 5 3 2" xfId="40203" xr:uid="{00000000-0005-0000-0000-0000A72A0000}"/>
    <cellStyle name="Normal 28 3 3 2 5 3 3" xfId="24970" xr:uid="{00000000-0005-0000-0000-0000A82A0000}"/>
    <cellStyle name="Normal 28 3 3 2 5 4" xfId="35190" xr:uid="{00000000-0005-0000-0000-0000A92A0000}"/>
    <cellStyle name="Normal 28 3 3 2 5 5" xfId="19957" xr:uid="{00000000-0005-0000-0000-0000AA2A0000}"/>
    <cellStyle name="Normal 28 3 3 2 6" xfId="11547" xr:uid="{00000000-0005-0000-0000-0000AB2A0000}"/>
    <cellStyle name="Normal 28 3 3 2 6 2" xfId="41878" xr:uid="{00000000-0005-0000-0000-0000AC2A0000}"/>
    <cellStyle name="Normal 28 3 3 2 6 3" xfId="26645" xr:uid="{00000000-0005-0000-0000-0000AD2A0000}"/>
    <cellStyle name="Normal 28 3 3 2 7" xfId="6526" xr:uid="{00000000-0005-0000-0000-0000AE2A0000}"/>
    <cellStyle name="Normal 28 3 3 2 7 2" xfId="36861" xr:uid="{00000000-0005-0000-0000-0000AF2A0000}"/>
    <cellStyle name="Normal 28 3 3 2 7 3" xfId="21628" xr:uid="{00000000-0005-0000-0000-0000B02A0000}"/>
    <cellStyle name="Normal 28 3 3 2 8" xfId="31849" xr:uid="{00000000-0005-0000-0000-0000B12A0000}"/>
    <cellStyle name="Normal 28 3 3 2 9" xfId="16615" xr:uid="{00000000-0005-0000-0000-0000B22A0000}"/>
    <cellStyle name="Normal 28 3 3 3" xfId="1662" xr:uid="{00000000-0005-0000-0000-0000B32A0000}"/>
    <cellStyle name="Normal 28 3 3 3 2" xfId="2501" xr:uid="{00000000-0005-0000-0000-0000B42A0000}"/>
    <cellStyle name="Normal 28 3 3 3 2 2" xfId="4191" xr:uid="{00000000-0005-0000-0000-0000B52A0000}"/>
    <cellStyle name="Normal 28 3 3 3 2 2 2" xfId="14264" xr:uid="{00000000-0005-0000-0000-0000B62A0000}"/>
    <cellStyle name="Normal 28 3 3 3 2 2 2 2" xfId="44595" xr:uid="{00000000-0005-0000-0000-0000B72A0000}"/>
    <cellStyle name="Normal 28 3 3 3 2 2 2 3" xfId="29362" xr:uid="{00000000-0005-0000-0000-0000B82A0000}"/>
    <cellStyle name="Normal 28 3 3 3 2 2 3" xfId="9244" xr:uid="{00000000-0005-0000-0000-0000B92A0000}"/>
    <cellStyle name="Normal 28 3 3 3 2 2 3 2" xfId="39578" xr:uid="{00000000-0005-0000-0000-0000BA2A0000}"/>
    <cellStyle name="Normal 28 3 3 3 2 2 3 3" xfId="24345" xr:uid="{00000000-0005-0000-0000-0000BB2A0000}"/>
    <cellStyle name="Normal 28 3 3 3 2 2 4" xfId="34565" xr:uid="{00000000-0005-0000-0000-0000BC2A0000}"/>
    <cellStyle name="Normal 28 3 3 3 2 2 5" xfId="19332" xr:uid="{00000000-0005-0000-0000-0000BD2A0000}"/>
    <cellStyle name="Normal 28 3 3 3 2 3" xfId="5883" xr:uid="{00000000-0005-0000-0000-0000BE2A0000}"/>
    <cellStyle name="Normal 28 3 3 3 2 3 2" xfId="15935" xr:uid="{00000000-0005-0000-0000-0000BF2A0000}"/>
    <cellStyle name="Normal 28 3 3 3 2 3 2 2" xfId="46266" xr:uid="{00000000-0005-0000-0000-0000C02A0000}"/>
    <cellStyle name="Normal 28 3 3 3 2 3 2 3" xfId="31033" xr:uid="{00000000-0005-0000-0000-0000C12A0000}"/>
    <cellStyle name="Normal 28 3 3 3 2 3 3" xfId="10915" xr:uid="{00000000-0005-0000-0000-0000C22A0000}"/>
    <cellStyle name="Normal 28 3 3 3 2 3 3 2" xfId="41249" xr:uid="{00000000-0005-0000-0000-0000C32A0000}"/>
    <cellStyle name="Normal 28 3 3 3 2 3 3 3" xfId="26016" xr:uid="{00000000-0005-0000-0000-0000C42A0000}"/>
    <cellStyle name="Normal 28 3 3 3 2 3 4" xfId="36236" xr:uid="{00000000-0005-0000-0000-0000C52A0000}"/>
    <cellStyle name="Normal 28 3 3 3 2 3 5" xfId="21003" xr:uid="{00000000-0005-0000-0000-0000C62A0000}"/>
    <cellStyle name="Normal 28 3 3 3 2 4" xfId="12593" xr:uid="{00000000-0005-0000-0000-0000C72A0000}"/>
    <cellStyle name="Normal 28 3 3 3 2 4 2" xfId="42924" xr:uid="{00000000-0005-0000-0000-0000C82A0000}"/>
    <cellStyle name="Normal 28 3 3 3 2 4 3" xfId="27691" xr:uid="{00000000-0005-0000-0000-0000C92A0000}"/>
    <cellStyle name="Normal 28 3 3 3 2 5" xfId="7572" xr:uid="{00000000-0005-0000-0000-0000CA2A0000}"/>
    <cellStyle name="Normal 28 3 3 3 2 5 2" xfId="37907" xr:uid="{00000000-0005-0000-0000-0000CB2A0000}"/>
    <cellStyle name="Normal 28 3 3 3 2 5 3" xfId="22674" xr:uid="{00000000-0005-0000-0000-0000CC2A0000}"/>
    <cellStyle name="Normal 28 3 3 3 2 6" xfId="32895" xr:uid="{00000000-0005-0000-0000-0000CD2A0000}"/>
    <cellStyle name="Normal 28 3 3 3 2 7" xfId="17661" xr:uid="{00000000-0005-0000-0000-0000CE2A0000}"/>
    <cellStyle name="Normal 28 3 3 3 3" xfId="3354" xr:uid="{00000000-0005-0000-0000-0000CF2A0000}"/>
    <cellStyle name="Normal 28 3 3 3 3 2" xfId="13428" xr:uid="{00000000-0005-0000-0000-0000D02A0000}"/>
    <cellStyle name="Normal 28 3 3 3 3 2 2" xfId="43759" xr:uid="{00000000-0005-0000-0000-0000D12A0000}"/>
    <cellStyle name="Normal 28 3 3 3 3 2 3" xfId="28526" xr:uid="{00000000-0005-0000-0000-0000D22A0000}"/>
    <cellStyle name="Normal 28 3 3 3 3 3" xfId="8408" xr:uid="{00000000-0005-0000-0000-0000D32A0000}"/>
    <cellStyle name="Normal 28 3 3 3 3 3 2" xfId="38742" xr:uid="{00000000-0005-0000-0000-0000D42A0000}"/>
    <cellStyle name="Normal 28 3 3 3 3 3 3" xfId="23509" xr:uid="{00000000-0005-0000-0000-0000D52A0000}"/>
    <cellStyle name="Normal 28 3 3 3 3 4" xfId="33729" xr:uid="{00000000-0005-0000-0000-0000D62A0000}"/>
    <cellStyle name="Normal 28 3 3 3 3 5" xfId="18496" xr:uid="{00000000-0005-0000-0000-0000D72A0000}"/>
    <cellStyle name="Normal 28 3 3 3 4" xfId="5047" xr:uid="{00000000-0005-0000-0000-0000D82A0000}"/>
    <cellStyle name="Normal 28 3 3 3 4 2" xfId="15099" xr:uid="{00000000-0005-0000-0000-0000D92A0000}"/>
    <cellStyle name="Normal 28 3 3 3 4 2 2" xfId="45430" xr:uid="{00000000-0005-0000-0000-0000DA2A0000}"/>
    <cellStyle name="Normal 28 3 3 3 4 2 3" xfId="30197" xr:uid="{00000000-0005-0000-0000-0000DB2A0000}"/>
    <cellStyle name="Normal 28 3 3 3 4 3" xfId="10079" xr:uid="{00000000-0005-0000-0000-0000DC2A0000}"/>
    <cellStyle name="Normal 28 3 3 3 4 3 2" xfId="40413" xr:uid="{00000000-0005-0000-0000-0000DD2A0000}"/>
    <cellStyle name="Normal 28 3 3 3 4 3 3" xfId="25180" xr:uid="{00000000-0005-0000-0000-0000DE2A0000}"/>
    <cellStyle name="Normal 28 3 3 3 4 4" xfId="35400" xr:uid="{00000000-0005-0000-0000-0000DF2A0000}"/>
    <cellStyle name="Normal 28 3 3 3 4 5" xfId="20167" xr:uid="{00000000-0005-0000-0000-0000E02A0000}"/>
    <cellStyle name="Normal 28 3 3 3 5" xfId="11757" xr:uid="{00000000-0005-0000-0000-0000E12A0000}"/>
    <cellStyle name="Normal 28 3 3 3 5 2" xfId="42088" xr:uid="{00000000-0005-0000-0000-0000E22A0000}"/>
    <cellStyle name="Normal 28 3 3 3 5 3" xfId="26855" xr:uid="{00000000-0005-0000-0000-0000E32A0000}"/>
    <cellStyle name="Normal 28 3 3 3 6" xfId="6736" xr:uid="{00000000-0005-0000-0000-0000E42A0000}"/>
    <cellStyle name="Normal 28 3 3 3 6 2" xfId="37071" xr:uid="{00000000-0005-0000-0000-0000E52A0000}"/>
    <cellStyle name="Normal 28 3 3 3 6 3" xfId="21838" xr:uid="{00000000-0005-0000-0000-0000E62A0000}"/>
    <cellStyle name="Normal 28 3 3 3 7" xfId="32059" xr:uid="{00000000-0005-0000-0000-0000E72A0000}"/>
    <cellStyle name="Normal 28 3 3 3 8" xfId="16825" xr:uid="{00000000-0005-0000-0000-0000E82A0000}"/>
    <cellStyle name="Normal 28 3 3 4" xfId="2083" xr:uid="{00000000-0005-0000-0000-0000E92A0000}"/>
    <cellStyle name="Normal 28 3 3 4 2" xfId="3773" xr:uid="{00000000-0005-0000-0000-0000EA2A0000}"/>
    <cellStyle name="Normal 28 3 3 4 2 2" xfId="13846" xr:uid="{00000000-0005-0000-0000-0000EB2A0000}"/>
    <cellStyle name="Normal 28 3 3 4 2 2 2" xfId="44177" xr:uid="{00000000-0005-0000-0000-0000EC2A0000}"/>
    <cellStyle name="Normal 28 3 3 4 2 2 3" xfId="28944" xr:uid="{00000000-0005-0000-0000-0000ED2A0000}"/>
    <cellStyle name="Normal 28 3 3 4 2 3" xfId="8826" xr:uid="{00000000-0005-0000-0000-0000EE2A0000}"/>
    <cellStyle name="Normal 28 3 3 4 2 3 2" xfId="39160" xr:uid="{00000000-0005-0000-0000-0000EF2A0000}"/>
    <cellStyle name="Normal 28 3 3 4 2 3 3" xfId="23927" xr:uid="{00000000-0005-0000-0000-0000F02A0000}"/>
    <cellStyle name="Normal 28 3 3 4 2 4" xfId="34147" xr:uid="{00000000-0005-0000-0000-0000F12A0000}"/>
    <cellStyle name="Normal 28 3 3 4 2 5" xfId="18914" xr:uid="{00000000-0005-0000-0000-0000F22A0000}"/>
    <cellStyle name="Normal 28 3 3 4 3" xfId="5465" xr:uid="{00000000-0005-0000-0000-0000F32A0000}"/>
    <cellStyle name="Normal 28 3 3 4 3 2" xfId="15517" xr:uid="{00000000-0005-0000-0000-0000F42A0000}"/>
    <cellStyle name="Normal 28 3 3 4 3 2 2" xfId="45848" xr:uid="{00000000-0005-0000-0000-0000F52A0000}"/>
    <cellStyle name="Normal 28 3 3 4 3 2 3" xfId="30615" xr:uid="{00000000-0005-0000-0000-0000F62A0000}"/>
    <cellStyle name="Normal 28 3 3 4 3 3" xfId="10497" xr:uid="{00000000-0005-0000-0000-0000F72A0000}"/>
    <cellStyle name="Normal 28 3 3 4 3 3 2" xfId="40831" xr:uid="{00000000-0005-0000-0000-0000F82A0000}"/>
    <cellStyle name="Normal 28 3 3 4 3 3 3" xfId="25598" xr:uid="{00000000-0005-0000-0000-0000F92A0000}"/>
    <cellStyle name="Normal 28 3 3 4 3 4" xfId="35818" xr:uid="{00000000-0005-0000-0000-0000FA2A0000}"/>
    <cellStyle name="Normal 28 3 3 4 3 5" xfId="20585" xr:uid="{00000000-0005-0000-0000-0000FB2A0000}"/>
    <cellStyle name="Normal 28 3 3 4 4" xfId="12175" xr:uid="{00000000-0005-0000-0000-0000FC2A0000}"/>
    <cellStyle name="Normal 28 3 3 4 4 2" xfId="42506" xr:uid="{00000000-0005-0000-0000-0000FD2A0000}"/>
    <cellStyle name="Normal 28 3 3 4 4 3" xfId="27273" xr:uid="{00000000-0005-0000-0000-0000FE2A0000}"/>
    <cellStyle name="Normal 28 3 3 4 5" xfId="7154" xr:uid="{00000000-0005-0000-0000-0000FF2A0000}"/>
    <cellStyle name="Normal 28 3 3 4 5 2" xfId="37489" xr:uid="{00000000-0005-0000-0000-0000002B0000}"/>
    <cellStyle name="Normal 28 3 3 4 5 3" xfId="22256" xr:uid="{00000000-0005-0000-0000-0000012B0000}"/>
    <cellStyle name="Normal 28 3 3 4 6" xfId="32477" xr:uid="{00000000-0005-0000-0000-0000022B0000}"/>
    <cellStyle name="Normal 28 3 3 4 7" xfId="17243" xr:uid="{00000000-0005-0000-0000-0000032B0000}"/>
    <cellStyle name="Normal 28 3 3 5" xfId="2936" xr:uid="{00000000-0005-0000-0000-0000042B0000}"/>
    <cellStyle name="Normal 28 3 3 5 2" xfId="13010" xr:uid="{00000000-0005-0000-0000-0000052B0000}"/>
    <cellStyle name="Normal 28 3 3 5 2 2" xfId="43341" xr:uid="{00000000-0005-0000-0000-0000062B0000}"/>
    <cellStyle name="Normal 28 3 3 5 2 3" xfId="28108" xr:uid="{00000000-0005-0000-0000-0000072B0000}"/>
    <cellStyle name="Normal 28 3 3 5 3" xfId="7990" xr:uid="{00000000-0005-0000-0000-0000082B0000}"/>
    <cellStyle name="Normal 28 3 3 5 3 2" xfId="38324" xr:uid="{00000000-0005-0000-0000-0000092B0000}"/>
    <cellStyle name="Normal 28 3 3 5 3 3" xfId="23091" xr:uid="{00000000-0005-0000-0000-00000A2B0000}"/>
    <cellStyle name="Normal 28 3 3 5 4" xfId="33311" xr:uid="{00000000-0005-0000-0000-00000B2B0000}"/>
    <cellStyle name="Normal 28 3 3 5 5" xfId="18078" xr:uid="{00000000-0005-0000-0000-00000C2B0000}"/>
    <cellStyle name="Normal 28 3 3 6" xfId="4629" xr:uid="{00000000-0005-0000-0000-00000D2B0000}"/>
    <cellStyle name="Normal 28 3 3 6 2" xfId="14681" xr:uid="{00000000-0005-0000-0000-00000E2B0000}"/>
    <cellStyle name="Normal 28 3 3 6 2 2" xfId="45012" xr:uid="{00000000-0005-0000-0000-00000F2B0000}"/>
    <cellStyle name="Normal 28 3 3 6 2 3" xfId="29779" xr:uid="{00000000-0005-0000-0000-0000102B0000}"/>
    <cellStyle name="Normal 28 3 3 6 3" xfId="9661" xr:uid="{00000000-0005-0000-0000-0000112B0000}"/>
    <cellStyle name="Normal 28 3 3 6 3 2" xfId="39995" xr:uid="{00000000-0005-0000-0000-0000122B0000}"/>
    <cellStyle name="Normal 28 3 3 6 3 3" xfId="24762" xr:uid="{00000000-0005-0000-0000-0000132B0000}"/>
    <cellStyle name="Normal 28 3 3 6 4" xfId="34982" xr:uid="{00000000-0005-0000-0000-0000142B0000}"/>
    <cellStyle name="Normal 28 3 3 6 5" xfId="19749" xr:uid="{00000000-0005-0000-0000-0000152B0000}"/>
    <cellStyle name="Normal 28 3 3 7" xfId="11339" xr:uid="{00000000-0005-0000-0000-0000162B0000}"/>
    <cellStyle name="Normal 28 3 3 7 2" xfId="41670" xr:uid="{00000000-0005-0000-0000-0000172B0000}"/>
    <cellStyle name="Normal 28 3 3 7 3" xfId="26437" xr:uid="{00000000-0005-0000-0000-0000182B0000}"/>
    <cellStyle name="Normal 28 3 3 8" xfId="6318" xr:uid="{00000000-0005-0000-0000-0000192B0000}"/>
    <cellStyle name="Normal 28 3 3 8 2" xfId="36653" xr:uid="{00000000-0005-0000-0000-00001A2B0000}"/>
    <cellStyle name="Normal 28 3 3 8 3" xfId="21420" xr:uid="{00000000-0005-0000-0000-00001B2B0000}"/>
    <cellStyle name="Normal 28 3 3 9" xfId="31642" xr:uid="{00000000-0005-0000-0000-00001C2B0000}"/>
    <cellStyle name="Normal 28 3 4" xfId="1343" xr:uid="{00000000-0005-0000-0000-00001D2B0000}"/>
    <cellStyle name="Normal 28 3 4 2" xfId="1766" xr:uid="{00000000-0005-0000-0000-00001E2B0000}"/>
    <cellStyle name="Normal 28 3 4 2 2" xfId="2605" xr:uid="{00000000-0005-0000-0000-00001F2B0000}"/>
    <cellStyle name="Normal 28 3 4 2 2 2" xfId="4295" xr:uid="{00000000-0005-0000-0000-0000202B0000}"/>
    <cellStyle name="Normal 28 3 4 2 2 2 2" xfId="14368" xr:uid="{00000000-0005-0000-0000-0000212B0000}"/>
    <cellStyle name="Normal 28 3 4 2 2 2 2 2" xfId="44699" xr:uid="{00000000-0005-0000-0000-0000222B0000}"/>
    <cellStyle name="Normal 28 3 4 2 2 2 2 3" xfId="29466" xr:uid="{00000000-0005-0000-0000-0000232B0000}"/>
    <cellStyle name="Normal 28 3 4 2 2 2 3" xfId="9348" xr:uid="{00000000-0005-0000-0000-0000242B0000}"/>
    <cellStyle name="Normal 28 3 4 2 2 2 3 2" xfId="39682" xr:uid="{00000000-0005-0000-0000-0000252B0000}"/>
    <cellStyle name="Normal 28 3 4 2 2 2 3 3" xfId="24449" xr:uid="{00000000-0005-0000-0000-0000262B0000}"/>
    <cellStyle name="Normal 28 3 4 2 2 2 4" xfId="34669" xr:uid="{00000000-0005-0000-0000-0000272B0000}"/>
    <cellStyle name="Normal 28 3 4 2 2 2 5" xfId="19436" xr:uid="{00000000-0005-0000-0000-0000282B0000}"/>
    <cellStyle name="Normal 28 3 4 2 2 3" xfId="5987" xr:uid="{00000000-0005-0000-0000-0000292B0000}"/>
    <cellStyle name="Normal 28 3 4 2 2 3 2" xfId="16039" xr:uid="{00000000-0005-0000-0000-00002A2B0000}"/>
    <cellStyle name="Normal 28 3 4 2 2 3 2 2" xfId="46370" xr:uid="{00000000-0005-0000-0000-00002B2B0000}"/>
    <cellStyle name="Normal 28 3 4 2 2 3 2 3" xfId="31137" xr:uid="{00000000-0005-0000-0000-00002C2B0000}"/>
    <cellStyle name="Normal 28 3 4 2 2 3 3" xfId="11019" xr:uid="{00000000-0005-0000-0000-00002D2B0000}"/>
    <cellStyle name="Normal 28 3 4 2 2 3 3 2" xfId="41353" xr:uid="{00000000-0005-0000-0000-00002E2B0000}"/>
    <cellStyle name="Normal 28 3 4 2 2 3 3 3" xfId="26120" xr:uid="{00000000-0005-0000-0000-00002F2B0000}"/>
    <cellStyle name="Normal 28 3 4 2 2 3 4" xfId="36340" xr:uid="{00000000-0005-0000-0000-0000302B0000}"/>
    <cellStyle name="Normal 28 3 4 2 2 3 5" xfId="21107" xr:uid="{00000000-0005-0000-0000-0000312B0000}"/>
    <cellStyle name="Normal 28 3 4 2 2 4" xfId="12697" xr:uid="{00000000-0005-0000-0000-0000322B0000}"/>
    <cellStyle name="Normal 28 3 4 2 2 4 2" xfId="43028" xr:uid="{00000000-0005-0000-0000-0000332B0000}"/>
    <cellStyle name="Normal 28 3 4 2 2 4 3" xfId="27795" xr:uid="{00000000-0005-0000-0000-0000342B0000}"/>
    <cellStyle name="Normal 28 3 4 2 2 5" xfId="7676" xr:uid="{00000000-0005-0000-0000-0000352B0000}"/>
    <cellStyle name="Normal 28 3 4 2 2 5 2" xfId="38011" xr:uid="{00000000-0005-0000-0000-0000362B0000}"/>
    <cellStyle name="Normal 28 3 4 2 2 5 3" xfId="22778" xr:uid="{00000000-0005-0000-0000-0000372B0000}"/>
    <cellStyle name="Normal 28 3 4 2 2 6" xfId="32999" xr:uid="{00000000-0005-0000-0000-0000382B0000}"/>
    <cellStyle name="Normal 28 3 4 2 2 7" xfId="17765" xr:uid="{00000000-0005-0000-0000-0000392B0000}"/>
    <cellStyle name="Normal 28 3 4 2 3" xfId="3458" xr:uid="{00000000-0005-0000-0000-00003A2B0000}"/>
    <cellStyle name="Normal 28 3 4 2 3 2" xfId="13532" xr:uid="{00000000-0005-0000-0000-00003B2B0000}"/>
    <cellStyle name="Normal 28 3 4 2 3 2 2" xfId="43863" xr:uid="{00000000-0005-0000-0000-00003C2B0000}"/>
    <cellStyle name="Normal 28 3 4 2 3 2 3" xfId="28630" xr:uid="{00000000-0005-0000-0000-00003D2B0000}"/>
    <cellStyle name="Normal 28 3 4 2 3 3" xfId="8512" xr:uid="{00000000-0005-0000-0000-00003E2B0000}"/>
    <cellStyle name="Normal 28 3 4 2 3 3 2" xfId="38846" xr:uid="{00000000-0005-0000-0000-00003F2B0000}"/>
    <cellStyle name="Normal 28 3 4 2 3 3 3" xfId="23613" xr:uid="{00000000-0005-0000-0000-0000402B0000}"/>
    <cellStyle name="Normal 28 3 4 2 3 4" xfId="33833" xr:uid="{00000000-0005-0000-0000-0000412B0000}"/>
    <cellStyle name="Normal 28 3 4 2 3 5" xfId="18600" xr:uid="{00000000-0005-0000-0000-0000422B0000}"/>
    <cellStyle name="Normal 28 3 4 2 4" xfId="5151" xr:uid="{00000000-0005-0000-0000-0000432B0000}"/>
    <cellStyle name="Normal 28 3 4 2 4 2" xfId="15203" xr:uid="{00000000-0005-0000-0000-0000442B0000}"/>
    <cellStyle name="Normal 28 3 4 2 4 2 2" xfId="45534" xr:uid="{00000000-0005-0000-0000-0000452B0000}"/>
    <cellStyle name="Normal 28 3 4 2 4 2 3" xfId="30301" xr:uid="{00000000-0005-0000-0000-0000462B0000}"/>
    <cellStyle name="Normal 28 3 4 2 4 3" xfId="10183" xr:uid="{00000000-0005-0000-0000-0000472B0000}"/>
    <cellStyle name="Normal 28 3 4 2 4 3 2" xfId="40517" xr:uid="{00000000-0005-0000-0000-0000482B0000}"/>
    <cellStyle name="Normal 28 3 4 2 4 3 3" xfId="25284" xr:uid="{00000000-0005-0000-0000-0000492B0000}"/>
    <cellStyle name="Normal 28 3 4 2 4 4" xfId="35504" xr:uid="{00000000-0005-0000-0000-00004A2B0000}"/>
    <cellStyle name="Normal 28 3 4 2 4 5" xfId="20271" xr:uid="{00000000-0005-0000-0000-00004B2B0000}"/>
    <cellStyle name="Normal 28 3 4 2 5" xfId="11861" xr:uid="{00000000-0005-0000-0000-00004C2B0000}"/>
    <cellStyle name="Normal 28 3 4 2 5 2" xfId="42192" xr:uid="{00000000-0005-0000-0000-00004D2B0000}"/>
    <cellStyle name="Normal 28 3 4 2 5 3" xfId="26959" xr:uid="{00000000-0005-0000-0000-00004E2B0000}"/>
    <cellStyle name="Normal 28 3 4 2 6" xfId="6840" xr:uid="{00000000-0005-0000-0000-00004F2B0000}"/>
    <cellStyle name="Normal 28 3 4 2 6 2" xfId="37175" xr:uid="{00000000-0005-0000-0000-0000502B0000}"/>
    <cellStyle name="Normal 28 3 4 2 6 3" xfId="21942" xr:uid="{00000000-0005-0000-0000-0000512B0000}"/>
    <cellStyle name="Normal 28 3 4 2 7" xfId="32163" xr:uid="{00000000-0005-0000-0000-0000522B0000}"/>
    <cellStyle name="Normal 28 3 4 2 8" xfId="16929" xr:uid="{00000000-0005-0000-0000-0000532B0000}"/>
    <cellStyle name="Normal 28 3 4 3" xfId="2187" xr:uid="{00000000-0005-0000-0000-0000542B0000}"/>
    <cellStyle name="Normal 28 3 4 3 2" xfId="3877" xr:uid="{00000000-0005-0000-0000-0000552B0000}"/>
    <cellStyle name="Normal 28 3 4 3 2 2" xfId="13950" xr:uid="{00000000-0005-0000-0000-0000562B0000}"/>
    <cellStyle name="Normal 28 3 4 3 2 2 2" xfId="44281" xr:uid="{00000000-0005-0000-0000-0000572B0000}"/>
    <cellStyle name="Normal 28 3 4 3 2 2 3" xfId="29048" xr:uid="{00000000-0005-0000-0000-0000582B0000}"/>
    <cellStyle name="Normal 28 3 4 3 2 3" xfId="8930" xr:uid="{00000000-0005-0000-0000-0000592B0000}"/>
    <cellStyle name="Normal 28 3 4 3 2 3 2" xfId="39264" xr:uid="{00000000-0005-0000-0000-00005A2B0000}"/>
    <cellStyle name="Normal 28 3 4 3 2 3 3" xfId="24031" xr:uid="{00000000-0005-0000-0000-00005B2B0000}"/>
    <cellStyle name="Normal 28 3 4 3 2 4" xfId="34251" xr:uid="{00000000-0005-0000-0000-00005C2B0000}"/>
    <cellStyle name="Normal 28 3 4 3 2 5" xfId="19018" xr:uid="{00000000-0005-0000-0000-00005D2B0000}"/>
    <cellStyle name="Normal 28 3 4 3 3" xfId="5569" xr:uid="{00000000-0005-0000-0000-00005E2B0000}"/>
    <cellStyle name="Normal 28 3 4 3 3 2" xfId="15621" xr:uid="{00000000-0005-0000-0000-00005F2B0000}"/>
    <cellStyle name="Normal 28 3 4 3 3 2 2" xfId="45952" xr:uid="{00000000-0005-0000-0000-0000602B0000}"/>
    <cellStyle name="Normal 28 3 4 3 3 2 3" xfId="30719" xr:uid="{00000000-0005-0000-0000-0000612B0000}"/>
    <cellStyle name="Normal 28 3 4 3 3 3" xfId="10601" xr:uid="{00000000-0005-0000-0000-0000622B0000}"/>
    <cellStyle name="Normal 28 3 4 3 3 3 2" xfId="40935" xr:uid="{00000000-0005-0000-0000-0000632B0000}"/>
    <cellStyle name="Normal 28 3 4 3 3 3 3" xfId="25702" xr:uid="{00000000-0005-0000-0000-0000642B0000}"/>
    <cellStyle name="Normal 28 3 4 3 3 4" xfId="35922" xr:uid="{00000000-0005-0000-0000-0000652B0000}"/>
    <cellStyle name="Normal 28 3 4 3 3 5" xfId="20689" xr:uid="{00000000-0005-0000-0000-0000662B0000}"/>
    <cellStyle name="Normal 28 3 4 3 4" xfId="12279" xr:uid="{00000000-0005-0000-0000-0000672B0000}"/>
    <cellStyle name="Normal 28 3 4 3 4 2" xfId="42610" xr:uid="{00000000-0005-0000-0000-0000682B0000}"/>
    <cellStyle name="Normal 28 3 4 3 4 3" xfId="27377" xr:uid="{00000000-0005-0000-0000-0000692B0000}"/>
    <cellStyle name="Normal 28 3 4 3 5" xfId="7258" xr:uid="{00000000-0005-0000-0000-00006A2B0000}"/>
    <cellStyle name="Normal 28 3 4 3 5 2" xfId="37593" xr:uid="{00000000-0005-0000-0000-00006B2B0000}"/>
    <cellStyle name="Normal 28 3 4 3 5 3" xfId="22360" xr:uid="{00000000-0005-0000-0000-00006C2B0000}"/>
    <cellStyle name="Normal 28 3 4 3 6" xfId="32581" xr:uid="{00000000-0005-0000-0000-00006D2B0000}"/>
    <cellStyle name="Normal 28 3 4 3 7" xfId="17347" xr:uid="{00000000-0005-0000-0000-00006E2B0000}"/>
    <cellStyle name="Normal 28 3 4 4" xfId="3040" xr:uid="{00000000-0005-0000-0000-00006F2B0000}"/>
    <cellStyle name="Normal 28 3 4 4 2" xfId="13114" xr:uid="{00000000-0005-0000-0000-0000702B0000}"/>
    <cellStyle name="Normal 28 3 4 4 2 2" xfId="43445" xr:uid="{00000000-0005-0000-0000-0000712B0000}"/>
    <cellStyle name="Normal 28 3 4 4 2 3" xfId="28212" xr:uid="{00000000-0005-0000-0000-0000722B0000}"/>
    <cellStyle name="Normal 28 3 4 4 3" xfId="8094" xr:uid="{00000000-0005-0000-0000-0000732B0000}"/>
    <cellStyle name="Normal 28 3 4 4 3 2" xfId="38428" xr:uid="{00000000-0005-0000-0000-0000742B0000}"/>
    <cellStyle name="Normal 28 3 4 4 3 3" xfId="23195" xr:uid="{00000000-0005-0000-0000-0000752B0000}"/>
    <cellStyle name="Normal 28 3 4 4 4" xfId="33415" xr:uid="{00000000-0005-0000-0000-0000762B0000}"/>
    <cellStyle name="Normal 28 3 4 4 5" xfId="18182" xr:uid="{00000000-0005-0000-0000-0000772B0000}"/>
    <cellStyle name="Normal 28 3 4 5" xfId="4733" xr:uid="{00000000-0005-0000-0000-0000782B0000}"/>
    <cellStyle name="Normal 28 3 4 5 2" xfId="14785" xr:uid="{00000000-0005-0000-0000-0000792B0000}"/>
    <cellStyle name="Normal 28 3 4 5 2 2" xfId="45116" xr:uid="{00000000-0005-0000-0000-00007A2B0000}"/>
    <cellStyle name="Normal 28 3 4 5 2 3" xfId="29883" xr:uid="{00000000-0005-0000-0000-00007B2B0000}"/>
    <cellStyle name="Normal 28 3 4 5 3" xfId="9765" xr:uid="{00000000-0005-0000-0000-00007C2B0000}"/>
    <cellStyle name="Normal 28 3 4 5 3 2" xfId="40099" xr:uid="{00000000-0005-0000-0000-00007D2B0000}"/>
    <cellStyle name="Normal 28 3 4 5 3 3" xfId="24866" xr:uid="{00000000-0005-0000-0000-00007E2B0000}"/>
    <cellStyle name="Normal 28 3 4 5 4" xfId="35086" xr:uid="{00000000-0005-0000-0000-00007F2B0000}"/>
    <cellStyle name="Normal 28 3 4 5 5" xfId="19853" xr:uid="{00000000-0005-0000-0000-0000802B0000}"/>
    <cellStyle name="Normal 28 3 4 6" xfId="11443" xr:uid="{00000000-0005-0000-0000-0000812B0000}"/>
    <cellStyle name="Normal 28 3 4 6 2" xfId="41774" xr:uid="{00000000-0005-0000-0000-0000822B0000}"/>
    <cellStyle name="Normal 28 3 4 6 3" xfId="26541" xr:uid="{00000000-0005-0000-0000-0000832B0000}"/>
    <cellStyle name="Normal 28 3 4 7" xfId="6422" xr:uid="{00000000-0005-0000-0000-0000842B0000}"/>
    <cellStyle name="Normal 28 3 4 7 2" xfId="36757" xr:uid="{00000000-0005-0000-0000-0000852B0000}"/>
    <cellStyle name="Normal 28 3 4 7 3" xfId="21524" xr:uid="{00000000-0005-0000-0000-0000862B0000}"/>
    <cellStyle name="Normal 28 3 4 8" xfId="31745" xr:uid="{00000000-0005-0000-0000-0000872B0000}"/>
    <cellStyle name="Normal 28 3 4 9" xfId="16511" xr:uid="{00000000-0005-0000-0000-0000882B0000}"/>
    <cellStyle name="Normal 28 3 5" xfId="1556" xr:uid="{00000000-0005-0000-0000-0000892B0000}"/>
    <cellStyle name="Normal 28 3 5 2" xfId="2397" xr:uid="{00000000-0005-0000-0000-00008A2B0000}"/>
    <cellStyle name="Normal 28 3 5 2 2" xfId="4087" xr:uid="{00000000-0005-0000-0000-00008B2B0000}"/>
    <cellStyle name="Normal 28 3 5 2 2 2" xfId="14160" xr:uid="{00000000-0005-0000-0000-00008C2B0000}"/>
    <cellStyle name="Normal 28 3 5 2 2 2 2" xfId="44491" xr:uid="{00000000-0005-0000-0000-00008D2B0000}"/>
    <cellStyle name="Normal 28 3 5 2 2 2 3" xfId="29258" xr:uid="{00000000-0005-0000-0000-00008E2B0000}"/>
    <cellStyle name="Normal 28 3 5 2 2 3" xfId="9140" xr:uid="{00000000-0005-0000-0000-00008F2B0000}"/>
    <cellStyle name="Normal 28 3 5 2 2 3 2" xfId="39474" xr:uid="{00000000-0005-0000-0000-0000902B0000}"/>
    <cellStyle name="Normal 28 3 5 2 2 3 3" xfId="24241" xr:uid="{00000000-0005-0000-0000-0000912B0000}"/>
    <cellStyle name="Normal 28 3 5 2 2 4" xfId="34461" xr:uid="{00000000-0005-0000-0000-0000922B0000}"/>
    <cellStyle name="Normal 28 3 5 2 2 5" xfId="19228" xr:uid="{00000000-0005-0000-0000-0000932B0000}"/>
    <cellStyle name="Normal 28 3 5 2 3" xfId="5779" xr:uid="{00000000-0005-0000-0000-0000942B0000}"/>
    <cellStyle name="Normal 28 3 5 2 3 2" xfId="15831" xr:uid="{00000000-0005-0000-0000-0000952B0000}"/>
    <cellStyle name="Normal 28 3 5 2 3 2 2" xfId="46162" xr:uid="{00000000-0005-0000-0000-0000962B0000}"/>
    <cellStyle name="Normal 28 3 5 2 3 2 3" xfId="30929" xr:uid="{00000000-0005-0000-0000-0000972B0000}"/>
    <cellStyle name="Normal 28 3 5 2 3 3" xfId="10811" xr:uid="{00000000-0005-0000-0000-0000982B0000}"/>
    <cellStyle name="Normal 28 3 5 2 3 3 2" xfId="41145" xr:uid="{00000000-0005-0000-0000-0000992B0000}"/>
    <cellStyle name="Normal 28 3 5 2 3 3 3" xfId="25912" xr:uid="{00000000-0005-0000-0000-00009A2B0000}"/>
    <cellStyle name="Normal 28 3 5 2 3 4" xfId="36132" xr:uid="{00000000-0005-0000-0000-00009B2B0000}"/>
    <cellStyle name="Normal 28 3 5 2 3 5" xfId="20899" xr:uid="{00000000-0005-0000-0000-00009C2B0000}"/>
    <cellStyle name="Normal 28 3 5 2 4" xfId="12489" xr:uid="{00000000-0005-0000-0000-00009D2B0000}"/>
    <cellStyle name="Normal 28 3 5 2 4 2" xfId="42820" xr:uid="{00000000-0005-0000-0000-00009E2B0000}"/>
    <cellStyle name="Normal 28 3 5 2 4 3" xfId="27587" xr:uid="{00000000-0005-0000-0000-00009F2B0000}"/>
    <cellStyle name="Normal 28 3 5 2 5" xfId="7468" xr:uid="{00000000-0005-0000-0000-0000A02B0000}"/>
    <cellStyle name="Normal 28 3 5 2 5 2" xfId="37803" xr:uid="{00000000-0005-0000-0000-0000A12B0000}"/>
    <cellStyle name="Normal 28 3 5 2 5 3" xfId="22570" xr:uid="{00000000-0005-0000-0000-0000A22B0000}"/>
    <cellStyle name="Normal 28 3 5 2 6" xfId="32791" xr:uid="{00000000-0005-0000-0000-0000A32B0000}"/>
    <cellStyle name="Normal 28 3 5 2 7" xfId="17557" xr:uid="{00000000-0005-0000-0000-0000A42B0000}"/>
    <cellStyle name="Normal 28 3 5 3" xfId="3250" xr:uid="{00000000-0005-0000-0000-0000A52B0000}"/>
    <cellStyle name="Normal 28 3 5 3 2" xfId="13324" xr:uid="{00000000-0005-0000-0000-0000A62B0000}"/>
    <cellStyle name="Normal 28 3 5 3 2 2" xfId="43655" xr:uid="{00000000-0005-0000-0000-0000A72B0000}"/>
    <cellStyle name="Normal 28 3 5 3 2 3" xfId="28422" xr:uid="{00000000-0005-0000-0000-0000A82B0000}"/>
    <cellStyle name="Normal 28 3 5 3 3" xfId="8304" xr:uid="{00000000-0005-0000-0000-0000A92B0000}"/>
    <cellStyle name="Normal 28 3 5 3 3 2" xfId="38638" xr:uid="{00000000-0005-0000-0000-0000AA2B0000}"/>
    <cellStyle name="Normal 28 3 5 3 3 3" xfId="23405" xr:uid="{00000000-0005-0000-0000-0000AB2B0000}"/>
    <cellStyle name="Normal 28 3 5 3 4" xfId="33625" xr:uid="{00000000-0005-0000-0000-0000AC2B0000}"/>
    <cellStyle name="Normal 28 3 5 3 5" xfId="18392" xr:uid="{00000000-0005-0000-0000-0000AD2B0000}"/>
    <cellStyle name="Normal 28 3 5 4" xfId="4943" xr:uid="{00000000-0005-0000-0000-0000AE2B0000}"/>
    <cellStyle name="Normal 28 3 5 4 2" xfId="14995" xr:uid="{00000000-0005-0000-0000-0000AF2B0000}"/>
    <cellStyle name="Normal 28 3 5 4 2 2" xfId="45326" xr:uid="{00000000-0005-0000-0000-0000B02B0000}"/>
    <cellStyle name="Normal 28 3 5 4 2 3" xfId="30093" xr:uid="{00000000-0005-0000-0000-0000B12B0000}"/>
    <cellStyle name="Normal 28 3 5 4 3" xfId="9975" xr:uid="{00000000-0005-0000-0000-0000B22B0000}"/>
    <cellStyle name="Normal 28 3 5 4 3 2" xfId="40309" xr:uid="{00000000-0005-0000-0000-0000B32B0000}"/>
    <cellStyle name="Normal 28 3 5 4 3 3" xfId="25076" xr:uid="{00000000-0005-0000-0000-0000B42B0000}"/>
    <cellStyle name="Normal 28 3 5 4 4" xfId="35296" xr:uid="{00000000-0005-0000-0000-0000B52B0000}"/>
    <cellStyle name="Normal 28 3 5 4 5" xfId="20063" xr:uid="{00000000-0005-0000-0000-0000B62B0000}"/>
    <cellStyle name="Normal 28 3 5 5" xfId="11653" xr:uid="{00000000-0005-0000-0000-0000B72B0000}"/>
    <cellStyle name="Normal 28 3 5 5 2" xfId="41984" xr:uid="{00000000-0005-0000-0000-0000B82B0000}"/>
    <cellStyle name="Normal 28 3 5 5 3" xfId="26751" xr:uid="{00000000-0005-0000-0000-0000B92B0000}"/>
    <cellStyle name="Normal 28 3 5 6" xfId="6632" xr:uid="{00000000-0005-0000-0000-0000BA2B0000}"/>
    <cellStyle name="Normal 28 3 5 6 2" xfId="36967" xr:uid="{00000000-0005-0000-0000-0000BB2B0000}"/>
    <cellStyle name="Normal 28 3 5 6 3" xfId="21734" xr:uid="{00000000-0005-0000-0000-0000BC2B0000}"/>
    <cellStyle name="Normal 28 3 5 7" xfId="31955" xr:uid="{00000000-0005-0000-0000-0000BD2B0000}"/>
    <cellStyle name="Normal 28 3 5 8" xfId="16721" xr:uid="{00000000-0005-0000-0000-0000BE2B0000}"/>
    <cellStyle name="Normal 28 3 6" xfId="1977" xr:uid="{00000000-0005-0000-0000-0000BF2B0000}"/>
    <cellStyle name="Normal 28 3 6 2" xfId="3669" xr:uid="{00000000-0005-0000-0000-0000C02B0000}"/>
    <cellStyle name="Normal 28 3 6 2 2" xfId="13742" xr:uid="{00000000-0005-0000-0000-0000C12B0000}"/>
    <cellStyle name="Normal 28 3 6 2 2 2" xfId="44073" xr:uid="{00000000-0005-0000-0000-0000C22B0000}"/>
    <cellStyle name="Normal 28 3 6 2 2 3" xfId="28840" xr:uid="{00000000-0005-0000-0000-0000C32B0000}"/>
    <cellStyle name="Normal 28 3 6 2 3" xfId="8722" xr:uid="{00000000-0005-0000-0000-0000C42B0000}"/>
    <cellStyle name="Normal 28 3 6 2 3 2" xfId="39056" xr:uid="{00000000-0005-0000-0000-0000C52B0000}"/>
    <cellStyle name="Normal 28 3 6 2 3 3" xfId="23823" xr:uid="{00000000-0005-0000-0000-0000C62B0000}"/>
    <cellStyle name="Normal 28 3 6 2 4" xfId="34043" xr:uid="{00000000-0005-0000-0000-0000C72B0000}"/>
    <cellStyle name="Normal 28 3 6 2 5" xfId="18810" xr:uid="{00000000-0005-0000-0000-0000C82B0000}"/>
    <cellStyle name="Normal 28 3 6 3" xfId="5361" xr:uid="{00000000-0005-0000-0000-0000C92B0000}"/>
    <cellStyle name="Normal 28 3 6 3 2" xfId="15413" xr:uid="{00000000-0005-0000-0000-0000CA2B0000}"/>
    <cellStyle name="Normal 28 3 6 3 2 2" xfId="45744" xr:uid="{00000000-0005-0000-0000-0000CB2B0000}"/>
    <cellStyle name="Normal 28 3 6 3 2 3" xfId="30511" xr:uid="{00000000-0005-0000-0000-0000CC2B0000}"/>
    <cellStyle name="Normal 28 3 6 3 3" xfId="10393" xr:uid="{00000000-0005-0000-0000-0000CD2B0000}"/>
    <cellStyle name="Normal 28 3 6 3 3 2" xfId="40727" xr:uid="{00000000-0005-0000-0000-0000CE2B0000}"/>
    <cellStyle name="Normal 28 3 6 3 3 3" xfId="25494" xr:uid="{00000000-0005-0000-0000-0000CF2B0000}"/>
    <cellStyle name="Normal 28 3 6 3 4" xfId="35714" xr:uid="{00000000-0005-0000-0000-0000D02B0000}"/>
    <cellStyle name="Normal 28 3 6 3 5" xfId="20481" xr:uid="{00000000-0005-0000-0000-0000D12B0000}"/>
    <cellStyle name="Normal 28 3 6 4" xfId="12071" xr:uid="{00000000-0005-0000-0000-0000D22B0000}"/>
    <cellStyle name="Normal 28 3 6 4 2" xfId="42402" xr:uid="{00000000-0005-0000-0000-0000D32B0000}"/>
    <cellStyle name="Normal 28 3 6 4 3" xfId="27169" xr:uid="{00000000-0005-0000-0000-0000D42B0000}"/>
    <cellStyle name="Normal 28 3 6 5" xfId="7050" xr:uid="{00000000-0005-0000-0000-0000D52B0000}"/>
    <cellStyle name="Normal 28 3 6 5 2" xfId="37385" xr:uid="{00000000-0005-0000-0000-0000D62B0000}"/>
    <cellStyle name="Normal 28 3 6 5 3" xfId="22152" xr:uid="{00000000-0005-0000-0000-0000D72B0000}"/>
    <cellStyle name="Normal 28 3 6 6" xfId="32373" xr:uid="{00000000-0005-0000-0000-0000D82B0000}"/>
    <cellStyle name="Normal 28 3 6 7" xfId="17139" xr:uid="{00000000-0005-0000-0000-0000D92B0000}"/>
    <cellStyle name="Normal 28 3 7" xfId="2828" xr:uid="{00000000-0005-0000-0000-0000DA2B0000}"/>
    <cellStyle name="Normal 28 3 7 2" xfId="12906" xr:uid="{00000000-0005-0000-0000-0000DB2B0000}"/>
    <cellStyle name="Normal 28 3 7 2 2" xfId="43237" xr:uid="{00000000-0005-0000-0000-0000DC2B0000}"/>
    <cellStyle name="Normal 28 3 7 2 3" xfId="28004" xr:uid="{00000000-0005-0000-0000-0000DD2B0000}"/>
    <cellStyle name="Normal 28 3 7 3" xfId="7886" xr:uid="{00000000-0005-0000-0000-0000DE2B0000}"/>
    <cellStyle name="Normal 28 3 7 3 2" xfId="38220" xr:uid="{00000000-0005-0000-0000-0000DF2B0000}"/>
    <cellStyle name="Normal 28 3 7 3 3" xfId="22987" xr:uid="{00000000-0005-0000-0000-0000E02B0000}"/>
    <cellStyle name="Normal 28 3 7 4" xfId="33207" xr:uid="{00000000-0005-0000-0000-0000E12B0000}"/>
    <cellStyle name="Normal 28 3 7 5" xfId="17974" xr:uid="{00000000-0005-0000-0000-0000E22B0000}"/>
    <cellStyle name="Normal 28 3 8" xfId="4522" xr:uid="{00000000-0005-0000-0000-0000E32B0000}"/>
    <cellStyle name="Normal 28 3 8 2" xfId="14577" xr:uid="{00000000-0005-0000-0000-0000E42B0000}"/>
    <cellStyle name="Normal 28 3 8 2 2" xfId="44908" xr:uid="{00000000-0005-0000-0000-0000E52B0000}"/>
    <cellStyle name="Normal 28 3 8 2 3" xfId="29675" xr:uid="{00000000-0005-0000-0000-0000E62B0000}"/>
    <cellStyle name="Normal 28 3 8 3" xfId="9557" xr:uid="{00000000-0005-0000-0000-0000E72B0000}"/>
    <cellStyle name="Normal 28 3 8 3 2" xfId="39891" xr:uid="{00000000-0005-0000-0000-0000E82B0000}"/>
    <cellStyle name="Normal 28 3 8 3 3" xfId="24658" xr:uid="{00000000-0005-0000-0000-0000E92B0000}"/>
    <cellStyle name="Normal 28 3 8 4" xfId="34878" xr:uid="{00000000-0005-0000-0000-0000EA2B0000}"/>
    <cellStyle name="Normal 28 3 8 5" xfId="19645" xr:uid="{00000000-0005-0000-0000-0000EB2B0000}"/>
    <cellStyle name="Normal 28 3 9" xfId="11233" xr:uid="{00000000-0005-0000-0000-0000EC2B0000}"/>
    <cellStyle name="Normal 28 3 9 2" xfId="41566" xr:uid="{00000000-0005-0000-0000-0000ED2B0000}"/>
    <cellStyle name="Normal 28 3 9 3" xfId="26333"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3" xr:uid="{00000000-0005-0000-0000-0000F62B0000}"/>
    <cellStyle name="Normal 3 2 2 10 2" xfId="36550" xr:uid="{00000000-0005-0000-0000-0000F72B0000}"/>
    <cellStyle name="Normal 3 2 2 10 3" xfId="21317" xr:uid="{00000000-0005-0000-0000-0000F82B0000}"/>
    <cellStyle name="Normal 3 2 2 11" xfId="31541" xr:uid="{00000000-0005-0000-0000-0000F92B0000}"/>
    <cellStyle name="Normal 3 2 2 12" xfId="16302" xr:uid="{00000000-0005-0000-0000-0000FA2B0000}"/>
    <cellStyle name="Normal 3 2 2 2" xfId="1177" xr:uid="{00000000-0005-0000-0000-0000FB2B0000}"/>
    <cellStyle name="Normal 3 2 2 2 10" xfId="31593" xr:uid="{00000000-0005-0000-0000-0000FC2B0000}"/>
    <cellStyle name="Normal 3 2 2 2 11" xfId="16356" xr:uid="{00000000-0005-0000-0000-0000FD2B0000}"/>
    <cellStyle name="Normal 3 2 2 2 2" xfId="1285" xr:uid="{00000000-0005-0000-0000-0000FE2B0000}"/>
    <cellStyle name="Normal 3 2 2 2 2 10" xfId="16460" xr:uid="{00000000-0005-0000-0000-0000FF2B0000}"/>
    <cellStyle name="Normal 3 2 2 2 2 2" xfId="1502" xr:uid="{00000000-0005-0000-0000-0000002C0000}"/>
    <cellStyle name="Normal 3 2 2 2 2 2 2" xfId="1923" xr:uid="{00000000-0005-0000-0000-0000012C0000}"/>
    <cellStyle name="Normal 3 2 2 2 2 2 2 2" xfId="2762" xr:uid="{00000000-0005-0000-0000-0000022C0000}"/>
    <cellStyle name="Normal 3 2 2 2 2 2 2 2 2" xfId="4452" xr:uid="{00000000-0005-0000-0000-0000032C0000}"/>
    <cellStyle name="Normal 3 2 2 2 2 2 2 2 2 2" xfId="14525" xr:uid="{00000000-0005-0000-0000-0000042C0000}"/>
    <cellStyle name="Normal 3 2 2 2 2 2 2 2 2 2 2" xfId="44856" xr:uid="{00000000-0005-0000-0000-0000052C0000}"/>
    <cellStyle name="Normal 3 2 2 2 2 2 2 2 2 2 3" xfId="29623" xr:uid="{00000000-0005-0000-0000-0000062C0000}"/>
    <cellStyle name="Normal 3 2 2 2 2 2 2 2 2 3" xfId="9505" xr:uid="{00000000-0005-0000-0000-0000072C0000}"/>
    <cellStyle name="Normal 3 2 2 2 2 2 2 2 2 3 2" xfId="39839" xr:uid="{00000000-0005-0000-0000-0000082C0000}"/>
    <cellStyle name="Normal 3 2 2 2 2 2 2 2 2 3 3" xfId="24606" xr:uid="{00000000-0005-0000-0000-0000092C0000}"/>
    <cellStyle name="Normal 3 2 2 2 2 2 2 2 2 4" xfId="34826" xr:uid="{00000000-0005-0000-0000-00000A2C0000}"/>
    <cellStyle name="Normal 3 2 2 2 2 2 2 2 2 5" xfId="19593" xr:uid="{00000000-0005-0000-0000-00000B2C0000}"/>
    <cellStyle name="Normal 3 2 2 2 2 2 2 2 3" xfId="6144" xr:uid="{00000000-0005-0000-0000-00000C2C0000}"/>
    <cellStyle name="Normal 3 2 2 2 2 2 2 2 3 2" xfId="16196" xr:uid="{00000000-0005-0000-0000-00000D2C0000}"/>
    <cellStyle name="Normal 3 2 2 2 2 2 2 2 3 2 2" xfId="46527" xr:uid="{00000000-0005-0000-0000-00000E2C0000}"/>
    <cellStyle name="Normal 3 2 2 2 2 2 2 2 3 2 3" xfId="31294" xr:uid="{00000000-0005-0000-0000-00000F2C0000}"/>
    <cellStyle name="Normal 3 2 2 2 2 2 2 2 3 3" xfId="11176" xr:uid="{00000000-0005-0000-0000-0000102C0000}"/>
    <cellStyle name="Normal 3 2 2 2 2 2 2 2 3 3 2" xfId="41510" xr:uid="{00000000-0005-0000-0000-0000112C0000}"/>
    <cellStyle name="Normal 3 2 2 2 2 2 2 2 3 3 3" xfId="26277" xr:uid="{00000000-0005-0000-0000-0000122C0000}"/>
    <cellStyle name="Normal 3 2 2 2 2 2 2 2 3 4" xfId="36497" xr:uid="{00000000-0005-0000-0000-0000132C0000}"/>
    <cellStyle name="Normal 3 2 2 2 2 2 2 2 3 5" xfId="21264" xr:uid="{00000000-0005-0000-0000-0000142C0000}"/>
    <cellStyle name="Normal 3 2 2 2 2 2 2 2 4" xfId="12854" xr:uid="{00000000-0005-0000-0000-0000152C0000}"/>
    <cellStyle name="Normal 3 2 2 2 2 2 2 2 4 2" xfId="43185" xr:uid="{00000000-0005-0000-0000-0000162C0000}"/>
    <cellStyle name="Normal 3 2 2 2 2 2 2 2 4 3" xfId="27952" xr:uid="{00000000-0005-0000-0000-0000172C0000}"/>
    <cellStyle name="Normal 3 2 2 2 2 2 2 2 5" xfId="7833" xr:uid="{00000000-0005-0000-0000-0000182C0000}"/>
    <cellStyle name="Normal 3 2 2 2 2 2 2 2 5 2" xfId="38168" xr:uid="{00000000-0005-0000-0000-0000192C0000}"/>
    <cellStyle name="Normal 3 2 2 2 2 2 2 2 5 3" xfId="22935" xr:uid="{00000000-0005-0000-0000-00001A2C0000}"/>
    <cellStyle name="Normal 3 2 2 2 2 2 2 2 6" xfId="33156" xr:uid="{00000000-0005-0000-0000-00001B2C0000}"/>
    <cellStyle name="Normal 3 2 2 2 2 2 2 2 7" xfId="17922" xr:uid="{00000000-0005-0000-0000-00001C2C0000}"/>
    <cellStyle name="Normal 3 2 2 2 2 2 2 3" xfId="3615" xr:uid="{00000000-0005-0000-0000-00001D2C0000}"/>
    <cellStyle name="Normal 3 2 2 2 2 2 2 3 2" xfId="13689" xr:uid="{00000000-0005-0000-0000-00001E2C0000}"/>
    <cellStyle name="Normal 3 2 2 2 2 2 2 3 2 2" xfId="44020" xr:uid="{00000000-0005-0000-0000-00001F2C0000}"/>
    <cellStyle name="Normal 3 2 2 2 2 2 2 3 2 3" xfId="28787" xr:uid="{00000000-0005-0000-0000-0000202C0000}"/>
    <cellStyle name="Normal 3 2 2 2 2 2 2 3 3" xfId="8669" xr:uid="{00000000-0005-0000-0000-0000212C0000}"/>
    <cellStyle name="Normal 3 2 2 2 2 2 2 3 3 2" xfId="39003" xr:uid="{00000000-0005-0000-0000-0000222C0000}"/>
    <cellStyle name="Normal 3 2 2 2 2 2 2 3 3 3" xfId="23770" xr:uid="{00000000-0005-0000-0000-0000232C0000}"/>
    <cellStyle name="Normal 3 2 2 2 2 2 2 3 4" xfId="33990" xr:uid="{00000000-0005-0000-0000-0000242C0000}"/>
    <cellStyle name="Normal 3 2 2 2 2 2 2 3 5" xfId="18757" xr:uid="{00000000-0005-0000-0000-0000252C0000}"/>
    <cellStyle name="Normal 3 2 2 2 2 2 2 4" xfId="5308" xr:uid="{00000000-0005-0000-0000-0000262C0000}"/>
    <cellStyle name="Normal 3 2 2 2 2 2 2 4 2" xfId="15360" xr:uid="{00000000-0005-0000-0000-0000272C0000}"/>
    <cellStyle name="Normal 3 2 2 2 2 2 2 4 2 2" xfId="45691" xr:uid="{00000000-0005-0000-0000-0000282C0000}"/>
    <cellStyle name="Normal 3 2 2 2 2 2 2 4 2 3" xfId="30458" xr:uid="{00000000-0005-0000-0000-0000292C0000}"/>
    <cellStyle name="Normal 3 2 2 2 2 2 2 4 3" xfId="10340" xr:uid="{00000000-0005-0000-0000-00002A2C0000}"/>
    <cellStyle name="Normal 3 2 2 2 2 2 2 4 3 2" xfId="40674" xr:uid="{00000000-0005-0000-0000-00002B2C0000}"/>
    <cellStyle name="Normal 3 2 2 2 2 2 2 4 3 3" xfId="25441" xr:uid="{00000000-0005-0000-0000-00002C2C0000}"/>
    <cellStyle name="Normal 3 2 2 2 2 2 2 4 4" xfId="35661" xr:uid="{00000000-0005-0000-0000-00002D2C0000}"/>
    <cellStyle name="Normal 3 2 2 2 2 2 2 4 5" xfId="20428" xr:uid="{00000000-0005-0000-0000-00002E2C0000}"/>
    <cellStyle name="Normal 3 2 2 2 2 2 2 5" xfId="12018" xr:uid="{00000000-0005-0000-0000-00002F2C0000}"/>
    <cellStyle name="Normal 3 2 2 2 2 2 2 5 2" xfId="42349" xr:uid="{00000000-0005-0000-0000-0000302C0000}"/>
    <cellStyle name="Normal 3 2 2 2 2 2 2 5 3" xfId="27116" xr:uid="{00000000-0005-0000-0000-0000312C0000}"/>
    <cellStyle name="Normal 3 2 2 2 2 2 2 6" xfId="6997" xr:uid="{00000000-0005-0000-0000-0000322C0000}"/>
    <cellStyle name="Normal 3 2 2 2 2 2 2 6 2" xfId="37332" xr:uid="{00000000-0005-0000-0000-0000332C0000}"/>
    <cellStyle name="Normal 3 2 2 2 2 2 2 6 3" xfId="22099" xr:uid="{00000000-0005-0000-0000-0000342C0000}"/>
    <cellStyle name="Normal 3 2 2 2 2 2 2 7" xfId="32320" xr:uid="{00000000-0005-0000-0000-0000352C0000}"/>
    <cellStyle name="Normal 3 2 2 2 2 2 2 8" xfId="17086" xr:uid="{00000000-0005-0000-0000-0000362C0000}"/>
    <cellStyle name="Normal 3 2 2 2 2 2 3" xfId="2344" xr:uid="{00000000-0005-0000-0000-0000372C0000}"/>
    <cellStyle name="Normal 3 2 2 2 2 2 3 2" xfId="4034" xr:uid="{00000000-0005-0000-0000-0000382C0000}"/>
    <cellStyle name="Normal 3 2 2 2 2 2 3 2 2" xfId="14107" xr:uid="{00000000-0005-0000-0000-0000392C0000}"/>
    <cellStyle name="Normal 3 2 2 2 2 2 3 2 2 2" xfId="44438" xr:uid="{00000000-0005-0000-0000-00003A2C0000}"/>
    <cellStyle name="Normal 3 2 2 2 2 2 3 2 2 3" xfId="29205" xr:uid="{00000000-0005-0000-0000-00003B2C0000}"/>
    <cellStyle name="Normal 3 2 2 2 2 2 3 2 3" xfId="9087" xr:uid="{00000000-0005-0000-0000-00003C2C0000}"/>
    <cellStyle name="Normal 3 2 2 2 2 2 3 2 3 2" xfId="39421" xr:uid="{00000000-0005-0000-0000-00003D2C0000}"/>
    <cellStyle name="Normal 3 2 2 2 2 2 3 2 3 3" xfId="24188" xr:uid="{00000000-0005-0000-0000-00003E2C0000}"/>
    <cellStyle name="Normal 3 2 2 2 2 2 3 2 4" xfId="34408" xr:uid="{00000000-0005-0000-0000-00003F2C0000}"/>
    <cellStyle name="Normal 3 2 2 2 2 2 3 2 5" xfId="19175" xr:uid="{00000000-0005-0000-0000-0000402C0000}"/>
    <cellStyle name="Normal 3 2 2 2 2 2 3 3" xfId="5726" xr:uid="{00000000-0005-0000-0000-0000412C0000}"/>
    <cellStyle name="Normal 3 2 2 2 2 2 3 3 2" xfId="15778" xr:uid="{00000000-0005-0000-0000-0000422C0000}"/>
    <cellStyle name="Normal 3 2 2 2 2 2 3 3 2 2" xfId="46109" xr:uid="{00000000-0005-0000-0000-0000432C0000}"/>
    <cellStyle name="Normal 3 2 2 2 2 2 3 3 2 3" xfId="30876" xr:uid="{00000000-0005-0000-0000-0000442C0000}"/>
    <cellStyle name="Normal 3 2 2 2 2 2 3 3 3" xfId="10758" xr:uid="{00000000-0005-0000-0000-0000452C0000}"/>
    <cellStyle name="Normal 3 2 2 2 2 2 3 3 3 2" xfId="41092" xr:uid="{00000000-0005-0000-0000-0000462C0000}"/>
    <cellStyle name="Normal 3 2 2 2 2 2 3 3 3 3" xfId="25859" xr:uid="{00000000-0005-0000-0000-0000472C0000}"/>
    <cellStyle name="Normal 3 2 2 2 2 2 3 3 4" xfId="36079" xr:uid="{00000000-0005-0000-0000-0000482C0000}"/>
    <cellStyle name="Normal 3 2 2 2 2 2 3 3 5" xfId="20846" xr:uid="{00000000-0005-0000-0000-0000492C0000}"/>
    <cellStyle name="Normal 3 2 2 2 2 2 3 4" xfId="12436" xr:uid="{00000000-0005-0000-0000-00004A2C0000}"/>
    <cellStyle name="Normal 3 2 2 2 2 2 3 4 2" xfId="42767" xr:uid="{00000000-0005-0000-0000-00004B2C0000}"/>
    <cellStyle name="Normal 3 2 2 2 2 2 3 4 3" xfId="27534" xr:uid="{00000000-0005-0000-0000-00004C2C0000}"/>
    <cellStyle name="Normal 3 2 2 2 2 2 3 5" xfId="7415" xr:uid="{00000000-0005-0000-0000-00004D2C0000}"/>
    <cellStyle name="Normal 3 2 2 2 2 2 3 5 2" xfId="37750" xr:uid="{00000000-0005-0000-0000-00004E2C0000}"/>
    <cellStyle name="Normal 3 2 2 2 2 2 3 5 3" xfId="22517" xr:uid="{00000000-0005-0000-0000-00004F2C0000}"/>
    <cellStyle name="Normal 3 2 2 2 2 2 3 6" xfId="32738" xr:uid="{00000000-0005-0000-0000-0000502C0000}"/>
    <cellStyle name="Normal 3 2 2 2 2 2 3 7" xfId="17504" xr:uid="{00000000-0005-0000-0000-0000512C0000}"/>
    <cellStyle name="Normal 3 2 2 2 2 2 4" xfId="3197" xr:uid="{00000000-0005-0000-0000-0000522C0000}"/>
    <cellStyle name="Normal 3 2 2 2 2 2 4 2" xfId="13271" xr:uid="{00000000-0005-0000-0000-0000532C0000}"/>
    <cellStyle name="Normal 3 2 2 2 2 2 4 2 2" xfId="43602" xr:uid="{00000000-0005-0000-0000-0000542C0000}"/>
    <cellStyle name="Normal 3 2 2 2 2 2 4 2 3" xfId="28369" xr:uid="{00000000-0005-0000-0000-0000552C0000}"/>
    <cellStyle name="Normal 3 2 2 2 2 2 4 3" xfId="8251" xr:uid="{00000000-0005-0000-0000-0000562C0000}"/>
    <cellStyle name="Normal 3 2 2 2 2 2 4 3 2" xfId="38585" xr:uid="{00000000-0005-0000-0000-0000572C0000}"/>
    <cellStyle name="Normal 3 2 2 2 2 2 4 3 3" xfId="23352" xr:uid="{00000000-0005-0000-0000-0000582C0000}"/>
    <cellStyle name="Normal 3 2 2 2 2 2 4 4" xfId="33572" xr:uid="{00000000-0005-0000-0000-0000592C0000}"/>
    <cellStyle name="Normal 3 2 2 2 2 2 4 5" xfId="18339" xr:uid="{00000000-0005-0000-0000-00005A2C0000}"/>
    <cellStyle name="Normal 3 2 2 2 2 2 5" xfId="4890" xr:uid="{00000000-0005-0000-0000-00005B2C0000}"/>
    <cellStyle name="Normal 3 2 2 2 2 2 5 2" xfId="14942" xr:uid="{00000000-0005-0000-0000-00005C2C0000}"/>
    <cellStyle name="Normal 3 2 2 2 2 2 5 2 2" xfId="45273" xr:uid="{00000000-0005-0000-0000-00005D2C0000}"/>
    <cellStyle name="Normal 3 2 2 2 2 2 5 2 3" xfId="30040" xr:uid="{00000000-0005-0000-0000-00005E2C0000}"/>
    <cellStyle name="Normal 3 2 2 2 2 2 5 3" xfId="9922" xr:uid="{00000000-0005-0000-0000-00005F2C0000}"/>
    <cellStyle name="Normal 3 2 2 2 2 2 5 3 2" xfId="40256" xr:uid="{00000000-0005-0000-0000-0000602C0000}"/>
    <cellStyle name="Normal 3 2 2 2 2 2 5 3 3" xfId="25023" xr:uid="{00000000-0005-0000-0000-0000612C0000}"/>
    <cellStyle name="Normal 3 2 2 2 2 2 5 4" xfId="35243" xr:uid="{00000000-0005-0000-0000-0000622C0000}"/>
    <cellStyle name="Normal 3 2 2 2 2 2 5 5" xfId="20010" xr:uid="{00000000-0005-0000-0000-0000632C0000}"/>
    <cellStyle name="Normal 3 2 2 2 2 2 6" xfId="11600" xr:uid="{00000000-0005-0000-0000-0000642C0000}"/>
    <cellStyle name="Normal 3 2 2 2 2 2 6 2" xfId="41931" xr:uid="{00000000-0005-0000-0000-0000652C0000}"/>
    <cellStyle name="Normal 3 2 2 2 2 2 6 3" xfId="26698" xr:uid="{00000000-0005-0000-0000-0000662C0000}"/>
    <cellStyle name="Normal 3 2 2 2 2 2 7" xfId="6579" xr:uid="{00000000-0005-0000-0000-0000672C0000}"/>
    <cellStyle name="Normal 3 2 2 2 2 2 7 2" xfId="36914" xr:uid="{00000000-0005-0000-0000-0000682C0000}"/>
    <cellStyle name="Normal 3 2 2 2 2 2 7 3" xfId="21681" xr:uid="{00000000-0005-0000-0000-0000692C0000}"/>
    <cellStyle name="Normal 3 2 2 2 2 2 8" xfId="31902" xr:uid="{00000000-0005-0000-0000-00006A2C0000}"/>
    <cellStyle name="Normal 3 2 2 2 2 2 9" xfId="16668" xr:uid="{00000000-0005-0000-0000-00006B2C0000}"/>
    <cellStyle name="Normal 3 2 2 2 2 3" xfId="1715" xr:uid="{00000000-0005-0000-0000-00006C2C0000}"/>
    <cellStyle name="Normal 3 2 2 2 2 3 2" xfId="2554" xr:uid="{00000000-0005-0000-0000-00006D2C0000}"/>
    <cellStyle name="Normal 3 2 2 2 2 3 2 2" xfId="4244" xr:uid="{00000000-0005-0000-0000-00006E2C0000}"/>
    <cellStyle name="Normal 3 2 2 2 2 3 2 2 2" xfId="14317" xr:uid="{00000000-0005-0000-0000-00006F2C0000}"/>
    <cellStyle name="Normal 3 2 2 2 2 3 2 2 2 2" xfId="44648" xr:uid="{00000000-0005-0000-0000-0000702C0000}"/>
    <cellStyle name="Normal 3 2 2 2 2 3 2 2 2 3" xfId="29415" xr:uid="{00000000-0005-0000-0000-0000712C0000}"/>
    <cellStyle name="Normal 3 2 2 2 2 3 2 2 3" xfId="9297" xr:uid="{00000000-0005-0000-0000-0000722C0000}"/>
    <cellStyle name="Normal 3 2 2 2 2 3 2 2 3 2" xfId="39631" xr:uid="{00000000-0005-0000-0000-0000732C0000}"/>
    <cellStyle name="Normal 3 2 2 2 2 3 2 2 3 3" xfId="24398" xr:uid="{00000000-0005-0000-0000-0000742C0000}"/>
    <cellStyle name="Normal 3 2 2 2 2 3 2 2 4" xfId="34618" xr:uid="{00000000-0005-0000-0000-0000752C0000}"/>
    <cellStyle name="Normal 3 2 2 2 2 3 2 2 5" xfId="19385" xr:uid="{00000000-0005-0000-0000-0000762C0000}"/>
    <cellStyle name="Normal 3 2 2 2 2 3 2 3" xfId="5936" xr:uid="{00000000-0005-0000-0000-0000772C0000}"/>
    <cellStyle name="Normal 3 2 2 2 2 3 2 3 2" xfId="15988" xr:uid="{00000000-0005-0000-0000-0000782C0000}"/>
    <cellStyle name="Normal 3 2 2 2 2 3 2 3 2 2" xfId="46319" xr:uid="{00000000-0005-0000-0000-0000792C0000}"/>
    <cellStyle name="Normal 3 2 2 2 2 3 2 3 2 3" xfId="31086" xr:uid="{00000000-0005-0000-0000-00007A2C0000}"/>
    <cellStyle name="Normal 3 2 2 2 2 3 2 3 3" xfId="10968" xr:uid="{00000000-0005-0000-0000-00007B2C0000}"/>
    <cellStyle name="Normal 3 2 2 2 2 3 2 3 3 2" xfId="41302" xr:uid="{00000000-0005-0000-0000-00007C2C0000}"/>
    <cellStyle name="Normal 3 2 2 2 2 3 2 3 3 3" xfId="26069" xr:uid="{00000000-0005-0000-0000-00007D2C0000}"/>
    <cellStyle name="Normal 3 2 2 2 2 3 2 3 4" xfId="36289" xr:uid="{00000000-0005-0000-0000-00007E2C0000}"/>
    <cellStyle name="Normal 3 2 2 2 2 3 2 3 5" xfId="21056" xr:uid="{00000000-0005-0000-0000-00007F2C0000}"/>
    <cellStyle name="Normal 3 2 2 2 2 3 2 4" xfId="12646" xr:uid="{00000000-0005-0000-0000-0000802C0000}"/>
    <cellStyle name="Normal 3 2 2 2 2 3 2 4 2" xfId="42977" xr:uid="{00000000-0005-0000-0000-0000812C0000}"/>
    <cellStyle name="Normal 3 2 2 2 2 3 2 4 3" xfId="27744" xr:uid="{00000000-0005-0000-0000-0000822C0000}"/>
    <cellStyle name="Normal 3 2 2 2 2 3 2 5" xfId="7625" xr:uid="{00000000-0005-0000-0000-0000832C0000}"/>
    <cellStyle name="Normal 3 2 2 2 2 3 2 5 2" xfId="37960" xr:uid="{00000000-0005-0000-0000-0000842C0000}"/>
    <cellStyle name="Normal 3 2 2 2 2 3 2 5 3" xfId="22727" xr:uid="{00000000-0005-0000-0000-0000852C0000}"/>
    <cellStyle name="Normal 3 2 2 2 2 3 2 6" xfId="32948" xr:uid="{00000000-0005-0000-0000-0000862C0000}"/>
    <cellStyle name="Normal 3 2 2 2 2 3 2 7" xfId="17714" xr:uid="{00000000-0005-0000-0000-0000872C0000}"/>
    <cellStyle name="Normal 3 2 2 2 2 3 3" xfId="3407" xr:uid="{00000000-0005-0000-0000-0000882C0000}"/>
    <cellStyle name="Normal 3 2 2 2 2 3 3 2" xfId="13481" xr:uid="{00000000-0005-0000-0000-0000892C0000}"/>
    <cellStyle name="Normal 3 2 2 2 2 3 3 2 2" xfId="43812" xr:uid="{00000000-0005-0000-0000-00008A2C0000}"/>
    <cellStyle name="Normal 3 2 2 2 2 3 3 2 3" xfId="28579" xr:uid="{00000000-0005-0000-0000-00008B2C0000}"/>
    <cellStyle name="Normal 3 2 2 2 2 3 3 3" xfId="8461" xr:uid="{00000000-0005-0000-0000-00008C2C0000}"/>
    <cellStyle name="Normal 3 2 2 2 2 3 3 3 2" xfId="38795" xr:uid="{00000000-0005-0000-0000-00008D2C0000}"/>
    <cellStyle name="Normal 3 2 2 2 2 3 3 3 3" xfId="23562" xr:uid="{00000000-0005-0000-0000-00008E2C0000}"/>
    <cellStyle name="Normal 3 2 2 2 2 3 3 4" xfId="33782" xr:uid="{00000000-0005-0000-0000-00008F2C0000}"/>
    <cellStyle name="Normal 3 2 2 2 2 3 3 5" xfId="18549" xr:uid="{00000000-0005-0000-0000-0000902C0000}"/>
    <cellStyle name="Normal 3 2 2 2 2 3 4" xfId="5100" xr:uid="{00000000-0005-0000-0000-0000912C0000}"/>
    <cellStyle name="Normal 3 2 2 2 2 3 4 2" xfId="15152" xr:uid="{00000000-0005-0000-0000-0000922C0000}"/>
    <cellStyle name="Normal 3 2 2 2 2 3 4 2 2" xfId="45483" xr:uid="{00000000-0005-0000-0000-0000932C0000}"/>
    <cellStyle name="Normal 3 2 2 2 2 3 4 2 3" xfId="30250" xr:uid="{00000000-0005-0000-0000-0000942C0000}"/>
    <cellStyle name="Normal 3 2 2 2 2 3 4 3" xfId="10132" xr:uid="{00000000-0005-0000-0000-0000952C0000}"/>
    <cellStyle name="Normal 3 2 2 2 2 3 4 3 2" xfId="40466" xr:uid="{00000000-0005-0000-0000-0000962C0000}"/>
    <cellStyle name="Normal 3 2 2 2 2 3 4 3 3" xfId="25233" xr:uid="{00000000-0005-0000-0000-0000972C0000}"/>
    <cellStyle name="Normal 3 2 2 2 2 3 4 4" xfId="35453" xr:uid="{00000000-0005-0000-0000-0000982C0000}"/>
    <cellStyle name="Normal 3 2 2 2 2 3 4 5" xfId="20220" xr:uid="{00000000-0005-0000-0000-0000992C0000}"/>
    <cellStyle name="Normal 3 2 2 2 2 3 5" xfId="11810" xr:uid="{00000000-0005-0000-0000-00009A2C0000}"/>
    <cellStyle name="Normal 3 2 2 2 2 3 5 2" xfId="42141" xr:uid="{00000000-0005-0000-0000-00009B2C0000}"/>
    <cellStyle name="Normal 3 2 2 2 2 3 5 3" xfId="26908" xr:uid="{00000000-0005-0000-0000-00009C2C0000}"/>
    <cellStyle name="Normal 3 2 2 2 2 3 6" xfId="6789" xr:uid="{00000000-0005-0000-0000-00009D2C0000}"/>
    <cellStyle name="Normal 3 2 2 2 2 3 6 2" xfId="37124" xr:uid="{00000000-0005-0000-0000-00009E2C0000}"/>
    <cellStyle name="Normal 3 2 2 2 2 3 6 3" xfId="21891" xr:uid="{00000000-0005-0000-0000-00009F2C0000}"/>
    <cellStyle name="Normal 3 2 2 2 2 3 7" xfId="32112" xr:uid="{00000000-0005-0000-0000-0000A02C0000}"/>
    <cellStyle name="Normal 3 2 2 2 2 3 8" xfId="16878" xr:uid="{00000000-0005-0000-0000-0000A12C0000}"/>
    <cellStyle name="Normal 3 2 2 2 2 4" xfId="2136" xr:uid="{00000000-0005-0000-0000-0000A22C0000}"/>
    <cellStyle name="Normal 3 2 2 2 2 4 2" xfId="3826" xr:uid="{00000000-0005-0000-0000-0000A32C0000}"/>
    <cellStyle name="Normal 3 2 2 2 2 4 2 2" xfId="13899" xr:uid="{00000000-0005-0000-0000-0000A42C0000}"/>
    <cellStyle name="Normal 3 2 2 2 2 4 2 2 2" xfId="44230" xr:uid="{00000000-0005-0000-0000-0000A52C0000}"/>
    <cellStyle name="Normal 3 2 2 2 2 4 2 2 3" xfId="28997" xr:uid="{00000000-0005-0000-0000-0000A62C0000}"/>
    <cellStyle name="Normal 3 2 2 2 2 4 2 3" xfId="8879" xr:uid="{00000000-0005-0000-0000-0000A72C0000}"/>
    <cellStyle name="Normal 3 2 2 2 2 4 2 3 2" xfId="39213" xr:uid="{00000000-0005-0000-0000-0000A82C0000}"/>
    <cellStyle name="Normal 3 2 2 2 2 4 2 3 3" xfId="23980" xr:uid="{00000000-0005-0000-0000-0000A92C0000}"/>
    <cellStyle name="Normal 3 2 2 2 2 4 2 4" xfId="34200" xr:uid="{00000000-0005-0000-0000-0000AA2C0000}"/>
    <cellStyle name="Normal 3 2 2 2 2 4 2 5" xfId="18967" xr:uid="{00000000-0005-0000-0000-0000AB2C0000}"/>
    <cellStyle name="Normal 3 2 2 2 2 4 3" xfId="5518" xr:uid="{00000000-0005-0000-0000-0000AC2C0000}"/>
    <cellStyle name="Normal 3 2 2 2 2 4 3 2" xfId="15570" xr:uid="{00000000-0005-0000-0000-0000AD2C0000}"/>
    <cellStyle name="Normal 3 2 2 2 2 4 3 2 2" xfId="45901" xr:uid="{00000000-0005-0000-0000-0000AE2C0000}"/>
    <cellStyle name="Normal 3 2 2 2 2 4 3 2 3" xfId="30668" xr:uid="{00000000-0005-0000-0000-0000AF2C0000}"/>
    <cellStyle name="Normal 3 2 2 2 2 4 3 3" xfId="10550" xr:uid="{00000000-0005-0000-0000-0000B02C0000}"/>
    <cellStyle name="Normal 3 2 2 2 2 4 3 3 2" xfId="40884" xr:uid="{00000000-0005-0000-0000-0000B12C0000}"/>
    <cellStyle name="Normal 3 2 2 2 2 4 3 3 3" xfId="25651" xr:uid="{00000000-0005-0000-0000-0000B22C0000}"/>
    <cellStyle name="Normal 3 2 2 2 2 4 3 4" xfId="35871" xr:uid="{00000000-0005-0000-0000-0000B32C0000}"/>
    <cellStyle name="Normal 3 2 2 2 2 4 3 5" xfId="20638" xr:uid="{00000000-0005-0000-0000-0000B42C0000}"/>
    <cellStyle name="Normal 3 2 2 2 2 4 4" xfId="12228" xr:uid="{00000000-0005-0000-0000-0000B52C0000}"/>
    <cellStyle name="Normal 3 2 2 2 2 4 4 2" xfId="42559" xr:uid="{00000000-0005-0000-0000-0000B62C0000}"/>
    <cellStyle name="Normal 3 2 2 2 2 4 4 3" xfId="27326" xr:uid="{00000000-0005-0000-0000-0000B72C0000}"/>
    <cellStyle name="Normal 3 2 2 2 2 4 5" xfId="7207" xr:uid="{00000000-0005-0000-0000-0000B82C0000}"/>
    <cellStyle name="Normal 3 2 2 2 2 4 5 2" xfId="37542" xr:uid="{00000000-0005-0000-0000-0000B92C0000}"/>
    <cellStyle name="Normal 3 2 2 2 2 4 5 3" xfId="22309" xr:uid="{00000000-0005-0000-0000-0000BA2C0000}"/>
    <cellStyle name="Normal 3 2 2 2 2 4 6" xfId="32530" xr:uid="{00000000-0005-0000-0000-0000BB2C0000}"/>
    <cellStyle name="Normal 3 2 2 2 2 4 7" xfId="17296" xr:uid="{00000000-0005-0000-0000-0000BC2C0000}"/>
    <cellStyle name="Normal 3 2 2 2 2 5" xfId="2989" xr:uid="{00000000-0005-0000-0000-0000BD2C0000}"/>
    <cellStyle name="Normal 3 2 2 2 2 5 2" xfId="13063" xr:uid="{00000000-0005-0000-0000-0000BE2C0000}"/>
    <cellStyle name="Normal 3 2 2 2 2 5 2 2" xfId="43394" xr:uid="{00000000-0005-0000-0000-0000BF2C0000}"/>
    <cellStyle name="Normal 3 2 2 2 2 5 2 3" xfId="28161" xr:uid="{00000000-0005-0000-0000-0000C02C0000}"/>
    <cellStyle name="Normal 3 2 2 2 2 5 3" xfId="8043" xr:uid="{00000000-0005-0000-0000-0000C12C0000}"/>
    <cellStyle name="Normal 3 2 2 2 2 5 3 2" xfId="38377" xr:uid="{00000000-0005-0000-0000-0000C22C0000}"/>
    <cellStyle name="Normal 3 2 2 2 2 5 3 3" xfId="23144" xr:uid="{00000000-0005-0000-0000-0000C32C0000}"/>
    <cellStyle name="Normal 3 2 2 2 2 5 4" xfId="33364" xr:uid="{00000000-0005-0000-0000-0000C42C0000}"/>
    <cellStyle name="Normal 3 2 2 2 2 5 5" xfId="18131" xr:uid="{00000000-0005-0000-0000-0000C52C0000}"/>
    <cellStyle name="Normal 3 2 2 2 2 6" xfId="4682" xr:uid="{00000000-0005-0000-0000-0000C62C0000}"/>
    <cellStyle name="Normal 3 2 2 2 2 6 2" xfId="14734" xr:uid="{00000000-0005-0000-0000-0000C72C0000}"/>
    <cellStyle name="Normal 3 2 2 2 2 6 2 2" xfId="45065" xr:uid="{00000000-0005-0000-0000-0000C82C0000}"/>
    <cellStyle name="Normal 3 2 2 2 2 6 2 3" xfId="29832" xr:uid="{00000000-0005-0000-0000-0000C92C0000}"/>
    <cellStyle name="Normal 3 2 2 2 2 6 3" xfId="9714" xr:uid="{00000000-0005-0000-0000-0000CA2C0000}"/>
    <cellStyle name="Normal 3 2 2 2 2 6 3 2" xfId="40048" xr:uid="{00000000-0005-0000-0000-0000CB2C0000}"/>
    <cellStyle name="Normal 3 2 2 2 2 6 3 3" xfId="24815" xr:uid="{00000000-0005-0000-0000-0000CC2C0000}"/>
    <cellStyle name="Normal 3 2 2 2 2 6 4" xfId="35035" xr:uid="{00000000-0005-0000-0000-0000CD2C0000}"/>
    <cellStyle name="Normal 3 2 2 2 2 6 5" xfId="19802" xr:uid="{00000000-0005-0000-0000-0000CE2C0000}"/>
    <cellStyle name="Normal 3 2 2 2 2 7" xfId="11392" xr:uid="{00000000-0005-0000-0000-0000CF2C0000}"/>
    <cellStyle name="Normal 3 2 2 2 2 7 2" xfId="41723" xr:uid="{00000000-0005-0000-0000-0000D02C0000}"/>
    <cellStyle name="Normal 3 2 2 2 2 7 3" xfId="26490" xr:uid="{00000000-0005-0000-0000-0000D12C0000}"/>
    <cellStyle name="Normal 3 2 2 2 2 8" xfId="6371" xr:uid="{00000000-0005-0000-0000-0000D22C0000}"/>
    <cellStyle name="Normal 3 2 2 2 2 8 2" xfId="36706" xr:uid="{00000000-0005-0000-0000-0000D32C0000}"/>
    <cellStyle name="Normal 3 2 2 2 2 8 3" xfId="21473" xr:uid="{00000000-0005-0000-0000-0000D42C0000}"/>
    <cellStyle name="Normal 3 2 2 2 2 9" xfId="31694" xr:uid="{00000000-0005-0000-0000-0000D52C0000}"/>
    <cellStyle name="Normal 3 2 2 2 3" xfId="1398" xr:uid="{00000000-0005-0000-0000-0000D62C0000}"/>
    <cellStyle name="Normal 3 2 2 2 3 2" xfId="1819" xr:uid="{00000000-0005-0000-0000-0000D72C0000}"/>
    <cellStyle name="Normal 3 2 2 2 3 2 2" xfId="2658" xr:uid="{00000000-0005-0000-0000-0000D82C0000}"/>
    <cellStyle name="Normal 3 2 2 2 3 2 2 2" xfId="4348" xr:uid="{00000000-0005-0000-0000-0000D92C0000}"/>
    <cellStyle name="Normal 3 2 2 2 3 2 2 2 2" xfId="14421" xr:uid="{00000000-0005-0000-0000-0000DA2C0000}"/>
    <cellStyle name="Normal 3 2 2 2 3 2 2 2 2 2" xfId="44752" xr:uid="{00000000-0005-0000-0000-0000DB2C0000}"/>
    <cellStyle name="Normal 3 2 2 2 3 2 2 2 2 3" xfId="29519" xr:uid="{00000000-0005-0000-0000-0000DC2C0000}"/>
    <cellStyle name="Normal 3 2 2 2 3 2 2 2 3" xfId="9401" xr:uid="{00000000-0005-0000-0000-0000DD2C0000}"/>
    <cellStyle name="Normal 3 2 2 2 3 2 2 2 3 2" xfId="39735" xr:uid="{00000000-0005-0000-0000-0000DE2C0000}"/>
    <cellStyle name="Normal 3 2 2 2 3 2 2 2 3 3" xfId="24502" xr:uid="{00000000-0005-0000-0000-0000DF2C0000}"/>
    <cellStyle name="Normal 3 2 2 2 3 2 2 2 4" xfId="34722" xr:uid="{00000000-0005-0000-0000-0000E02C0000}"/>
    <cellStyle name="Normal 3 2 2 2 3 2 2 2 5" xfId="19489" xr:uid="{00000000-0005-0000-0000-0000E12C0000}"/>
    <cellStyle name="Normal 3 2 2 2 3 2 2 3" xfId="6040" xr:uid="{00000000-0005-0000-0000-0000E22C0000}"/>
    <cellStyle name="Normal 3 2 2 2 3 2 2 3 2" xfId="16092" xr:uid="{00000000-0005-0000-0000-0000E32C0000}"/>
    <cellStyle name="Normal 3 2 2 2 3 2 2 3 2 2" xfId="46423" xr:uid="{00000000-0005-0000-0000-0000E42C0000}"/>
    <cellStyle name="Normal 3 2 2 2 3 2 2 3 2 3" xfId="31190" xr:uid="{00000000-0005-0000-0000-0000E52C0000}"/>
    <cellStyle name="Normal 3 2 2 2 3 2 2 3 3" xfId="11072" xr:uid="{00000000-0005-0000-0000-0000E62C0000}"/>
    <cellStyle name="Normal 3 2 2 2 3 2 2 3 3 2" xfId="41406" xr:uid="{00000000-0005-0000-0000-0000E72C0000}"/>
    <cellStyle name="Normal 3 2 2 2 3 2 2 3 3 3" xfId="26173" xr:uid="{00000000-0005-0000-0000-0000E82C0000}"/>
    <cellStyle name="Normal 3 2 2 2 3 2 2 3 4" xfId="36393" xr:uid="{00000000-0005-0000-0000-0000E92C0000}"/>
    <cellStyle name="Normal 3 2 2 2 3 2 2 3 5" xfId="21160" xr:uid="{00000000-0005-0000-0000-0000EA2C0000}"/>
    <cellStyle name="Normal 3 2 2 2 3 2 2 4" xfId="12750" xr:uid="{00000000-0005-0000-0000-0000EB2C0000}"/>
    <cellStyle name="Normal 3 2 2 2 3 2 2 4 2" xfId="43081" xr:uid="{00000000-0005-0000-0000-0000EC2C0000}"/>
    <cellStyle name="Normal 3 2 2 2 3 2 2 4 3" xfId="27848" xr:uid="{00000000-0005-0000-0000-0000ED2C0000}"/>
    <cellStyle name="Normal 3 2 2 2 3 2 2 5" xfId="7729" xr:uid="{00000000-0005-0000-0000-0000EE2C0000}"/>
    <cellStyle name="Normal 3 2 2 2 3 2 2 5 2" xfId="38064" xr:uid="{00000000-0005-0000-0000-0000EF2C0000}"/>
    <cellStyle name="Normal 3 2 2 2 3 2 2 5 3" xfId="22831" xr:uid="{00000000-0005-0000-0000-0000F02C0000}"/>
    <cellStyle name="Normal 3 2 2 2 3 2 2 6" xfId="33052" xr:uid="{00000000-0005-0000-0000-0000F12C0000}"/>
    <cellStyle name="Normal 3 2 2 2 3 2 2 7" xfId="17818" xr:uid="{00000000-0005-0000-0000-0000F22C0000}"/>
    <cellStyle name="Normal 3 2 2 2 3 2 3" xfId="3511" xr:uid="{00000000-0005-0000-0000-0000F32C0000}"/>
    <cellStyle name="Normal 3 2 2 2 3 2 3 2" xfId="13585" xr:uid="{00000000-0005-0000-0000-0000F42C0000}"/>
    <cellStyle name="Normal 3 2 2 2 3 2 3 2 2" xfId="43916" xr:uid="{00000000-0005-0000-0000-0000F52C0000}"/>
    <cellStyle name="Normal 3 2 2 2 3 2 3 2 3" xfId="28683" xr:uid="{00000000-0005-0000-0000-0000F62C0000}"/>
    <cellStyle name="Normal 3 2 2 2 3 2 3 3" xfId="8565" xr:uid="{00000000-0005-0000-0000-0000F72C0000}"/>
    <cellStyle name="Normal 3 2 2 2 3 2 3 3 2" xfId="38899" xr:uid="{00000000-0005-0000-0000-0000F82C0000}"/>
    <cellStyle name="Normal 3 2 2 2 3 2 3 3 3" xfId="23666" xr:uid="{00000000-0005-0000-0000-0000F92C0000}"/>
    <cellStyle name="Normal 3 2 2 2 3 2 3 4" xfId="33886" xr:uid="{00000000-0005-0000-0000-0000FA2C0000}"/>
    <cellStyle name="Normal 3 2 2 2 3 2 3 5" xfId="18653" xr:uid="{00000000-0005-0000-0000-0000FB2C0000}"/>
    <cellStyle name="Normal 3 2 2 2 3 2 4" xfId="5204" xr:uid="{00000000-0005-0000-0000-0000FC2C0000}"/>
    <cellStyle name="Normal 3 2 2 2 3 2 4 2" xfId="15256" xr:uid="{00000000-0005-0000-0000-0000FD2C0000}"/>
    <cellStyle name="Normal 3 2 2 2 3 2 4 2 2" xfId="45587" xr:uid="{00000000-0005-0000-0000-0000FE2C0000}"/>
    <cellStyle name="Normal 3 2 2 2 3 2 4 2 3" xfId="30354" xr:uid="{00000000-0005-0000-0000-0000FF2C0000}"/>
    <cellStyle name="Normal 3 2 2 2 3 2 4 3" xfId="10236" xr:uid="{00000000-0005-0000-0000-0000002D0000}"/>
    <cellStyle name="Normal 3 2 2 2 3 2 4 3 2" xfId="40570" xr:uid="{00000000-0005-0000-0000-0000012D0000}"/>
    <cellStyle name="Normal 3 2 2 2 3 2 4 3 3" xfId="25337" xr:uid="{00000000-0005-0000-0000-0000022D0000}"/>
    <cellStyle name="Normal 3 2 2 2 3 2 4 4" xfId="35557" xr:uid="{00000000-0005-0000-0000-0000032D0000}"/>
    <cellStyle name="Normal 3 2 2 2 3 2 4 5" xfId="20324" xr:uid="{00000000-0005-0000-0000-0000042D0000}"/>
    <cellStyle name="Normal 3 2 2 2 3 2 5" xfId="11914" xr:uid="{00000000-0005-0000-0000-0000052D0000}"/>
    <cellStyle name="Normal 3 2 2 2 3 2 5 2" xfId="42245" xr:uid="{00000000-0005-0000-0000-0000062D0000}"/>
    <cellStyle name="Normal 3 2 2 2 3 2 5 3" xfId="27012" xr:uid="{00000000-0005-0000-0000-0000072D0000}"/>
    <cellStyle name="Normal 3 2 2 2 3 2 6" xfId="6893" xr:uid="{00000000-0005-0000-0000-0000082D0000}"/>
    <cellStyle name="Normal 3 2 2 2 3 2 6 2" xfId="37228" xr:uid="{00000000-0005-0000-0000-0000092D0000}"/>
    <cellStyle name="Normal 3 2 2 2 3 2 6 3" xfId="21995" xr:uid="{00000000-0005-0000-0000-00000A2D0000}"/>
    <cellStyle name="Normal 3 2 2 2 3 2 7" xfId="32216" xr:uid="{00000000-0005-0000-0000-00000B2D0000}"/>
    <cellStyle name="Normal 3 2 2 2 3 2 8" xfId="16982" xr:uid="{00000000-0005-0000-0000-00000C2D0000}"/>
    <cellStyle name="Normal 3 2 2 2 3 3" xfId="2240" xr:uid="{00000000-0005-0000-0000-00000D2D0000}"/>
    <cellStyle name="Normal 3 2 2 2 3 3 2" xfId="3930" xr:uid="{00000000-0005-0000-0000-00000E2D0000}"/>
    <cellStyle name="Normal 3 2 2 2 3 3 2 2" xfId="14003" xr:uid="{00000000-0005-0000-0000-00000F2D0000}"/>
    <cellStyle name="Normal 3 2 2 2 3 3 2 2 2" xfId="44334" xr:uid="{00000000-0005-0000-0000-0000102D0000}"/>
    <cellStyle name="Normal 3 2 2 2 3 3 2 2 3" xfId="29101" xr:uid="{00000000-0005-0000-0000-0000112D0000}"/>
    <cellStyle name="Normal 3 2 2 2 3 3 2 3" xfId="8983" xr:uid="{00000000-0005-0000-0000-0000122D0000}"/>
    <cellStyle name="Normal 3 2 2 2 3 3 2 3 2" xfId="39317" xr:uid="{00000000-0005-0000-0000-0000132D0000}"/>
    <cellStyle name="Normal 3 2 2 2 3 3 2 3 3" xfId="24084" xr:uid="{00000000-0005-0000-0000-0000142D0000}"/>
    <cellStyle name="Normal 3 2 2 2 3 3 2 4" xfId="34304" xr:uid="{00000000-0005-0000-0000-0000152D0000}"/>
    <cellStyle name="Normal 3 2 2 2 3 3 2 5" xfId="19071" xr:uid="{00000000-0005-0000-0000-0000162D0000}"/>
    <cellStyle name="Normal 3 2 2 2 3 3 3" xfId="5622" xr:uid="{00000000-0005-0000-0000-0000172D0000}"/>
    <cellStyle name="Normal 3 2 2 2 3 3 3 2" xfId="15674" xr:uid="{00000000-0005-0000-0000-0000182D0000}"/>
    <cellStyle name="Normal 3 2 2 2 3 3 3 2 2" xfId="46005" xr:uid="{00000000-0005-0000-0000-0000192D0000}"/>
    <cellStyle name="Normal 3 2 2 2 3 3 3 2 3" xfId="30772" xr:uid="{00000000-0005-0000-0000-00001A2D0000}"/>
    <cellStyle name="Normal 3 2 2 2 3 3 3 3" xfId="10654" xr:uid="{00000000-0005-0000-0000-00001B2D0000}"/>
    <cellStyle name="Normal 3 2 2 2 3 3 3 3 2" xfId="40988" xr:uid="{00000000-0005-0000-0000-00001C2D0000}"/>
    <cellStyle name="Normal 3 2 2 2 3 3 3 3 3" xfId="25755" xr:uid="{00000000-0005-0000-0000-00001D2D0000}"/>
    <cellStyle name="Normal 3 2 2 2 3 3 3 4" xfId="35975" xr:uid="{00000000-0005-0000-0000-00001E2D0000}"/>
    <cellStyle name="Normal 3 2 2 2 3 3 3 5" xfId="20742" xr:uid="{00000000-0005-0000-0000-00001F2D0000}"/>
    <cellStyle name="Normal 3 2 2 2 3 3 4" xfId="12332" xr:uid="{00000000-0005-0000-0000-0000202D0000}"/>
    <cellStyle name="Normal 3 2 2 2 3 3 4 2" xfId="42663" xr:uid="{00000000-0005-0000-0000-0000212D0000}"/>
    <cellStyle name="Normal 3 2 2 2 3 3 4 3" xfId="27430" xr:uid="{00000000-0005-0000-0000-0000222D0000}"/>
    <cellStyle name="Normal 3 2 2 2 3 3 5" xfId="7311" xr:uid="{00000000-0005-0000-0000-0000232D0000}"/>
    <cellStyle name="Normal 3 2 2 2 3 3 5 2" xfId="37646" xr:uid="{00000000-0005-0000-0000-0000242D0000}"/>
    <cellStyle name="Normal 3 2 2 2 3 3 5 3" xfId="22413" xr:uid="{00000000-0005-0000-0000-0000252D0000}"/>
    <cellStyle name="Normal 3 2 2 2 3 3 6" xfId="32634" xr:uid="{00000000-0005-0000-0000-0000262D0000}"/>
    <cellStyle name="Normal 3 2 2 2 3 3 7" xfId="17400" xr:uid="{00000000-0005-0000-0000-0000272D0000}"/>
    <cellStyle name="Normal 3 2 2 2 3 4" xfId="3093" xr:uid="{00000000-0005-0000-0000-0000282D0000}"/>
    <cellStyle name="Normal 3 2 2 2 3 4 2" xfId="13167" xr:uid="{00000000-0005-0000-0000-0000292D0000}"/>
    <cellStyle name="Normal 3 2 2 2 3 4 2 2" xfId="43498" xr:uid="{00000000-0005-0000-0000-00002A2D0000}"/>
    <cellStyle name="Normal 3 2 2 2 3 4 2 3" xfId="28265" xr:uid="{00000000-0005-0000-0000-00002B2D0000}"/>
    <cellStyle name="Normal 3 2 2 2 3 4 3" xfId="8147" xr:uid="{00000000-0005-0000-0000-00002C2D0000}"/>
    <cellStyle name="Normal 3 2 2 2 3 4 3 2" xfId="38481" xr:uid="{00000000-0005-0000-0000-00002D2D0000}"/>
    <cellStyle name="Normal 3 2 2 2 3 4 3 3" xfId="23248" xr:uid="{00000000-0005-0000-0000-00002E2D0000}"/>
    <cellStyle name="Normal 3 2 2 2 3 4 4" xfId="33468" xr:uid="{00000000-0005-0000-0000-00002F2D0000}"/>
    <cellStyle name="Normal 3 2 2 2 3 4 5" xfId="18235" xr:uid="{00000000-0005-0000-0000-0000302D0000}"/>
    <cellStyle name="Normal 3 2 2 2 3 5" xfId="4786" xr:uid="{00000000-0005-0000-0000-0000312D0000}"/>
    <cellStyle name="Normal 3 2 2 2 3 5 2" xfId="14838" xr:uid="{00000000-0005-0000-0000-0000322D0000}"/>
    <cellStyle name="Normal 3 2 2 2 3 5 2 2" xfId="45169" xr:uid="{00000000-0005-0000-0000-0000332D0000}"/>
    <cellStyle name="Normal 3 2 2 2 3 5 2 3" xfId="29936" xr:uid="{00000000-0005-0000-0000-0000342D0000}"/>
    <cellStyle name="Normal 3 2 2 2 3 5 3" xfId="9818" xr:uid="{00000000-0005-0000-0000-0000352D0000}"/>
    <cellStyle name="Normal 3 2 2 2 3 5 3 2" xfId="40152" xr:uid="{00000000-0005-0000-0000-0000362D0000}"/>
    <cellStyle name="Normal 3 2 2 2 3 5 3 3" xfId="24919" xr:uid="{00000000-0005-0000-0000-0000372D0000}"/>
    <cellStyle name="Normal 3 2 2 2 3 5 4" xfId="35139" xr:uid="{00000000-0005-0000-0000-0000382D0000}"/>
    <cellStyle name="Normal 3 2 2 2 3 5 5" xfId="19906" xr:uid="{00000000-0005-0000-0000-0000392D0000}"/>
    <cellStyle name="Normal 3 2 2 2 3 6" xfId="11496" xr:uid="{00000000-0005-0000-0000-00003A2D0000}"/>
    <cellStyle name="Normal 3 2 2 2 3 6 2" xfId="41827" xr:uid="{00000000-0005-0000-0000-00003B2D0000}"/>
    <cellStyle name="Normal 3 2 2 2 3 6 3" xfId="26594" xr:uid="{00000000-0005-0000-0000-00003C2D0000}"/>
    <cellStyle name="Normal 3 2 2 2 3 7" xfId="6475" xr:uid="{00000000-0005-0000-0000-00003D2D0000}"/>
    <cellStyle name="Normal 3 2 2 2 3 7 2" xfId="36810" xr:uid="{00000000-0005-0000-0000-00003E2D0000}"/>
    <cellStyle name="Normal 3 2 2 2 3 7 3" xfId="21577" xr:uid="{00000000-0005-0000-0000-00003F2D0000}"/>
    <cellStyle name="Normal 3 2 2 2 3 8" xfId="31798" xr:uid="{00000000-0005-0000-0000-0000402D0000}"/>
    <cellStyle name="Normal 3 2 2 2 3 9" xfId="16564" xr:uid="{00000000-0005-0000-0000-0000412D0000}"/>
    <cellStyle name="Normal 3 2 2 2 4" xfId="1611" xr:uid="{00000000-0005-0000-0000-0000422D0000}"/>
    <cellStyle name="Normal 3 2 2 2 4 2" xfId="2450" xr:uid="{00000000-0005-0000-0000-0000432D0000}"/>
    <cellStyle name="Normal 3 2 2 2 4 2 2" xfId="4140" xr:uid="{00000000-0005-0000-0000-0000442D0000}"/>
    <cellStyle name="Normal 3 2 2 2 4 2 2 2" xfId="14213" xr:uid="{00000000-0005-0000-0000-0000452D0000}"/>
    <cellStyle name="Normal 3 2 2 2 4 2 2 2 2" xfId="44544" xr:uid="{00000000-0005-0000-0000-0000462D0000}"/>
    <cellStyle name="Normal 3 2 2 2 4 2 2 2 3" xfId="29311" xr:uid="{00000000-0005-0000-0000-0000472D0000}"/>
    <cellStyle name="Normal 3 2 2 2 4 2 2 3" xfId="9193" xr:uid="{00000000-0005-0000-0000-0000482D0000}"/>
    <cellStyle name="Normal 3 2 2 2 4 2 2 3 2" xfId="39527" xr:uid="{00000000-0005-0000-0000-0000492D0000}"/>
    <cellStyle name="Normal 3 2 2 2 4 2 2 3 3" xfId="24294" xr:uid="{00000000-0005-0000-0000-00004A2D0000}"/>
    <cellStyle name="Normal 3 2 2 2 4 2 2 4" xfId="34514" xr:uid="{00000000-0005-0000-0000-00004B2D0000}"/>
    <cellStyle name="Normal 3 2 2 2 4 2 2 5" xfId="19281" xr:uid="{00000000-0005-0000-0000-00004C2D0000}"/>
    <cellStyle name="Normal 3 2 2 2 4 2 3" xfId="5832" xr:uid="{00000000-0005-0000-0000-00004D2D0000}"/>
    <cellStyle name="Normal 3 2 2 2 4 2 3 2" xfId="15884" xr:uid="{00000000-0005-0000-0000-00004E2D0000}"/>
    <cellStyle name="Normal 3 2 2 2 4 2 3 2 2" xfId="46215" xr:uid="{00000000-0005-0000-0000-00004F2D0000}"/>
    <cellStyle name="Normal 3 2 2 2 4 2 3 2 3" xfId="30982" xr:uid="{00000000-0005-0000-0000-0000502D0000}"/>
    <cellStyle name="Normal 3 2 2 2 4 2 3 3" xfId="10864" xr:uid="{00000000-0005-0000-0000-0000512D0000}"/>
    <cellStyle name="Normal 3 2 2 2 4 2 3 3 2" xfId="41198" xr:uid="{00000000-0005-0000-0000-0000522D0000}"/>
    <cellStyle name="Normal 3 2 2 2 4 2 3 3 3" xfId="25965" xr:uid="{00000000-0005-0000-0000-0000532D0000}"/>
    <cellStyle name="Normal 3 2 2 2 4 2 3 4" xfId="36185" xr:uid="{00000000-0005-0000-0000-0000542D0000}"/>
    <cellStyle name="Normal 3 2 2 2 4 2 3 5" xfId="20952" xr:uid="{00000000-0005-0000-0000-0000552D0000}"/>
    <cellStyle name="Normal 3 2 2 2 4 2 4" xfId="12542" xr:uid="{00000000-0005-0000-0000-0000562D0000}"/>
    <cellStyle name="Normal 3 2 2 2 4 2 4 2" xfId="42873" xr:uid="{00000000-0005-0000-0000-0000572D0000}"/>
    <cellStyle name="Normal 3 2 2 2 4 2 4 3" xfId="27640" xr:uid="{00000000-0005-0000-0000-0000582D0000}"/>
    <cellStyle name="Normal 3 2 2 2 4 2 5" xfId="7521" xr:uid="{00000000-0005-0000-0000-0000592D0000}"/>
    <cellStyle name="Normal 3 2 2 2 4 2 5 2" xfId="37856" xr:uid="{00000000-0005-0000-0000-00005A2D0000}"/>
    <cellStyle name="Normal 3 2 2 2 4 2 5 3" xfId="22623" xr:uid="{00000000-0005-0000-0000-00005B2D0000}"/>
    <cellStyle name="Normal 3 2 2 2 4 2 6" xfId="32844" xr:uid="{00000000-0005-0000-0000-00005C2D0000}"/>
    <cellStyle name="Normal 3 2 2 2 4 2 7" xfId="17610" xr:uid="{00000000-0005-0000-0000-00005D2D0000}"/>
    <cellStyle name="Normal 3 2 2 2 4 3" xfId="3303" xr:uid="{00000000-0005-0000-0000-00005E2D0000}"/>
    <cellStyle name="Normal 3 2 2 2 4 3 2" xfId="13377" xr:uid="{00000000-0005-0000-0000-00005F2D0000}"/>
    <cellStyle name="Normal 3 2 2 2 4 3 2 2" xfId="43708" xr:uid="{00000000-0005-0000-0000-0000602D0000}"/>
    <cellStyle name="Normal 3 2 2 2 4 3 2 3" xfId="28475" xr:uid="{00000000-0005-0000-0000-0000612D0000}"/>
    <cellStyle name="Normal 3 2 2 2 4 3 3" xfId="8357" xr:uid="{00000000-0005-0000-0000-0000622D0000}"/>
    <cellStyle name="Normal 3 2 2 2 4 3 3 2" xfId="38691" xr:uid="{00000000-0005-0000-0000-0000632D0000}"/>
    <cellStyle name="Normal 3 2 2 2 4 3 3 3" xfId="23458" xr:uid="{00000000-0005-0000-0000-0000642D0000}"/>
    <cellStyle name="Normal 3 2 2 2 4 3 4" xfId="33678" xr:uid="{00000000-0005-0000-0000-0000652D0000}"/>
    <cellStyle name="Normal 3 2 2 2 4 3 5" xfId="18445" xr:uid="{00000000-0005-0000-0000-0000662D0000}"/>
    <cellStyle name="Normal 3 2 2 2 4 4" xfId="4996" xr:uid="{00000000-0005-0000-0000-0000672D0000}"/>
    <cellStyle name="Normal 3 2 2 2 4 4 2" xfId="15048" xr:uid="{00000000-0005-0000-0000-0000682D0000}"/>
    <cellStyle name="Normal 3 2 2 2 4 4 2 2" xfId="45379" xr:uid="{00000000-0005-0000-0000-0000692D0000}"/>
    <cellStyle name="Normal 3 2 2 2 4 4 2 3" xfId="30146" xr:uid="{00000000-0005-0000-0000-00006A2D0000}"/>
    <cellStyle name="Normal 3 2 2 2 4 4 3" xfId="10028" xr:uid="{00000000-0005-0000-0000-00006B2D0000}"/>
    <cellStyle name="Normal 3 2 2 2 4 4 3 2" xfId="40362" xr:uid="{00000000-0005-0000-0000-00006C2D0000}"/>
    <cellStyle name="Normal 3 2 2 2 4 4 3 3" xfId="25129" xr:uid="{00000000-0005-0000-0000-00006D2D0000}"/>
    <cellStyle name="Normal 3 2 2 2 4 4 4" xfId="35349" xr:uid="{00000000-0005-0000-0000-00006E2D0000}"/>
    <cellStyle name="Normal 3 2 2 2 4 4 5" xfId="20116" xr:uid="{00000000-0005-0000-0000-00006F2D0000}"/>
    <cellStyle name="Normal 3 2 2 2 4 5" xfId="11706" xr:uid="{00000000-0005-0000-0000-0000702D0000}"/>
    <cellStyle name="Normal 3 2 2 2 4 5 2" xfId="42037" xr:uid="{00000000-0005-0000-0000-0000712D0000}"/>
    <cellStyle name="Normal 3 2 2 2 4 5 3" xfId="26804" xr:uid="{00000000-0005-0000-0000-0000722D0000}"/>
    <cellStyle name="Normal 3 2 2 2 4 6" xfId="6685" xr:uid="{00000000-0005-0000-0000-0000732D0000}"/>
    <cellStyle name="Normal 3 2 2 2 4 6 2" xfId="37020" xr:uid="{00000000-0005-0000-0000-0000742D0000}"/>
    <cellStyle name="Normal 3 2 2 2 4 6 3" xfId="21787" xr:uid="{00000000-0005-0000-0000-0000752D0000}"/>
    <cellStyle name="Normal 3 2 2 2 4 7" xfId="32008" xr:uid="{00000000-0005-0000-0000-0000762D0000}"/>
    <cellStyle name="Normal 3 2 2 2 4 8" xfId="16774" xr:uid="{00000000-0005-0000-0000-0000772D0000}"/>
    <cellStyle name="Normal 3 2 2 2 5" xfId="2032" xr:uid="{00000000-0005-0000-0000-0000782D0000}"/>
    <cellStyle name="Normal 3 2 2 2 5 2" xfId="3722" xr:uid="{00000000-0005-0000-0000-0000792D0000}"/>
    <cellStyle name="Normal 3 2 2 2 5 2 2" xfId="13795" xr:uid="{00000000-0005-0000-0000-00007A2D0000}"/>
    <cellStyle name="Normal 3 2 2 2 5 2 2 2" xfId="44126" xr:uid="{00000000-0005-0000-0000-00007B2D0000}"/>
    <cellStyle name="Normal 3 2 2 2 5 2 2 3" xfId="28893" xr:uid="{00000000-0005-0000-0000-00007C2D0000}"/>
    <cellStyle name="Normal 3 2 2 2 5 2 3" xfId="8775" xr:uid="{00000000-0005-0000-0000-00007D2D0000}"/>
    <cellStyle name="Normal 3 2 2 2 5 2 3 2" xfId="39109" xr:uid="{00000000-0005-0000-0000-00007E2D0000}"/>
    <cellStyle name="Normal 3 2 2 2 5 2 3 3" xfId="23876" xr:uid="{00000000-0005-0000-0000-00007F2D0000}"/>
    <cellStyle name="Normal 3 2 2 2 5 2 4" xfId="34096" xr:uid="{00000000-0005-0000-0000-0000802D0000}"/>
    <cellStyle name="Normal 3 2 2 2 5 2 5" xfId="18863" xr:uid="{00000000-0005-0000-0000-0000812D0000}"/>
    <cellStyle name="Normal 3 2 2 2 5 3" xfId="5414" xr:uid="{00000000-0005-0000-0000-0000822D0000}"/>
    <cellStyle name="Normal 3 2 2 2 5 3 2" xfId="15466" xr:uid="{00000000-0005-0000-0000-0000832D0000}"/>
    <cellStyle name="Normal 3 2 2 2 5 3 2 2" xfId="45797" xr:uid="{00000000-0005-0000-0000-0000842D0000}"/>
    <cellStyle name="Normal 3 2 2 2 5 3 2 3" xfId="30564" xr:uid="{00000000-0005-0000-0000-0000852D0000}"/>
    <cellStyle name="Normal 3 2 2 2 5 3 3" xfId="10446" xr:uid="{00000000-0005-0000-0000-0000862D0000}"/>
    <cellStyle name="Normal 3 2 2 2 5 3 3 2" xfId="40780" xr:uid="{00000000-0005-0000-0000-0000872D0000}"/>
    <cellStyle name="Normal 3 2 2 2 5 3 3 3" xfId="25547" xr:uid="{00000000-0005-0000-0000-0000882D0000}"/>
    <cellStyle name="Normal 3 2 2 2 5 3 4" xfId="35767" xr:uid="{00000000-0005-0000-0000-0000892D0000}"/>
    <cellStyle name="Normal 3 2 2 2 5 3 5" xfId="20534" xr:uid="{00000000-0005-0000-0000-00008A2D0000}"/>
    <cellStyle name="Normal 3 2 2 2 5 4" xfId="12124" xr:uid="{00000000-0005-0000-0000-00008B2D0000}"/>
    <cellStyle name="Normal 3 2 2 2 5 4 2" xfId="42455" xr:uid="{00000000-0005-0000-0000-00008C2D0000}"/>
    <cellStyle name="Normal 3 2 2 2 5 4 3" xfId="27222" xr:uid="{00000000-0005-0000-0000-00008D2D0000}"/>
    <cellStyle name="Normal 3 2 2 2 5 5" xfId="7103" xr:uid="{00000000-0005-0000-0000-00008E2D0000}"/>
    <cellStyle name="Normal 3 2 2 2 5 5 2" xfId="37438" xr:uid="{00000000-0005-0000-0000-00008F2D0000}"/>
    <cellStyle name="Normal 3 2 2 2 5 5 3" xfId="22205" xr:uid="{00000000-0005-0000-0000-0000902D0000}"/>
    <cellStyle name="Normal 3 2 2 2 5 6" xfId="32426" xr:uid="{00000000-0005-0000-0000-0000912D0000}"/>
    <cellStyle name="Normal 3 2 2 2 5 7" xfId="17192" xr:uid="{00000000-0005-0000-0000-0000922D0000}"/>
    <cellStyle name="Normal 3 2 2 2 6" xfId="2885" xr:uid="{00000000-0005-0000-0000-0000932D0000}"/>
    <cellStyle name="Normal 3 2 2 2 6 2" xfId="12959" xr:uid="{00000000-0005-0000-0000-0000942D0000}"/>
    <cellStyle name="Normal 3 2 2 2 6 2 2" xfId="43290" xr:uid="{00000000-0005-0000-0000-0000952D0000}"/>
    <cellStyle name="Normal 3 2 2 2 6 2 3" xfId="28057" xr:uid="{00000000-0005-0000-0000-0000962D0000}"/>
    <cellStyle name="Normal 3 2 2 2 6 3" xfId="7939" xr:uid="{00000000-0005-0000-0000-0000972D0000}"/>
    <cellStyle name="Normal 3 2 2 2 6 3 2" xfId="38273" xr:uid="{00000000-0005-0000-0000-0000982D0000}"/>
    <cellStyle name="Normal 3 2 2 2 6 3 3" xfId="23040" xr:uid="{00000000-0005-0000-0000-0000992D0000}"/>
    <cellStyle name="Normal 3 2 2 2 6 4" xfId="33260" xr:uid="{00000000-0005-0000-0000-00009A2D0000}"/>
    <cellStyle name="Normal 3 2 2 2 6 5" xfId="18027" xr:uid="{00000000-0005-0000-0000-00009B2D0000}"/>
    <cellStyle name="Normal 3 2 2 2 7" xfId="4578" xr:uid="{00000000-0005-0000-0000-00009C2D0000}"/>
    <cellStyle name="Normal 3 2 2 2 7 2" xfId="14630" xr:uid="{00000000-0005-0000-0000-00009D2D0000}"/>
    <cellStyle name="Normal 3 2 2 2 7 2 2" xfId="44961" xr:uid="{00000000-0005-0000-0000-00009E2D0000}"/>
    <cellStyle name="Normal 3 2 2 2 7 2 3" xfId="29728" xr:uid="{00000000-0005-0000-0000-00009F2D0000}"/>
    <cellStyle name="Normal 3 2 2 2 7 3" xfId="9610" xr:uid="{00000000-0005-0000-0000-0000A02D0000}"/>
    <cellStyle name="Normal 3 2 2 2 7 3 2" xfId="39944" xr:uid="{00000000-0005-0000-0000-0000A12D0000}"/>
    <cellStyle name="Normal 3 2 2 2 7 3 3" xfId="24711" xr:uid="{00000000-0005-0000-0000-0000A22D0000}"/>
    <cellStyle name="Normal 3 2 2 2 7 4" xfId="34931" xr:uid="{00000000-0005-0000-0000-0000A32D0000}"/>
    <cellStyle name="Normal 3 2 2 2 7 5" xfId="19698" xr:uid="{00000000-0005-0000-0000-0000A42D0000}"/>
    <cellStyle name="Normal 3 2 2 2 8" xfId="11288" xr:uid="{00000000-0005-0000-0000-0000A52D0000}"/>
    <cellStyle name="Normal 3 2 2 2 8 2" xfId="41619" xr:uid="{00000000-0005-0000-0000-0000A62D0000}"/>
    <cellStyle name="Normal 3 2 2 2 8 3" xfId="26386" xr:uid="{00000000-0005-0000-0000-0000A72D0000}"/>
    <cellStyle name="Normal 3 2 2 2 9" xfId="6267" xr:uid="{00000000-0005-0000-0000-0000A82D0000}"/>
    <cellStyle name="Normal 3 2 2 2 9 2" xfId="36602" xr:uid="{00000000-0005-0000-0000-0000A92D0000}"/>
    <cellStyle name="Normal 3 2 2 2 9 3" xfId="21369" xr:uid="{00000000-0005-0000-0000-0000AA2D0000}"/>
    <cellStyle name="Normal 3 2 2 3" xfId="1231" xr:uid="{00000000-0005-0000-0000-0000AB2D0000}"/>
    <cellStyle name="Normal 3 2 2 3 10" xfId="16408" xr:uid="{00000000-0005-0000-0000-0000AC2D0000}"/>
    <cellStyle name="Normal 3 2 2 3 2" xfId="1450" xr:uid="{00000000-0005-0000-0000-0000AD2D0000}"/>
    <cellStyle name="Normal 3 2 2 3 2 2" xfId="1871" xr:uid="{00000000-0005-0000-0000-0000AE2D0000}"/>
    <cellStyle name="Normal 3 2 2 3 2 2 2" xfId="2710" xr:uid="{00000000-0005-0000-0000-0000AF2D0000}"/>
    <cellStyle name="Normal 3 2 2 3 2 2 2 2" xfId="4400" xr:uid="{00000000-0005-0000-0000-0000B02D0000}"/>
    <cellStyle name="Normal 3 2 2 3 2 2 2 2 2" xfId="14473" xr:uid="{00000000-0005-0000-0000-0000B12D0000}"/>
    <cellStyle name="Normal 3 2 2 3 2 2 2 2 2 2" xfId="44804" xr:uid="{00000000-0005-0000-0000-0000B22D0000}"/>
    <cellStyle name="Normal 3 2 2 3 2 2 2 2 2 3" xfId="29571" xr:uid="{00000000-0005-0000-0000-0000B32D0000}"/>
    <cellStyle name="Normal 3 2 2 3 2 2 2 2 3" xfId="9453" xr:uid="{00000000-0005-0000-0000-0000B42D0000}"/>
    <cellStyle name="Normal 3 2 2 3 2 2 2 2 3 2" xfId="39787" xr:uid="{00000000-0005-0000-0000-0000B52D0000}"/>
    <cellStyle name="Normal 3 2 2 3 2 2 2 2 3 3" xfId="24554" xr:uid="{00000000-0005-0000-0000-0000B62D0000}"/>
    <cellStyle name="Normal 3 2 2 3 2 2 2 2 4" xfId="34774" xr:uid="{00000000-0005-0000-0000-0000B72D0000}"/>
    <cellStyle name="Normal 3 2 2 3 2 2 2 2 5" xfId="19541" xr:uid="{00000000-0005-0000-0000-0000B82D0000}"/>
    <cellStyle name="Normal 3 2 2 3 2 2 2 3" xfId="6092" xr:uid="{00000000-0005-0000-0000-0000B92D0000}"/>
    <cellStyle name="Normal 3 2 2 3 2 2 2 3 2" xfId="16144" xr:uid="{00000000-0005-0000-0000-0000BA2D0000}"/>
    <cellStyle name="Normal 3 2 2 3 2 2 2 3 2 2" xfId="46475" xr:uid="{00000000-0005-0000-0000-0000BB2D0000}"/>
    <cellStyle name="Normal 3 2 2 3 2 2 2 3 2 3" xfId="31242" xr:uid="{00000000-0005-0000-0000-0000BC2D0000}"/>
    <cellStyle name="Normal 3 2 2 3 2 2 2 3 3" xfId="11124" xr:uid="{00000000-0005-0000-0000-0000BD2D0000}"/>
    <cellStyle name="Normal 3 2 2 3 2 2 2 3 3 2" xfId="41458" xr:uid="{00000000-0005-0000-0000-0000BE2D0000}"/>
    <cellStyle name="Normal 3 2 2 3 2 2 2 3 3 3" xfId="26225" xr:uid="{00000000-0005-0000-0000-0000BF2D0000}"/>
    <cellStyle name="Normal 3 2 2 3 2 2 2 3 4" xfId="36445" xr:uid="{00000000-0005-0000-0000-0000C02D0000}"/>
    <cellStyle name="Normal 3 2 2 3 2 2 2 3 5" xfId="21212" xr:uid="{00000000-0005-0000-0000-0000C12D0000}"/>
    <cellStyle name="Normal 3 2 2 3 2 2 2 4" xfId="12802" xr:uid="{00000000-0005-0000-0000-0000C22D0000}"/>
    <cellStyle name="Normal 3 2 2 3 2 2 2 4 2" xfId="43133" xr:uid="{00000000-0005-0000-0000-0000C32D0000}"/>
    <cellStyle name="Normal 3 2 2 3 2 2 2 4 3" xfId="27900" xr:uid="{00000000-0005-0000-0000-0000C42D0000}"/>
    <cellStyle name="Normal 3 2 2 3 2 2 2 5" xfId="7781" xr:uid="{00000000-0005-0000-0000-0000C52D0000}"/>
    <cellStyle name="Normal 3 2 2 3 2 2 2 5 2" xfId="38116" xr:uid="{00000000-0005-0000-0000-0000C62D0000}"/>
    <cellStyle name="Normal 3 2 2 3 2 2 2 5 3" xfId="22883" xr:uid="{00000000-0005-0000-0000-0000C72D0000}"/>
    <cellStyle name="Normal 3 2 2 3 2 2 2 6" xfId="33104" xr:uid="{00000000-0005-0000-0000-0000C82D0000}"/>
    <cellStyle name="Normal 3 2 2 3 2 2 2 7" xfId="17870" xr:uid="{00000000-0005-0000-0000-0000C92D0000}"/>
    <cellStyle name="Normal 3 2 2 3 2 2 3" xfId="3563" xr:uid="{00000000-0005-0000-0000-0000CA2D0000}"/>
    <cellStyle name="Normal 3 2 2 3 2 2 3 2" xfId="13637" xr:uid="{00000000-0005-0000-0000-0000CB2D0000}"/>
    <cellStyle name="Normal 3 2 2 3 2 2 3 2 2" xfId="43968" xr:uid="{00000000-0005-0000-0000-0000CC2D0000}"/>
    <cellStyle name="Normal 3 2 2 3 2 2 3 2 3" xfId="28735" xr:uid="{00000000-0005-0000-0000-0000CD2D0000}"/>
    <cellStyle name="Normal 3 2 2 3 2 2 3 3" xfId="8617" xr:uid="{00000000-0005-0000-0000-0000CE2D0000}"/>
    <cellStyle name="Normal 3 2 2 3 2 2 3 3 2" xfId="38951" xr:uid="{00000000-0005-0000-0000-0000CF2D0000}"/>
    <cellStyle name="Normal 3 2 2 3 2 2 3 3 3" xfId="23718" xr:uid="{00000000-0005-0000-0000-0000D02D0000}"/>
    <cellStyle name="Normal 3 2 2 3 2 2 3 4" xfId="33938" xr:uid="{00000000-0005-0000-0000-0000D12D0000}"/>
    <cellStyle name="Normal 3 2 2 3 2 2 3 5" xfId="18705" xr:uid="{00000000-0005-0000-0000-0000D22D0000}"/>
    <cellStyle name="Normal 3 2 2 3 2 2 4" xfId="5256" xr:uid="{00000000-0005-0000-0000-0000D32D0000}"/>
    <cellStyle name="Normal 3 2 2 3 2 2 4 2" xfId="15308" xr:uid="{00000000-0005-0000-0000-0000D42D0000}"/>
    <cellStyle name="Normal 3 2 2 3 2 2 4 2 2" xfId="45639" xr:uid="{00000000-0005-0000-0000-0000D52D0000}"/>
    <cellStyle name="Normal 3 2 2 3 2 2 4 2 3" xfId="30406" xr:uid="{00000000-0005-0000-0000-0000D62D0000}"/>
    <cellStyle name="Normal 3 2 2 3 2 2 4 3" xfId="10288" xr:uid="{00000000-0005-0000-0000-0000D72D0000}"/>
    <cellStyle name="Normal 3 2 2 3 2 2 4 3 2" xfId="40622" xr:uid="{00000000-0005-0000-0000-0000D82D0000}"/>
    <cellStyle name="Normal 3 2 2 3 2 2 4 3 3" xfId="25389" xr:uid="{00000000-0005-0000-0000-0000D92D0000}"/>
    <cellStyle name="Normal 3 2 2 3 2 2 4 4" xfId="35609" xr:uid="{00000000-0005-0000-0000-0000DA2D0000}"/>
    <cellStyle name="Normal 3 2 2 3 2 2 4 5" xfId="20376" xr:uid="{00000000-0005-0000-0000-0000DB2D0000}"/>
    <cellStyle name="Normal 3 2 2 3 2 2 5" xfId="11966" xr:uid="{00000000-0005-0000-0000-0000DC2D0000}"/>
    <cellStyle name="Normal 3 2 2 3 2 2 5 2" xfId="42297" xr:uid="{00000000-0005-0000-0000-0000DD2D0000}"/>
    <cellStyle name="Normal 3 2 2 3 2 2 5 3" xfId="27064" xr:uid="{00000000-0005-0000-0000-0000DE2D0000}"/>
    <cellStyle name="Normal 3 2 2 3 2 2 6" xfId="6945" xr:uid="{00000000-0005-0000-0000-0000DF2D0000}"/>
    <cellStyle name="Normal 3 2 2 3 2 2 6 2" xfId="37280" xr:uid="{00000000-0005-0000-0000-0000E02D0000}"/>
    <cellStyle name="Normal 3 2 2 3 2 2 6 3" xfId="22047" xr:uid="{00000000-0005-0000-0000-0000E12D0000}"/>
    <cellStyle name="Normal 3 2 2 3 2 2 7" xfId="32268" xr:uid="{00000000-0005-0000-0000-0000E22D0000}"/>
    <cellStyle name="Normal 3 2 2 3 2 2 8" xfId="17034" xr:uid="{00000000-0005-0000-0000-0000E32D0000}"/>
    <cellStyle name="Normal 3 2 2 3 2 3" xfId="2292" xr:uid="{00000000-0005-0000-0000-0000E42D0000}"/>
    <cellStyle name="Normal 3 2 2 3 2 3 2" xfId="3982" xr:uid="{00000000-0005-0000-0000-0000E52D0000}"/>
    <cellStyle name="Normal 3 2 2 3 2 3 2 2" xfId="14055" xr:uid="{00000000-0005-0000-0000-0000E62D0000}"/>
    <cellStyle name="Normal 3 2 2 3 2 3 2 2 2" xfId="44386" xr:uid="{00000000-0005-0000-0000-0000E72D0000}"/>
    <cellStyle name="Normal 3 2 2 3 2 3 2 2 3" xfId="29153" xr:uid="{00000000-0005-0000-0000-0000E82D0000}"/>
    <cellStyle name="Normal 3 2 2 3 2 3 2 3" xfId="9035" xr:uid="{00000000-0005-0000-0000-0000E92D0000}"/>
    <cellStyle name="Normal 3 2 2 3 2 3 2 3 2" xfId="39369" xr:uid="{00000000-0005-0000-0000-0000EA2D0000}"/>
    <cellStyle name="Normal 3 2 2 3 2 3 2 3 3" xfId="24136" xr:uid="{00000000-0005-0000-0000-0000EB2D0000}"/>
    <cellStyle name="Normal 3 2 2 3 2 3 2 4" xfId="34356" xr:uid="{00000000-0005-0000-0000-0000EC2D0000}"/>
    <cellStyle name="Normal 3 2 2 3 2 3 2 5" xfId="19123" xr:uid="{00000000-0005-0000-0000-0000ED2D0000}"/>
    <cellStyle name="Normal 3 2 2 3 2 3 3" xfId="5674" xr:uid="{00000000-0005-0000-0000-0000EE2D0000}"/>
    <cellStyle name="Normal 3 2 2 3 2 3 3 2" xfId="15726" xr:uid="{00000000-0005-0000-0000-0000EF2D0000}"/>
    <cellStyle name="Normal 3 2 2 3 2 3 3 2 2" xfId="46057" xr:uid="{00000000-0005-0000-0000-0000F02D0000}"/>
    <cellStyle name="Normal 3 2 2 3 2 3 3 2 3" xfId="30824" xr:uid="{00000000-0005-0000-0000-0000F12D0000}"/>
    <cellStyle name="Normal 3 2 2 3 2 3 3 3" xfId="10706" xr:uid="{00000000-0005-0000-0000-0000F22D0000}"/>
    <cellStyle name="Normal 3 2 2 3 2 3 3 3 2" xfId="41040" xr:uid="{00000000-0005-0000-0000-0000F32D0000}"/>
    <cellStyle name="Normal 3 2 2 3 2 3 3 3 3" xfId="25807" xr:uid="{00000000-0005-0000-0000-0000F42D0000}"/>
    <cellStyle name="Normal 3 2 2 3 2 3 3 4" xfId="36027" xr:uid="{00000000-0005-0000-0000-0000F52D0000}"/>
    <cellStyle name="Normal 3 2 2 3 2 3 3 5" xfId="20794" xr:uid="{00000000-0005-0000-0000-0000F62D0000}"/>
    <cellStyle name="Normal 3 2 2 3 2 3 4" xfId="12384" xr:uid="{00000000-0005-0000-0000-0000F72D0000}"/>
    <cellStyle name="Normal 3 2 2 3 2 3 4 2" xfId="42715" xr:uid="{00000000-0005-0000-0000-0000F82D0000}"/>
    <cellStyle name="Normal 3 2 2 3 2 3 4 3" xfId="27482" xr:uid="{00000000-0005-0000-0000-0000F92D0000}"/>
    <cellStyle name="Normal 3 2 2 3 2 3 5" xfId="7363" xr:uid="{00000000-0005-0000-0000-0000FA2D0000}"/>
    <cellStyle name="Normal 3 2 2 3 2 3 5 2" xfId="37698" xr:uid="{00000000-0005-0000-0000-0000FB2D0000}"/>
    <cellStyle name="Normal 3 2 2 3 2 3 5 3" xfId="22465" xr:uid="{00000000-0005-0000-0000-0000FC2D0000}"/>
    <cellStyle name="Normal 3 2 2 3 2 3 6" xfId="32686" xr:uid="{00000000-0005-0000-0000-0000FD2D0000}"/>
    <cellStyle name="Normal 3 2 2 3 2 3 7" xfId="17452" xr:uid="{00000000-0005-0000-0000-0000FE2D0000}"/>
    <cellStyle name="Normal 3 2 2 3 2 4" xfId="3145" xr:uid="{00000000-0005-0000-0000-0000FF2D0000}"/>
    <cellStyle name="Normal 3 2 2 3 2 4 2" xfId="13219" xr:uid="{00000000-0005-0000-0000-0000002E0000}"/>
    <cellStyle name="Normal 3 2 2 3 2 4 2 2" xfId="43550" xr:uid="{00000000-0005-0000-0000-0000012E0000}"/>
    <cellStyle name="Normal 3 2 2 3 2 4 2 3" xfId="28317" xr:uid="{00000000-0005-0000-0000-0000022E0000}"/>
    <cellStyle name="Normal 3 2 2 3 2 4 3" xfId="8199" xr:uid="{00000000-0005-0000-0000-0000032E0000}"/>
    <cellStyle name="Normal 3 2 2 3 2 4 3 2" xfId="38533" xr:uid="{00000000-0005-0000-0000-0000042E0000}"/>
    <cellStyle name="Normal 3 2 2 3 2 4 3 3" xfId="23300" xr:uid="{00000000-0005-0000-0000-0000052E0000}"/>
    <cellStyle name="Normal 3 2 2 3 2 4 4" xfId="33520" xr:uid="{00000000-0005-0000-0000-0000062E0000}"/>
    <cellStyle name="Normal 3 2 2 3 2 4 5" xfId="18287" xr:uid="{00000000-0005-0000-0000-0000072E0000}"/>
    <cellStyle name="Normal 3 2 2 3 2 5" xfId="4838" xr:uid="{00000000-0005-0000-0000-0000082E0000}"/>
    <cellStyle name="Normal 3 2 2 3 2 5 2" xfId="14890" xr:uid="{00000000-0005-0000-0000-0000092E0000}"/>
    <cellStyle name="Normal 3 2 2 3 2 5 2 2" xfId="45221" xr:uid="{00000000-0005-0000-0000-00000A2E0000}"/>
    <cellStyle name="Normal 3 2 2 3 2 5 2 3" xfId="29988" xr:uid="{00000000-0005-0000-0000-00000B2E0000}"/>
    <cellStyle name="Normal 3 2 2 3 2 5 3" xfId="9870" xr:uid="{00000000-0005-0000-0000-00000C2E0000}"/>
    <cellStyle name="Normal 3 2 2 3 2 5 3 2" xfId="40204" xr:uid="{00000000-0005-0000-0000-00000D2E0000}"/>
    <cellStyle name="Normal 3 2 2 3 2 5 3 3" xfId="24971" xr:uid="{00000000-0005-0000-0000-00000E2E0000}"/>
    <cellStyle name="Normal 3 2 2 3 2 5 4" xfId="35191" xr:uid="{00000000-0005-0000-0000-00000F2E0000}"/>
    <cellStyle name="Normal 3 2 2 3 2 5 5" xfId="19958" xr:uid="{00000000-0005-0000-0000-0000102E0000}"/>
    <cellStyle name="Normal 3 2 2 3 2 6" xfId="11548" xr:uid="{00000000-0005-0000-0000-0000112E0000}"/>
    <cellStyle name="Normal 3 2 2 3 2 6 2" xfId="41879" xr:uid="{00000000-0005-0000-0000-0000122E0000}"/>
    <cellStyle name="Normal 3 2 2 3 2 6 3" xfId="26646" xr:uid="{00000000-0005-0000-0000-0000132E0000}"/>
    <cellStyle name="Normal 3 2 2 3 2 7" xfId="6527" xr:uid="{00000000-0005-0000-0000-0000142E0000}"/>
    <cellStyle name="Normal 3 2 2 3 2 7 2" xfId="36862" xr:uid="{00000000-0005-0000-0000-0000152E0000}"/>
    <cellStyle name="Normal 3 2 2 3 2 7 3" xfId="21629" xr:uid="{00000000-0005-0000-0000-0000162E0000}"/>
    <cellStyle name="Normal 3 2 2 3 2 8" xfId="31850" xr:uid="{00000000-0005-0000-0000-0000172E0000}"/>
    <cellStyle name="Normal 3 2 2 3 2 9" xfId="16616" xr:uid="{00000000-0005-0000-0000-0000182E0000}"/>
    <cellStyle name="Normal 3 2 2 3 3" xfId="1663" xr:uid="{00000000-0005-0000-0000-0000192E0000}"/>
    <cellStyle name="Normal 3 2 2 3 3 2" xfId="2502" xr:uid="{00000000-0005-0000-0000-00001A2E0000}"/>
    <cellStyle name="Normal 3 2 2 3 3 2 2" xfId="4192" xr:uid="{00000000-0005-0000-0000-00001B2E0000}"/>
    <cellStyle name="Normal 3 2 2 3 3 2 2 2" xfId="14265" xr:uid="{00000000-0005-0000-0000-00001C2E0000}"/>
    <cellStyle name="Normal 3 2 2 3 3 2 2 2 2" xfId="44596" xr:uid="{00000000-0005-0000-0000-00001D2E0000}"/>
    <cellStyle name="Normal 3 2 2 3 3 2 2 2 3" xfId="29363" xr:uid="{00000000-0005-0000-0000-00001E2E0000}"/>
    <cellStyle name="Normal 3 2 2 3 3 2 2 3" xfId="9245" xr:uid="{00000000-0005-0000-0000-00001F2E0000}"/>
    <cellStyle name="Normal 3 2 2 3 3 2 2 3 2" xfId="39579" xr:uid="{00000000-0005-0000-0000-0000202E0000}"/>
    <cellStyle name="Normal 3 2 2 3 3 2 2 3 3" xfId="24346" xr:uid="{00000000-0005-0000-0000-0000212E0000}"/>
    <cellStyle name="Normal 3 2 2 3 3 2 2 4" xfId="34566" xr:uid="{00000000-0005-0000-0000-0000222E0000}"/>
    <cellStyle name="Normal 3 2 2 3 3 2 2 5" xfId="19333" xr:uid="{00000000-0005-0000-0000-0000232E0000}"/>
    <cellStyle name="Normal 3 2 2 3 3 2 3" xfId="5884" xr:uid="{00000000-0005-0000-0000-0000242E0000}"/>
    <cellStyle name="Normal 3 2 2 3 3 2 3 2" xfId="15936" xr:uid="{00000000-0005-0000-0000-0000252E0000}"/>
    <cellStyle name="Normal 3 2 2 3 3 2 3 2 2" xfId="46267" xr:uid="{00000000-0005-0000-0000-0000262E0000}"/>
    <cellStyle name="Normal 3 2 2 3 3 2 3 2 3" xfId="31034" xr:uid="{00000000-0005-0000-0000-0000272E0000}"/>
    <cellStyle name="Normal 3 2 2 3 3 2 3 3" xfId="10916" xr:uid="{00000000-0005-0000-0000-0000282E0000}"/>
    <cellStyle name="Normal 3 2 2 3 3 2 3 3 2" xfId="41250" xr:uid="{00000000-0005-0000-0000-0000292E0000}"/>
    <cellStyle name="Normal 3 2 2 3 3 2 3 3 3" xfId="26017" xr:uid="{00000000-0005-0000-0000-00002A2E0000}"/>
    <cellStyle name="Normal 3 2 2 3 3 2 3 4" xfId="36237" xr:uid="{00000000-0005-0000-0000-00002B2E0000}"/>
    <cellStyle name="Normal 3 2 2 3 3 2 3 5" xfId="21004" xr:uid="{00000000-0005-0000-0000-00002C2E0000}"/>
    <cellStyle name="Normal 3 2 2 3 3 2 4" xfId="12594" xr:uid="{00000000-0005-0000-0000-00002D2E0000}"/>
    <cellStyle name="Normal 3 2 2 3 3 2 4 2" xfId="42925" xr:uid="{00000000-0005-0000-0000-00002E2E0000}"/>
    <cellStyle name="Normal 3 2 2 3 3 2 4 3" xfId="27692" xr:uid="{00000000-0005-0000-0000-00002F2E0000}"/>
    <cellStyle name="Normal 3 2 2 3 3 2 5" xfId="7573" xr:uid="{00000000-0005-0000-0000-0000302E0000}"/>
    <cellStyle name="Normal 3 2 2 3 3 2 5 2" xfId="37908" xr:uid="{00000000-0005-0000-0000-0000312E0000}"/>
    <cellStyle name="Normal 3 2 2 3 3 2 5 3" xfId="22675" xr:uid="{00000000-0005-0000-0000-0000322E0000}"/>
    <cellStyle name="Normal 3 2 2 3 3 2 6" xfId="32896" xr:uid="{00000000-0005-0000-0000-0000332E0000}"/>
    <cellStyle name="Normal 3 2 2 3 3 2 7" xfId="17662" xr:uid="{00000000-0005-0000-0000-0000342E0000}"/>
    <cellStyle name="Normal 3 2 2 3 3 3" xfId="3355" xr:uid="{00000000-0005-0000-0000-0000352E0000}"/>
    <cellStyle name="Normal 3 2 2 3 3 3 2" xfId="13429" xr:uid="{00000000-0005-0000-0000-0000362E0000}"/>
    <cellStyle name="Normal 3 2 2 3 3 3 2 2" xfId="43760" xr:uid="{00000000-0005-0000-0000-0000372E0000}"/>
    <cellStyle name="Normal 3 2 2 3 3 3 2 3" xfId="28527" xr:uid="{00000000-0005-0000-0000-0000382E0000}"/>
    <cellStyle name="Normal 3 2 2 3 3 3 3" xfId="8409" xr:uid="{00000000-0005-0000-0000-0000392E0000}"/>
    <cellStyle name="Normal 3 2 2 3 3 3 3 2" xfId="38743" xr:uid="{00000000-0005-0000-0000-00003A2E0000}"/>
    <cellStyle name="Normal 3 2 2 3 3 3 3 3" xfId="23510" xr:uid="{00000000-0005-0000-0000-00003B2E0000}"/>
    <cellStyle name="Normal 3 2 2 3 3 3 4" xfId="33730" xr:uid="{00000000-0005-0000-0000-00003C2E0000}"/>
    <cellStyle name="Normal 3 2 2 3 3 3 5" xfId="18497" xr:uid="{00000000-0005-0000-0000-00003D2E0000}"/>
    <cellStyle name="Normal 3 2 2 3 3 4" xfId="5048" xr:uid="{00000000-0005-0000-0000-00003E2E0000}"/>
    <cellStyle name="Normal 3 2 2 3 3 4 2" xfId="15100" xr:uid="{00000000-0005-0000-0000-00003F2E0000}"/>
    <cellStyle name="Normal 3 2 2 3 3 4 2 2" xfId="45431" xr:uid="{00000000-0005-0000-0000-0000402E0000}"/>
    <cellStyle name="Normal 3 2 2 3 3 4 2 3" xfId="30198" xr:uid="{00000000-0005-0000-0000-0000412E0000}"/>
    <cellStyle name="Normal 3 2 2 3 3 4 3" xfId="10080" xr:uid="{00000000-0005-0000-0000-0000422E0000}"/>
    <cellStyle name="Normal 3 2 2 3 3 4 3 2" xfId="40414" xr:uid="{00000000-0005-0000-0000-0000432E0000}"/>
    <cellStyle name="Normal 3 2 2 3 3 4 3 3" xfId="25181" xr:uid="{00000000-0005-0000-0000-0000442E0000}"/>
    <cellStyle name="Normal 3 2 2 3 3 4 4" xfId="35401" xr:uid="{00000000-0005-0000-0000-0000452E0000}"/>
    <cellStyle name="Normal 3 2 2 3 3 4 5" xfId="20168" xr:uid="{00000000-0005-0000-0000-0000462E0000}"/>
    <cellStyle name="Normal 3 2 2 3 3 5" xfId="11758" xr:uid="{00000000-0005-0000-0000-0000472E0000}"/>
    <cellStyle name="Normal 3 2 2 3 3 5 2" xfId="42089" xr:uid="{00000000-0005-0000-0000-0000482E0000}"/>
    <cellStyle name="Normal 3 2 2 3 3 5 3" xfId="26856" xr:uid="{00000000-0005-0000-0000-0000492E0000}"/>
    <cellStyle name="Normal 3 2 2 3 3 6" xfId="6737" xr:uid="{00000000-0005-0000-0000-00004A2E0000}"/>
    <cellStyle name="Normal 3 2 2 3 3 6 2" xfId="37072" xr:uid="{00000000-0005-0000-0000-00004B2E0000}"/>
    <cellStyle name="Normal 3 2 2 3 3 6 3" xfId="21839" xr:uid="{00000000-0005-0000-0000-00004C2E0000}"/>
    <cellStyle name="Normal 3 2 2 3 3 7" xfId="32060" xr:uid="{00000000-0005-0000-0000-00004D2E0000}"/>
    <cellStyle name="Normal 3 2 2 3 3 8" xfId="16826" xr:uid="{00000000-0005-0000-0000-00004E2E0000}"/>
    <cellStyle name="Normal 3 2 2 3 4" xfId="2084" xr:uid="{00000000-0005-0000-0000-00004F2E0000}"/>
    <cellStyle name="Normal 3 2 2 3 4 2" xfId="3774" xr:uid="{00000000-0005-0000-0000-0000502E0000}"/>
    <cellStyle name="Normal 3 2 2 3 4 2 2" xfId="13847" xr:uid="{00000000-0005-0000-0000-0000512E0000}"/>
    <cellStyle name="Normal 3 2 2 3 4 2 2 2" xfId="44178" xr:uid="{00000000-0005-0000-0000-0000522E0000}"/>
    <cellStyle name="Normal 3 2 2 3 4 2 2 3" xfId="28945" xr:uid="{00000000-0005-0000-0000-0000532E0000}"/>
    <cellStyle name="Normal 3 2 2 3 4 2 3" xfId="8827" xr:uid="{00000000-0005-0000-0000-0000542E0000}"/>
    <cellStyle name="Normal 3 2 2 3 4 2 3 2" xfId="39161" xr:uid="{00000000-0005-0000-0000-0000552E0000}"/>
    <cellStyle name="Normal 3 2 2 3 4 2 3 3" xfId="23928" xr:uid="{00000000-0005-0000-0000-0000562E0000}"/>
    <cellStyle name="Normal 3 2 2 3 4 2 4" xfId="34148" xr:uid="{00000000-0005-0000-0000-0000572E0000}"/>
    <cellStyle name="Normal 3 2 2 3 4 2 5" xfId="18915" xr:uid="{00000000-0005-0000-0000-0000582E0000}"/>
    <cellStyle name="Normal 3 2 2 3 4 3" xfId="5466" xr:uid="{00000000-0005-0000-0000-0000592E0000}"/>
    <cellStyle name="Normal 3 2 2 3 4 3 2" xfId="15518" xr:uid="{00000000-0005-0000-0000-00005A2E0000}"/>
    <cellStyle name="Normal 3 2 2 3 4 3 2 2" xfId="45849" xr:uid="{00000000-0005-0000-0000-00005B2E0000}"/>
    <cellStyle name="Normal 3 2 2 3 4 3 2 3" xfId="30616" xr:uid="{00000000-0005-0000-0000-00005C2E0000}"/>
    <cellStyle name="Normal 3 2 2 3 4 3 3" xfId="10498" xr:uid="{00000000-0005-0000-0000-00005D2E0000}"/>
    <cellStyle name="Normal 3 2 2 3 4 3 3 2" xfId="40832" xr:uid="{00000000-0005-0000-0000-00005E2E0000}"/>
    <cellStyle name="Normal 3 2 2 3 4 3 3 3" xfId="25599" xr:uid="{00000000-0005-0000-0000-00005F2E0000}"/>
    <cellStyle name="Normal 3 2 2 3 4 3 4" xfId="35819" xr:uid="{00000000-0005-0000-0000-0000602E0000}"/>
    <cellStyle name="Normal 3 2 2 3 4 3 5" xfId="20586" xr:uid="{00000000-0005-0000-0000-0000612E0000}"/>
    <cellStyle name="Normal 3 2 2 3 4 4" xfId="12176" xr:uid="{00000000-0005-0000-0000-0000622E0000}"/>
    <cellStyle name="Normal 3 2 2 3 4 4 2" xfId="42507" xr:uid="{00000000-0005-0000-0000-0000632E0000}"/>
    <cellStyle name="Normal 3 2 2 3 4 4 3" xfId="27274" xr:uid="{00000000-0005-0000-0000-0000642E0000}"/>
    <cellStyle name="Normal 3 2 2 3 4 5" xfId="7155" xr:uid="{00000000-0005-0000-0000-0000652E0000}"/>
    <cellStyle name="Normal 3 2 2 3 4 5 2" xfId="37490" xr:uid="{00000000-0005-0000-0000-0000662E0000}"/>
    <cellStyle name="Normal 3 2 2 3 4 5 3" xfId="22257" xr:uid="{00000000-0005-0000-0000-0000672E0000}"/>
    <cellStyle name="Normal 3 2 2 3 4 6" xfId="32478" xr:uid="{00000000-0005-0000-0000-0000682E0000}"/>
    <cellStyle name="Normal 3 2 2 3 4 7" xfId="17244" xr:uid="{00000000-0005-0000-0000-0000692E0000}"/>
    <cellStyle name="Normal 3 2 2 3 5" xfId="2937" xr:uid="{00000000-0005-0000-0000-00006A2E0000}"/>
    <cellStyle name="Normal 3 2 2 3 5 2" xfId="13011" xr:uid="{00000000-0005-0000-0000-00006B2E0000}"/>
    <cellStyle name="Normal 3 2 2 3 5 2 2" xfId="43342" xr:uid="{00000000-0005-0000-0000-00006C2E0000}"/>
    <cellStyle name="Normal 3 2 2 3 5 2 3" xfId="28109" xr:uid="{00000000-0005-0000-0000-00006D2E0000}"/>
    <cellStyle name="Normal 3 2 2 3 5 3" xfId="7991" xr:uid="{00000000-0005-0000-0000-00006E2E0000}"/>
    <cellStyle name="Normal 3 2 2 3 5 3 2" xfId="38325" xr:uid="{00000000-0005-0000-0000-00006F2E0000}"/>
    <cellStyle name="Normal 3 2 2 3 5 3 3" xfId="23092" xr:uid="{00000000-0005-0000-0000-0000702E0000}"/>
    <cellStyle name="Normal 3 2 2 3 5 4" xfId="33312" xr:uid="{00000000-0005-0000-0000-0000712E0000}"/>
    <cellStyle name="Normal 3 2 2 3 5 5" xfId="18079" xr:uid="{00000000-0005-0000-0000-0000722E0000}"/>
    <cellStyle name="Normal 3 2 2 3 6" xfId="4630" xr:uid="{00000000-0005-0000-0000-0000732E0000}"/>
    <cellStyle name="Normal 3 2 2 3 6 2" xfId="14682" xr:uid="{00000000-0005-0000-0000-0000742E0000}"/>
    <cellStyle name="Normal 3 2 2 3 6 2 2" xfId="45013" xr:uid="{00000000-0005-0000-0000-0000752E0000}"/>
    <cellStyle name="Normal 3 2 2 3 6 2 3" xfId="29780" xr:uid="{00000000-0005-0000-0000-0000762E0000}"/>
    <cellStyle name="Normal 3 2 2 3 6 3" xfId="9662" xr:uid="{00000000-0005-0000-0000-0000772E0000}"/>
    <cellStyle name="Normal 3 2 2 3 6 3 2" xfId="39996" xr:uid="{00000000-0005-0000-0000-0000782E0000}"/>
    <cellStyle name="Normal 3 2 2 3 6 3 3" xfId="24763" xr:uid="{00000000-0005-0000-0000-0000792E0000}"/>
    <cellStyle name="Normal 3 2 2 3 6 4" xfId="34983" xr:uid="{00000000-0005-0000-0000-00007A2E0000}"/>
    <cellStyle name="Normal 3 2 2 3 6 5" xfId="19750" xr:uid="{00000000-0005-0000-0000-00007B2E0000}"/>
    <cellStyle name="Normal 3 2 2 3 7" xfId="11340" xr:uid="{00000000-0005-0000-0000-00007C2E0000}"/>
    <cellStyle name="Normal 3 2 2 3 7 2" xfId="41671" xr:uid="{00000000-0005-0000-0000-00007D2E0000}"/>
    <cellStyle name="Normal 3 2 2 3 7 3" xfId="26438" xr:uid="{00000000-0005-0000-0000-00007E2E0000}"/>
    <cellStyle name="Normal 3 2 2 3 8" xfId="6319" xr:uid="{00000000-0005-0000-0000-00007F2E0000}"/>
    <cellStyle name="Normal 3 2 2 3 8 2" xfId="36654" xr:uid="{00000000-0005-0000-0000-0000802E0000}"/>
    <cellStyle name="Normal 3 2 2 3 8 3" xfId="21421" xr:uid="{00000000-0005-0000-0000-0000812E0000}"/>
    <cellStyle name="Normal 3 2 2 3 9" xfId="31643" xr:uid="{00000000-0005-0000-0000-0000822E0000}"/>
    <cellStyle name="Normal 3 2 2 4" xfId="1344" xr:uid="{00000000-0005-0000-0000-0000832E0000}"/>
    <cellStyle name="Normal 3 2 2 4 2" xfId="1767" xr:uid="{00000000-0005-0000-0000-0000842E0000}"/>
    <cellStyle name="Normal 3 2 2 4 2 2" xfId="2606" xr:uid="{00000000-0005-0000-0000-0000852E0000}"/>
    <cellStyle name="Normal 3 2 2 4 2 2 2" xfId="4296" xr:uid="{00000000-0005-0000-0000-0000862E0000}"/>
    <cellStyle name="Normal 3 2 2 4 2 2 2 2" xfId="14369" xr:uid="{00000000-0005-0000-0000-0000872E0000}"/>
    <cellStyle name="Normal 3 2 2 4 2 2 2 2 2" xfId="44700" xr:uid="{00000000-0005-0000-0000-0000882E0000}"/>
    <cellStyle name="Normal 3 2 2 4 2 2 2 2 3" xfId="29467" xr:uid="{00000000-0005-0000-0000-0000892E0000}"/>
    <cellStyle name="Normal 3 2 2 4 2 2 2 3" xfId="9349" xr:uid="{00000000-0005-0000-0000-00008A2E0000}"/>
    <cellStyle name="Normal 3 2 2 4 2 2 2 3 2" xfId="39683" xr:uid="{00000000-0005-0000-0000-00008B2E0000}"/>
    <cellStyle name="Normal 3 2 2 4 2 2 2 3 3" xfId="24450" xr:uid="{00000000-0005-0000-0000-00008C2E0000}"/>
    <cellStyle name="Normal 3 2 2 4 2 2 2 4" xfId="34670" xr:uid="{00000000-0005-0000-0000-00008D2E0000}"/>
    <cellStyle name="Normal 3 2 2 4 2 2 2 5" xfId="19437" xr:uid="{00000000-0005-0000-0000-00008E2E0000}"/>
    <cellStyle name="Normal 3 2 2 4 2 2 3" xfId="5988" xr:uid="{00000000-0005-0000-0000-00008F2E0000}"/>
    <cellStyle name="Normal 3 2 2 4 2 2 3 2" xfId="16040" xr:uid="{00000000-0005-0000-0000-0000902E0000}"/>
    <cellStyle name="Normal 3 2 2 4 2 2 3 2 2" xfId="46371" xr:uid="{00000000-0005-0000-0000-0000912E0000}"/>
    <cellStyle name="Normal 3 2 2 4 2 2 3 2 3" xfId="31138" xr:uid="{00000000-0005-0000-0000-0000922E0000}"/>
    <cellStyle name="Normal 3 2 2 4 2 2 3 3" xfId="11020" xr:uid="{00000000-0005-0000-0000-0000932E0000}"/>
    <cellStyle name="Normal 3 2 2 4 2 2 3 3 2" xfId="41354" xr:uid="{00000000-0005-0000-0000-0000942E0000}"/>
    <cellStyle name="Normal 3 2 2 4 2 2 3 3 3" xfId="26121" xr:uid="{00000000-0005-0000-0000-0000952E0000}"/>
    <cellStyle name="Normal 3 2 2 4 2 2 3 4" xfId="36341" xr:uid="{00000000-0005-0000-0000-0000962E0000}"/>
    <cellStyle name="Normal 3 2 2 4 2 2 3 5" xfId="21108" xr:uid="{00000000-0005-0000-0000-0000972E0000}"/>
    <cellStyle name="Normal 3 2 2 4 2 2 4" xfId="12698" xr:uid="{00000000-0005-0000-0000-0000982E0000}"/>
    <cellStyle name="Normal 3 2 2 4 2 2 4 2" xfId="43029" xr:uid="{00000000-0005-0000-0000-0000992E0000}"/>
    <cellStyle name="Normal 3 2 2 4 2 2 4 3" xfId="27796" xr:uid="{00000000-0005-0000-0000-00009A2E0000}"/>
    <cellStyle name="Normal 3 2 2 4 2 2 5" xfId="7677" xr:uid="{00000000-0005-0000-0000-00009B2E0000}"/>
    <cellStyle name="Normal 3 2 2 4 2 2 5 2" xfId="38012" xr:uid="{00000000-0005-0000-0000-00009C2E0000}"/>
    <cellStyle name="Normal 3 2 2 4 2 2 5 3" xfId="22779" xr:uid="{00000000-0005-0000-0000-00009D2E0000}"/>
    <cellStyle name="Normal 3 2 2 4 2 2 6" xfId="33000" xr:uid="{00000000-0005-0000-0000-00009E2E0000}"/>
    <cellStyle name="Normal 3 2 2 4 2 2 7" xfId="17766" xr:uid="{00000000-0005-0000-0000-00009F2E0000}"/>
    <cellStyle name="Normal 3 2 2 4 2 3" xfId="3459" xr:uid="{00000000-0005-0000-0000-0000A02E0000}"/>
    <cellStyle name="Normal 3 2 2 4 2 3 2" xfId="13533" xr:uid="{00000000-0005-0000-0000-0000A12E0000}"/>
    <cellStyle name="Normal 3 2 2 4 2 3 2 2" xfId="43864" xr:uid="{00000000-0005-0000-0000-0000A22E0000}"/>
    <cellStyle name="Normal 3 2 2 4 2 3 2 3" xfId="28631" xr:uid="{00000000-0005-0000-0000-0000A32E0000}"/>
    <cellStyle name="Normal 3 2 2 4 2 3 3" xfId="8513" xr:uid="{00000000-0005-0000-0000-0000A42E0000}"/>
    <cellStyle name="Normal 3 2 2 4 2 3 3 2" xfId="38847" xr:uid="{00000000-0005-0000-0000-0000A52E0000}"/>
    <cellStyle name="Normal 3 2 2 4 2 3 3 3" xfId="23614" xr:uid="{00000000-0005-0000-0000-0000A62E0000}"/>
    <cellStyle name="Normal 3 2 2 4 2 3 4" xfId="33834" xr:uid="{00000000-0005-0000-0000-0000A72E0000}"/>
    <cellStyle name="Normal 3 2 2 4 2 3 5" xfId="18601" xr:uid="{00000000-0005-0000-0000-0000A82E0000}"/>
    <cellStyle name="Normal 3 2 2 4 2 4" xfId="5152" xr:uid="{00000000-0005-0000-0000-0000A92E0000}"/>
    <cellStyle name="Normal 3 2 2 4 2 4 2" xfId="15204" xr:uid="{00000000-0005-0000-0000-0000AA2E0000}"/>
    <cellStyle name="Normal 3 2 2 4 2 4 2 2" xfId="45535" xr:uid="{00000000-0005-0000-0000-0000AB2E0000}"/>
    <cellStyle name="Normal 3 2 2 4 2 4 2 3" xfId="30302" xr:uid="{00000000-0005-0000-0000-0000AC2E0000}"/>
    <cellStyle name="Normal 3 2 2 4 2 4 3" xfId="10184" xr:uid="{00000000-0005-0000-0000-0000AD2E0000}"/>
    <cellStyle name="Normal 3 2 2 4 2 4 3 2" xfId="40518" xr:uid="{00000000-0005-0000-0000-0000AE2E0000}"/>
    <cellStyle name="Normal 3 2 2 4 2 4 3 3" xfId="25285" xr:uid="{00000000-0005-0000-0000-0000AF2E0000}"/>
    <cellStyle name="Normal 3 2 2 4 2 4 4" xfId="35505" xr:uid="{00000000-0005-0000-0000-0000B02E0000}"/>
    <cellStyle name="Normal 3 2 2 4 2 4 5" xfId="20272" xr:uid="{00000000-0005-0000-0000-0000B12E0000}"/>
    <cellStyle name="Normal 3 2 2 4 2 5" xfId="11862" xr:uid="{00000000-0005-0000-0000-0000B22E0000}"/>
    <cellStyle name="Normal 3 2 2 4 2 5 2" xfId="42193" xr:uid="{00000000-0005-0000-0000-0000B32E0000}"/>
    <cellStyle name="Normal 3 2 2 4 2 5 3" xfId="26960" xr:uid="{00000000-0005-0000-0000-0000B42E0000}"/>
    <cellStyle name="Normal 3 2 2 4 2 6" xfId="6841" xr:uid="{00000000-0005-0000-0000-0000B52E0000}"/>
    <cellStyle name="Normal 3 2 2 4 2 6 2" xfId="37176" xr:uid="{00000000-0005-0000-0000-0000B62E0000}"/>
    <cellStyle name="Normal 3 2 2 4 2 6 3" xfId="21943" xr:uid="{00000000-0005-0000-0000-0000B72E0000}"/>
    <cellStyle name="Normal 3 2 2 4 2 7" xfId="32164" xr:uid="{00000000-0005-0000-0000-0000B82E0000}"/>
    <cellStyle name="Normal 3 2 2 4 2 8" xfId="16930" xr:uid="{00000000-0005-0000-0000-0000B92E0000}"/>
    <cellStyle name="Normal 3 2 2 4 3" xfId="2188" xr:uid="{00000000-0005-0000-0000-0000BA2E0000}"/>
    <cellStyle name="Normal 3 2 2 4 3 2" xfId="3878" xr:uid="{00000000-0005-0000-0000-0000BB2E0000}"/>
    <cellStyle name="Normal 3 2 2 4 3 2 2" xfId="13951" xr:uid="{00000000-0005-0000-0000-0000BC2E0000}"/>
    <cellStyle name="Normal 3 2 2 4 3 2 2 2" xfId="44282" xr:uid="{00000000-0005-0000-0000-0000BD2E0000}"/>
    <cellStyle name="Normal 3 2 2 4 3 2 2 3" xfId="29049" xr:uid="{00000000-0005-0000-0000-0000BE2E0000}"/>
    <cellStyle name="Normal 3 2 2 4 3 2 3" xfId="8931" xr:uid="{00000000-0005-0000-0000-0000BF2E0000}"/>
    <cellStyle name="Normal 3 2 2 4 3 2 3 2" xfId="39265" xr:uid="{00000000-0005-0000-0000-0000C02E0000}"/>
    <cellStyle name="Normal 3 2 2 4 3 2 3 3" xfId="24032" xr:uid="{00000000-0005-0000-0000-0000C12E0000}"/>
    <cellStyle name="Normal 3 2 2 4 3 2 4" xfId="34252" xr:uid="{00000000-0005-0000-0000-0000C22E0000}"/>
    <cellStyle name="Normal 3 2 2 4 3 2 5" xfId="19019" xr:uid="{00000000-0005-0000-0000-0000C32E0000}"/>
    <cellStyle name="Normal 3 2 2 4 3 3" xfId="5570" xr:uid="{00000000-0005-0000-0000-0000C42E0000}"/>
    <cellStyle name="Normal 3 2 2 4 3 3 2" xfId="15622" xr:uid="{00000000-0005-0000-0000-0000C52E0000}"/>
    <cellStyle name="Normal 3 2 2 4 3 3 2 2" xfId="45953" xr:uid="{00000000-0005-0000-0000-0000C62E0000}"/>
    <cellStyle name="Normal 3 2 2 4 3 3 2 3" xfId="30720" xr:uid="{00000000-0005-0000-0000-0000C72E0000}"/>
    <cellStyle name="Normal 3 2 2 4 3 3 3" xfId="10602" xr:uid="{00000000-0005-0000-0000-0000C82E0000}"/>
    <cellStyle name="Normal 3 2 2 4 3 3 3 2" xfId="40936" xr:uid="{00000000-0005-0000-0000-0000C92E0000}"/>
    <cellStyle name="Normal 3 2 2 4 3 3 3 3" xfId="25703" xr:uid="{00000000-0005-0000-0000-0000CA2E0000}"/>
    <cellStyle name="Normal 3 2 2 4 3 3 4" xfId="35923" xr:uid="{00000000-0005-0000-0000-0000CB2E0000}"/>
    <cellStyle name="Normal 3 2 2 4 3 3 5" xfId="20690" xr:uid="{00000000-0005-0000-0000-0000CC2E0000}"/>
    <cellStyle name="Normal 3 2 2 4 3 4" xfId="12280" xr:uid="{00000000-0005-0000-0000-0000CD2E0000}"/>
    <cellStyle name="Normal 3 2 2 4 3 4 2" xfId="42611" xr:uid="{00000000-0005-0000-0000-0000CE2E0000}"/>
    <cellStyle name="Normal 3 2 2 4 3 4 3" xfId="27378" xr:uid="{00000000-0005-0000-0000-0000CF2E0000}"/>
    <cellStyle name="Normal 3 2 2 4 3 5" xfId="7259" xr:uid="{00000000-0005-0000-0000-0000D02E0000}"/>
    <cellStyle name="Normal 3 2 2 4 3 5 2" xfId="37594" xr:uid="{00000000-0005-0000-0000-0000D12E0000}"/>
    <cellStyle name="Normal 3 2 2 4 3 5 3" xfId="22361" xr:uid="{00000000-0005-0000-0000-0000D22E0000}"/>
    <cellStyle name="Normal 3 2 2 4 3 6" xfId="32582" xr:uid="{00000000-0005-0000-0000-0000D32E0000}"/>
    <cellStyle name="Normal 3 2 2 4 3 7" xfId="17348" xr:uid="{00000000-0005-0000-0000-0000D42E0000}"/>
    <cellStyle name="Normal 3 2 2 4 4" xfId="3041" xr:uid="{00000000-0005-0000-0000-0000D52E0000}"/>
    <cellStyle name="Normal 3 2 2 4 4 2" xfId="13115" xr:uid="{00000000-0005-0000-0000-0000D62E0000}"/>
    <cellStyle name="Normal 3 2 2 4 4 2 2" xfId="43446" xr:uid="{00000000-0005-0000-0000-0000D72E0000}"/>
    <cellStyle name="Normal 3 2 2 4 4 2 3" xfId="28213" xr:uid="{00000000-0005-0000-0000-0000D82E0000}"/>
    <cellStyle name="Normal 3 2 2 4 4 3" xfId="8095" xr:uid="{00000000-0005-0000-0000-0000D92E0000}"/>
    <cellStyle name="Normal 3 2 2 4 4 3 2" xfId="38429" xr:uid="{00000000-0005-0000-0000-0000DA2E0000}"/>
    <cellStyle name="Normal 3 2 2 4 4 3 3" xfId="23196" xr:uid="{00000000-0005-0000-0000-0000DB2E0000}"/>
    <cellStyle name="Normal 3 2 2 4 4 4" xfId="33416" xr:uid="{00000000-0005-0000-0000-0000DC2E0000}"/>
    <cellStyle name="Normal 3 2 2 4 4 5" xfId="18183" xr:uid="{00000000-0005-0000-0000-0000DD2E0000}"/>
    <cellStyle name="Normal 3 2 2 4 5" xfId="4734" xr:uid="{00000000-0005-0000-0000-0000DE2E0000}"/>
    <cellStyle name="Normal 3 2 2 4 5 2" xfId="14786" xr:uid="{00000000-0005-0000-0000-0000DF2E0000}"/>
    <cellStyle name="Normal 3 2 2 4 5 2 2" xfId="45117" xr:uid="{00000000-0005-0000-0000-0000E02E0000}"/>
    <cellStyle name="Normal 3 2 2 4 5 2 3" xfId="29884" xr:uid="{00000000-0005-0000-0000-0000E12E0000}"/>
    <cellStyle name="Normal 3 2 2 4 5 3" xfId="9766" xr:uid="{00000000-0005-0000-0000-0000E22E0000}"/>
    <cellStyle name="Normal 3 2 2 4 5 3 2" xfId="40100" xr:uid="{00000000-0005-0000-0000-0000E32E0000}"/>
    <cellStyle name="Normal 3 2 2 4 5 3 3" xfId="24867" xr:uid="{00000000-0005-0000-0000-0000E42E0000}"/>
    <cellStyle name="Normal 3 2 2 4 5 4" xfId="35087" xr:uid="{00000000-0005-0000-0000-0000E52E0000}"/>
    <cellStyle name="Normal 3 2 2 4 5 5" xfId="19854" xr:uid="{00000000-0005-0000-0000-0000E62E0000}"/>
    <cellStyle name="Normal 3 2 2 4 6" xfId="11444" xr:uid="{00000000-0005-0000-0000-0000E72E0000}"/>
    <cellStyle name="Normal 3 2 2 4 6 2" xfId="41775" xr:uid="{00000000-0005-0000-0000-0000E82E0000}"/>
    <cellStyle name="Normal 3 2 2 4 6 3" xfId="26542" xr:uid="{00000000-0005-0000-0000-0000E92E0000}"/>
    <cellStyle name="Normal 3 2 2 4 7" xfId="6423" xr:uid="{00000000-0005-0000-0000-0000EA2E0000}"/>
    <cellStyle name="Normal 3 2 2 4 7 2" xfId="36758" xr:uid="{00000000-0005-0000-0000-0000EB2E0000}"/>
    <cellStyle name="Normal 3 2 2 4 7 3" xfId="21525" xr:uid="{00000000-0005-0000-0000-0000EC2E0000}"/>
    <cellStyle name="Normal 3 2 2 4 8" xfId="31746" xr:uid="{00000000-0005-0000-0000-0000ED2E0000}"/>
    <cellStyle name="Normal 3 2 2 4 9" xfId="16512" xr:uid="{00000000-0005-0000-0000-0000EE2E0000}"/>
    <cellStyle name="Normal 3 2 2 5" xfId="1557" xr:uid="{00000000-0005-0000-0000-0000EF2E0000}"/>
    <cellStyle name="Normal 3 2 2 5 2" xfId="2398" xr:uid="{00000000-0005-0000-0000-0000F02E0000}"/>
    <cellStyle name="Normal 3 2 2 5 2 2" xfId="4088" xr:uid="{00000000-0005-0000-0000-0000F12E0000}"/>
    <cellStyle name="Normal 3 2 2 5 2 2 2" xfId="14161" xr:uid="{00000000-0005-0000-0000-0000F22E0000}"/>
    <cellStyle name="Normal 3 2 2 5 2 2 2 2" xfId="44492" xr:uid="{00000000-0005-0000-0000-0000F32E0000}"/>
    <cellStyle name="Normal 3 2 2 5 2 2 2 3" xfId="29259" xr:uid="{00000000-0005-0000-0000-0000F42E0000}"/>
    <cellStyle name="Normal 3 2 2 5 2 2 3" xfId="9141" xr:uid="{00000000-0005-0000-0000-0000F52E0000}"/>
    <cellStyle name="Normal 3 2 2 5 2 2 3 2" xfId="39475" xr:uid="{00000000-0005-0000-0000-0000F62E0000}"/>
    <cellStyle name="Normal 3 2 2 5 2 2 3 3" xfId="24242" xr:uid="{00000000-0005-0000-0000-0000F72E0000}"/>
    <cellStyle name="Normal 3 2 2 5 2 2 4" xfId="34462" xr:uid="{00000000-0005-0000-0000-0000F82E0000}"/>
    <cellStyle name="Normal 3 2 2 5 2 2 5" xfId="19229" xr:uid="{00000000-0005-0000-0000-0000F92E0000}"/>
    <cellStyle name="Normal 3 2 2 5 2 3" xfId="5780" xr:uid="{00000000-0005-0000-0000-0000FA2E0000}"/>
    <cellStyle name="Normal 3 2 2 5 2 3 2" xfId="15832" xr:uid="{00000000-0005-0000-0000-0000FB2E0000}"/>
    <cellStyle name="Normal 3 2 2 5 2 3 2 2" xfId="46163" xr:uid="{00000000-0005-0000-0000-0000FC2E0000}"/>
    <cellStyle name="Normal 3 2 2 5 2 3 2 3" xfId="30930" xr:uid="{00000000-0005-0000-0000-0000FD2E0000}"/>
    <cellStyle name="Normal 3 2 2 5 2 3 3" xfId="10812" xr:uid="{00000000-0005-0000-0000-0000FE2E0000}"/>
    <cellStyle name="Normal 3 2 2 5 2 3 3 2" xfId="41146" xr:uid="{00000000-0005-0000-0000-0000FF2E0000}"/>
    <cellStyle name="Normal 3 2 2 5 2 3 3 3" xfId="25913" xr:uid="{00000000-0005-0000-0000-0000002F0000}"/>
    <cellStyle name="Normal 3 2 2 5 2 3 4" xfId="36133" xr:uid="{00000000-0005-0000-0000-0000012F0000}"/>
    <cellStyle name="Normal 3 2 2 5 2 3 5" xfId="20900" xr:uid="{00000000-0005-0000-0000-0000022F0000}"/>
    <cellStyle name="Normal 3 2 2 5 2 4" xfId="12490" xr:uid="{00000000-0005-0000-0000-0000032F0000}"/>
    <cellStyle name="Normal 3 2 2 5 2 4 2" xfId="42821" xr:uid="{00000000-0005-0000-0000-0000042F0000}"/>
    <cellStyle name="Normal 3 2 2 5 2 4 3" xfId="27588" xr:uid="{00000000-0005-0000-0000-0000052F0000}"/>
    <cellStyle name="Normal 3 2 2 5 2 5" xfId="7469" xr:uid="{00000000-0005-0000-0000-0000062F0000}"/>
    <cellStyle name="Normal 3 2 2 5 2 5 2" xfId="37804" xr:uid="{00000000-0005-0000-0000-0000072F0000}"/>
    <cellStyle name="Normal 3 2 2 5 2 5 3" xfId="22571" xr:uid="{00000000-0005-0000-0000-0000082F0000}"/>
    <cellStyle name="Normal 3 2 2 5 2 6" xfId="32792" xr:uid="{00000000-0005-0000-0000-0000092F0000}"/>
    <cellStyle name="Normal 3 2 2 5 2 7" xfId="17558" xr:uid="{00000000-0005-0000-0000-00000A2F0000}"/>
    <cellStyle name="Normal 3 2 2 5 3" xfId="3251" xr:uid="{00000000-0005-0000-0000-00000B2F0000}"/>
    <cellStyle name="Normal 3 2 2 5 3 2" xfId="13325" xr:uid="{00000000-0005-0000-0000-00000C2F0000}"/>
    <cellStyle name="Normal 3 2 2 5 3 2 2" xfId="43656" xr:uid="{00000000-0005-0000-0000-00000D2F0000}"/>
    <cellStyle name="Normal 3 2 2 5 3 2 3" xfId="28423" xr:uid="{00000000-0005-0000-0000-00000E2F0000}"/>
    <cellStyle name="Normal 3 2 2 5 3 3" xfId="8305" xr:uid="{00000000-0005-0000-0000-00000F2F0000}"/>
    <cellStyle name="Normal 3 2 2 5 3 3 2" xfId="38639" xr:uid="{00000000-0005-0000-0000-0000102F0000}"/>
    <cellStyle name="Normal 3 2 2 5 3 3 3" xfId="23406" xr:uid="{00000000-0005-0000-0000-0000112F0000}"/>
    <cellStyle name="Normal 3 2 2 5 3 4" xfId="33626" xr:uid="{00000000-0005-0000-0000-0000122F0000}"/>
    <cellStyle name="Normal 3 2 2 5 3 5" xfId="18393" xr:uid="{00000000-0005-0000-0000-0000132F0000}"/>
    <cellStyle name="Normal 3 2 2 5 4" xfId="4944" xr:uid="{00000000-0005-0000-0000-0000142F0000}"/>
    <cellStyle name="Normal 3 2 2 5 4 2" xfId="14996" xr:uid="{00000000-0005-0000-0000-0000152F0000}"/>
    <cellStyle name="Normal 3 2 2 5 4 2 2" xfId="45327" xr:uid="{00000000-0005-0000-0000-0000162F0000}"/>
    <cellStyle name="Normal 3 2 2 5 4 2 3" xfId="30094" xr:uid="{00000000-0005-0000-0000-0000172F0000}"/>
    <cellStyle name="Normal 3 2 2 5 4 3" xfId="9976" xr:uid="{00000000-0005-0000-0000-0000182F0000}"/>
    <cellStyle name="Normal 3 2 2 5 4 3 2" xfId="40310" xr:uid="{00000000-0005-0000-0000-0000192F0000}"/>
    <cellStyle name="Normal 3 2 2 5 4 3 3" xfId="25077" xr:uid="{00000000-0005-0000-0000-00001A2F0000}"/>
    <cellStyle name="Normal 3 2 2 5 4 4" xfId="35297" xr:uid="{00000000-0005-0000-0000-00001B2F0000}"/>
    <cellStyle name="Normal 3 2 2 5 4 5" xfId="20064" xr:uid="{00000000-0005-0000-0000-00001C2F0000}"/>
    <cellStyle name="Normal 3 2 2 5 5" xfId="11654" xr:uid="{00000000-0005-0000-0000-00001D2F0000}"/>
    <cellStyle name="Normal 3 2 2 5 5 2" xfId="41985" xr:uid="{00000000-0005-0000-0000-00001E2F0000}"/>
    <cellStyle name="Normal 3 2 2 5 5 3" xfId="26752" xr:uid="{00000000-0005-0000-0000-00001F2F0000}"/>
    <cellStyle name="Normal 3 2 2 5 6" xfId="6633" xr:uid="{00000000-0005-0000-0000-0000202F0000}"/>
    <cellStyle name="Normal 3 2 2 5 6 2" xfId="36968" xr:uid="{00000000-0005-0000-0000-0000212F0000}"/>
    <cellStyle name="Normal 3 2 2 5 6 3" xfId="21735" xr:uid="{00000000-0005-0000-0000-0000222F0000}"/>
    <cellStyle name="Normal 3 2 2 5 7" xfId="31956" xr:uid="{00000000-0005-0000-0000-0000232F0000}"/>
    <cellStyle name="Normal 3 2 2 5 8" xfId="16722" xr:uid="{00000000-0005-0000-0000-0000242F0000}"/>
    <cellStyle name="Normal 3 2 2 6" xfId="1978" xr:uid="{00000000-0005-0000-0000-0000252F0000}"/>
    <cellStyle name="Normal 3 2 2 6 2" xfId="3670" xr:uid="{00000000-0005-0000-0000-0000262F0000}"/>
    <cellStyle name="Normal 3 2 2 6 2 2" xfId="13743" xr:uid="{00000000-0005-0000-0000-0000272F0000}"/>
    <cellStyle name="Normal 3 2 2 6 2 2 2" xfId="44074" xr:uid="{00000000-0005-0000-0000-0000282F0000}"/>
    <cellStyle name="Normal 3 2 2 6 2 2 3" xfId="28841" xr:uid="{00000000-0005-0000-0000-0000292F0000}"/>
    <cellStyle name="Normal 3 2 2 6 2 3" xfId="8723" xr:uid="{00000000-0005-0000-0000-00002A2F0000}"/>
    <cellStyle name="Normal 3 2 2 6 2 3 2" xfId="39057" xr:uid="{00000000-0005-0000-0000-00002B2F0000}"/>
    <cellStyle name="Normal 3 2 2 6 2 3 3" xfId="23824" xr:uid="{00000000-0005-0000-0000-00002C2F0000}"/>
    <cellStyle name="Normal 3 2 2 6 2 4" xfId="34044" xr:uid="{00000000-0005-0000-0000-00002D2F0000}"/>
    <cellStyle name="Normal 3 2 2 6 2 5" xfId="18811" xr:uid="{00000000-0005-0000-0000-00002E2F0000}"/>
    <cellStyle name="Normal 3 2 2 6 3" xfId="5362" xr:uid="{00000000-0005-0000-0000-00002F2F0000}"/>
    <cellStyle name="Normal 3 2 2 6 3 2" xfId="15414" xr:uid="{00000000-0005-0000-0000-0000302F0000}"/>
    <cellStyle name="Normal 3 2 2 6 3 2 2" xfId="45745" xr:uid="{00000000-0005-0000-0000-0000312F0000}"/>
    <cellStyle name="Normal 3 2 2 6 3 2 3" xfId="30512" xr:uid="{00000000-0005-0000-0000-0000322F0000}"/>
    <cellStyle name="Normal 3 2 2 6 3 3" xfId="10394" xr:uid="{00000000-0005-0000-0000-0000332F0000}"/>
    <cellStyle name="Normal 3 2 2 6 3 3 2" xfId="40728" xr:uid="{00000000-0005-0000-0000-0000342F0000}"/>
    <cellStyle name="Normal 3 2 2 6 3 3 3" xfId="25495" xr:uid="{00000000-0005-0000-0000-0000352F0000}"/>
    <cellStyle name="Normal 3 2 2 6 3 4" xfId="35715" xr:uid="{00000000-0005-0000-0000-0000362F0000}"/>
    <cellStyle name="Normal 3 2 2 6 3 5" xfId="20482" xr:uid="{00000000-0005-0000-0000-0000372F0000}"/>
    <cellStyle name="Normal 3 2 2 6 4" xfId="12072" xr:uid="{00000000-0005-0000-0000-0000382F0000}"/>
    <cellStyle name="Normal 3 2 2 6 4 2" xfId="42403" xr:uid="{00000000-0005-0000-0000-0000392F0000}"/>
    <cellStyle name="Normal 3 2 2 6 4 3" xfId="27170" xr:uid="{00000000-0005-0000-0000-00003A2F0000}"/>
    <cellStyle name="Normal 3 2 2 6 5" xfId="7051" xr:uid="{00000000-0005-0000-0000-00003B2F0000}"/>
    <cellStyle name="Normal 3 2 2 6 5 2" xfId="37386" xr:uid="{00000000-0005-0000-0000-00003C2F0000}"/>
    <cellStyle name="Normal 3 2 2 6 5 3" xfId="22153" xr:uid="{00000000-0005-0000-0000-00003D2F0000}"/>
    <cellStyle name="Normal 3 2 2 6 6" xfId="32374" xr:uid="{00000000-0005-0000-0000-00003E2F0000}"/>
    <cellStyle name="Normal 3 2 2 6 7" xfId="17140" xr:uid="{00000000-0005-0000-0000-00003F2F0000}"/>
    <cellStyle name="Normal 3 2 2 7" xfId="2829" xr:uid="{00000000-0005-0000-0000-0000402F0000}"/>
    <cellStyle name="Normal 3 2 2 7 2" xfId="12907" xr:uid="{00000000-0005-0000-0000-0000412F0000}"/>
    <cellStyle name="Normal 3 2 2 7 2 2" xfId="43238" xr:uid="{00000000-0005-0000-0000-0000422F0000}"/>
    <cellStyle name="Normal 3 2 2 7 2 3" xfId="28005" xr:uid="{00000000-0005-0000-0000-0000432F0000}"/>
    <cellStyle name="Normal 3 2 2 7 3" xfId="7887" xr:uid="{00000000-0005-0000-0000-0000442F0000}"/>
    <cellStyle name="Normal 3 2 2 7 3 2" xfId="38221" xr:uid="{00000000-0005-0000-0000-0000452F0000}"/>
    <cellStyle name="Normal 3 2 2 7 3 3" xfId="22988" xr:uid="{00000000-0005-0000-0000-0000462F0000}"/>
    <cellStyle name="Normal 3 2 2 7 4" xfId="33208" xr:uid="{00000000-0005-0000-0000-0000472F0000}"/>
    <cellStyle name="Normal 3 2 2 7 5" xfId="17975" xr:uid="{00000000-0005-0000-0000-0000482F0000}"/>
    <cellStyle name="Normal 3 2 2 8" xfId="4523" xr:uid="{00000000-0005-0000-0000-0000492F0000}"/>
    <cellStyle name="Normal 3 2 2 8 2" xfId="14578" xr:uid="{00000000-0005-0000-0000-00004A2F0000}"/>
    <cellStyle name="Normal 3 2 2 8 2 2" xfId="44909" xr:uid="{00000000-0005-0000-0000-00004B2F0000}"/>
    <cellStyle name="Normal 3 2 2 8 2 3" xfId="29676" xr:uid="{00000000-0005-0000-0000-00004C2F0000}"/>
    <cellStyle name="Normal 3 2 2 8 3" xfId="9558" xr:uid="{00000000-0005-0000-0000-00004D2F0000}"/>
    <cellStyle name="Normal 3 2 2 8 3 2" xfId="39892" xr:uid="{00000000-0005-0000-0000-00004E2F0000}"/>
    <cellStyle name="Normal 3 2 2 8 3 3" xfId="24659" xr:uid="{00000000-0005-0000-0000-00004F2F0000}"/>
    <cellStyle name="Normal 3 2 2 8 4" xfId="34879" xr:uid="{00000000-0005-0000-0000-0000502F0000}"/>
    <cellStyle name="Normal 3 2 2 8 5" xfId="19646" xr:uid="{00000000-0005-0000-0000-0000512F0000}"/>
    <cellStyle name="Normal 3 2 2 9" xfId="11234" xr:uid="{00000000-0005-0000-0000-0000522F0000}"/>
    <cellStyle name="Normal 3 2 2 9 2" xfId="41567" xr:uid="{00000000-0005-0000-0000-0000532F0000}"/>
    <cellStyle name="Normal 3 2 2 9 3" xfId="26334" xr:uid="{00000000-0005-0000-0000-0000542F0000}"/>
    <cellStyle name="Normal 3 2 3" xfId="524" xr:uid="{00000000-0005-0000-0000-0000552F0000}"/>
    <cellStyle name="Normal 3 2 4" xfId="31491" xr:uid="{00000000-0005-0000-0000-0000562F0000}"/>
    <cellStyle name="Normal 3 3" xfId="846" xr:uid="{00000000-0005-0000-0000-0000572F0000}"/>
    <cellStyle name="Normal 3 3 10" xfId="6214" xr:uid="{00000000-0005-0000-0000-0000582F0000}"/>
    <cellStyle name="Normal 3 3 10 2" xfId="36551" xr:uid="{00000000-0005-0000-0000-0000592F0000}"/>
    <cellStyle name="Normal 3 3 10 3" xfId="21318" xr:uid="{00000000-0005-0000-0000-00005A2F0000}"/>
    <cellStyle name="Normal 3 3 11" xfId="31542" xr:uid="{00000000-0005-0000-0000-00005B2F0000}"/>
    <cellStyle name="Normal 3 3 12" xfId="16303" xr:uid="{00000000-0005-0000-0000-00005C2F0000}"/>
    <cellStyle name="Normal 3 3 13" xfId="46655" xr:uid="{00000000-0005-0000-0000-00005D2F0000}"/>
    <cellStyle name="Normal 3 3 2" xfId="1178" xr:uid="{00000000-0005-0000-0000-00005E2F0000}"/>
    <cellStyle name="Normal 3 3 2 10" xfId="31594" xr:uid="{00000000-0005-0000-0000-00005F2F0000}"/>
    <cellStyle name="Normal 3 3 2 11" xfId="16357" xr:uid="{00000000-0005-0000-0000-0000602F0000}"/>
    <cellStyle name="Normal 3 3 2 2" xfId="1286" xr:uid="{00000000-0005-0000-0000-0000612F0000}"/>
    <cellStyle name="Normal 3 3 2 2 10" xfId="16461" xr:uid="{00000000-0005-0000-0000-0000622F0000}"/>
    <cellStyle name="Normal 3 3 2 2 2" xfId="1503" xr:uid="{00000000-0005-0000-0000-0000632F0000}"/>
    <cellStyle name="Normal 3 3 2 2 2 2" xfId="1924" xr:uid="{00000000-0005-0000-0000-0000642F0000}"/>
    <cellStyle name="Normal 3 3 2 2 2 2 2" xfId="2763" xr:uid="{00000000-0005-0000-0000-0000652F0000}"/>
    <cellStyle name="Normal 3 3 2 2 2 2 2 2" xfId="4453" xr:uid="{00000000-0005-0000-0000-0000662F0000}"/>
    <cellStyle name="Normal 3 3 2 2 2 2 2 2 2" xfId="14526" xr:uid="{00000000-0005-0000-0000-0000672F0000}"/>
    <cellStyle name="Normal 3 3 2 2 2 2 2 2 2 2" xfId="44857" xr:uid="{00000000-0005-0000-0000-0000682F0000}"/>
    <cellStyle name="Normal 3 3 2 2 2 2 2 2 2 3" xfId="29624" xr:uid="{00000000-0005-0000-0000-0000692F0000}"/>
    <cellStyle name="Normal 3 3 2 2 2 2 2 2 3" xfId="9506" xr:uid="{00000000-0005-0000-0000-00006A2F0000}"/>
    <cellStyle name="Normal 3 3 2 2 2 2 2 2 3 2" xfId="39840" xr:uid="{00000000-0005-0000-0000-00006B2F0000}"/>
    <cellStyle name="Normal 3 3 2 2 2 2 2 2 3 3" xfId="24607" xr:uid="{00000000-0005-0000-0000-00006C2F0000}"/>
    <cellStyle name="Normal 3 3 2 2 2 2 2 2 4" xfId="34827" xr:uid="{00000000-0005-0000-0000-00006D2F0000}"/>
    <cellStyle name="Normal 3 3 2 2 2 2 2 2 5" xfId="19594" xr:uid="{00000000-0005-0000-0000-00006E2F0000}"/>
    <cellStyle name="Normal 3 3 2 2 2 2 2 3" xfId="6145" xr:uid="{00000000-0005-0000-0000-00006F2F0000}"/>
    <cellStyle name="Normal 3 3 2 2 2 2 2 3 2" xfId="16197" xr:uid="{00000000-0005-0000-0000-0000702F0000}"/>
    <cellStyle name="Normal 3 3 2 2 2 2 2 3 2 2" xfId="46528" xr:uid="{00000000-0005-0000-0000-0000712F0000}"/>
    <cellStyle name="Normal 3 3 2 2 2 2 2 3 2 3" xfId="31295" xr:uid="{00000000-0005-0000-0000-0000722F0000}"/>
    <cellStyle name="Normal 3 3 2 2 2 2 2 3 3" xfId="11177" xr:uid="{00000000-0005-0000-0000-0000732F0000}"/>
    <cellStyle name="Normal 3 3 2 2 2 2 2 3 3 2" xfId="41511" xr:uid="{00000000-0005-0000-0000-0000742F0000}"/>
    <cellStyle name="Normal 3 3 2 2 2 2 2 3 3 3" xfId="26278" xr:uid="{00000000-0005-0000-0000-0000752F0000}"/>
    <cellStyle name="Normal 3 3 2 2 2 2 2 3 4" xfId="36498" xr:uid="{00000000-0005-0000-0000-0000762F0000}"/>
    <cellStyle name="Normal 3 3 2 2 2 2 2 3 5" xfId="21265" xr:uid="{00000000-0005-0000-0000-0000772F0000}"/>
    <cellStyle name="Normal 3 3 2 2 2 2 2 4" xfId="12855" xr:uid="{00000000-0005-0000-0000-0000782F0000}"/>
    <cellStyle name="Normal 3 3 2 2 2 2 2 4 2" xfId="43186" xr:uid="{00000000-0005-0000-0000-0000792F0000}"/>
    <cellStyle name="Normal 3 3 2 2 2 2 2 4 3" xfId="27953" xr:uid="{00000000-0005-0000-0000-00007A2F0000}"/>
    <cellStyle name="Normal 3 3 2 2 2 2 2 5" xfId="7834" xr:uid="{00000000-0005-0000-0000-00007B2F0000}"/>
    <cellStyle name="Normal 3 3 2 2 2 2 2 5 2" xfId="38169" xr:uid="{00000000-0005-0000-0000-00007C2F0000}"/>
    <cellStyle name="Normal 3 3 2 2 2 2 2 5 3" xfId="22936" xr:uid="{00000000-0005-0000-0000-00007D2F0000}"/>
    <cellStyle name="Normal 3 3 2 2 2 2 2 6" xfId="33157" xr:uid="{00000000-0005-0000-0000-00007E2F0000}"/>
    <cellStyle name="Normal 3 3 2 2 2 2 2 7" xfId="17923" xr:uid="{00000000-0005-0000-0000-00007F2F0000}"/>
    <cellStyle name="Normal 3 3 2 2 2 2 3" xfId="3616" xr:uid="{00000000-0005-0000-0000-0000802F0000}"/>
    <cellStyle name="Normal 3 3 2 2 2 2 3 2" xfId="13690" xr:uid="{00000000-0005-0000-0000-0000812F0000}"/>
    <cellStyle name="Normal 3 3 2 2 2 2 3 2 2" xfId="44021" xr:uid="{00000000-0005-0000-0000-0000822F0000}"/>
    <cellStyle name="Normal 3 3 2 2 2 2 3 2 3" xfId="28788" xr:uid="{00000000-0005-0000-0000-0000832F0000}"/>
    <cellStyle name="Normal 3 3 2 2 2 2 3 3" xfId="8670" xr:uid="{00000000-0005-0000-0000-0000842F0000}"/>
    <cellStyle name="Normal 3 3 2 2 2 2 3 3 2" xfId="39004" xr:uid="{00000000-0005-0000-0000-0000852F0000}"/>
    <cellStyle name="Normal 3 3 2 2 2 2 3 3 3" xfId="23771" xr:uid="{00000000-0005-0000-0000-0000862F0000}"/>
    <cellStyle name="Normal 3 3 2 2 2 2 3 4" xfId="33991" xr:uid="{00000000-0005-0000-0000-0000872F0000}"/>
    <cellStyle name="Normal 3 3 2 2 2 2 3 5" xfId="18758" xr:uid="{00000000-0005-0000-0000-0000882F0000}"/>
    <cellStyle name="Normal 3 3 2 2 2 2 4" xfId="5309" xr:uid="{00000000-0005-0000-0000-0000892F0000}"/>
    <cellStyle name="Normal 3 3 2 2 2 2 4 2" xfId="15361" xr:uid="{00000000-0005-0000-0000-00008A2F0000}"/>
    <cellStyle name="Normal 3 3 2 2 2 2 4 2 2" xfId="45692" xr:uid="{00000000-0005-0000-0000-00008B2F0000}"/>
    <cellStyle name="Normal 3 3 2 2 2 2 4 2 3" xfId="30459" xr:uid="{00000000-0005-0000-0000-00008C2F0000}"/>
    <cellStyle name="Normal 3 3 2 2 2 2 4 3" xfId="10341" xr:uid="{00000000-0005-0000-0000-00008D2F0000}"/>
    <cellStyle name="Normal 3 3 2 2 2 2 4 3 2" xfId="40675" xr:uid="{00000000-0005-0000-0000-00008E2F0000}"/>
    <cellStyle name="Normal 3 3 2 2 2 2 4 3 3" xfId="25442" xr:uid="{00000000-0005-0000-0000-00008F2F0000}"/>
    <cellStyle name="Normal 3 3 2 2 2 2 4 4" xfId="35662" xr:uid="{00000000-0005-0000-0000-0000902F0000}"/>
    <cellStyle name="Normal 3 3 2 2 2 2 4 5" xfId="20429" xr:uid="{00000000-0005-0000-0000-0000912F0000}"/>
    <cellStyle name="Normal 3 3 2 2 2 2 5" xfId="12019" xr:uid="{00000000-0005-0000-0000-0000922F0000}"/>
    <cellStyle name="Normal 3 3 2 2 2 2 5 2" xfId="42350" xr:uid="{00000000-0005-0000-0000-0000932F0000}"/>
    <cellStyle name="Normal 3 3 2 2 2 2 5 3" xfId="27117" xr:uid="{00000000-0005-0000-0000-0000942F0000}"/>
    <cellStyle name="Normal 3 3 2 2 2 2 6" xfId="6998" xr:uid="{00000000-0005-0000-0000-0000952F0000}"/>
    <cellStyle name="Normal 3 3 2 2 2 2 6 2" xfId="37333" xr:uid="{00000000-0005-0000-0000-0000962F0000}"/>
    <cellStyle name="Normal 3 3 2 2 2 2 6 3" xfId="22100" xr:uid="{00000000-0005-0000-0000-0000972F0000}"/>
    <cellStyle name="Normal 3 3 2 2 2 2 7" xfId="32321" xr:uid="{00000000-0005-0000-0000-0000982F0000}"/>
    <cellStyle name="Normal 3 3 2 2 2 2 8" xfId="17087" xr:uid="{00000000-0005-0000-0000-0000992F0000}"/>
    <cellStyle name="Normal 3 3 2 2 2 3" xfId="2345" xr:uid="{00000000-0005-0000-0000-00009A2F0000}"/>
    <cellStyle name="Normal 3 3 2 2 2 3 2" xfId="4035" xr:uid="{00000000-0005-0000-0000-00009B2F0000}"/>
    <cellStyle name="Normal 3 3 2 2 2 3 2 2" xfId="14108" xr:uid="{00000000-0005-0000-0000-00009C2F0000}"/>
    <cellStyle name="Normal 3 3 2 2 2 3 2 2 2" xfId="44439" xr:uid="{00000000-0005-0000-0000-00009D2F0000}"/>
    <cellStyle name="Normal 3 3 2 2 2 3 2 2 3" xfId="29206" xr:uid="{00000000-0005-0000-0000-00009E2F0000}"/>
    <cellStyle name="Normal 3 3 2 2 2 3 2 3" xfId="9088" xr:uid="{00000000-0005-0000-0000-00009F2F0000}"/>
    <cellStyle name="Normal 3 3 2 2 2 3 2 3 2" xfId="39422" xr:uid="{00000000-0005-0000-0000-0000A02F0000}"/>
    <cellStyle name="Normal 3 3 2 2 2 3 2 3 3" xfId="24189" xr:uid="{00000000-0005-0000-0000-0000A12F0000}"/>
    <cellStyle name="Normal 3 3 2 2 2 3 2 4" xfId="34409" xr:uid="{00000000-0005-0000-0000-0000A22F0000}"/>
    <cellStyle name="Normal 3 3 2 2 2 3 2 5" xfId="19176" xr:uid="{00000000-0005-0000-0000-0000A32F0000}"/>
    <cellStyle name="Normal 3 3 2 2 2 3 3" xfId="5727" xr:uid="{00000000-0005-0000-0000-0000A42F0000}"/>
    <cellStyle name="Normal 3 3 2 2 2 3 3 2" xfId="15779" xr:uid="{00000000-0005-0000-0000-0000A52F0000}"/>
    <cellStyle name="Normal 3 3 2 2 2 3 3 2 2" xfId="46110" xr:uid="{00000000-0005-0000-0000-0000A62F0000}"/>
    <cellStyle name="Normal 3 3 2 2 2 3 3 2 3" xfId="30877" xr:uid="{00000000-0005-0000-0000-0000A72F0000}"/>
    <cellStyle name="Normal 3 3 2 2 2 3 3 3" xfId="10759" xr:uid="{00000000-0005-0000-0000-0000A82F0000}"/>
    <cellStyle name="Normal 3 3 2 2 2 3 3 3 2" xfId="41093" xr:uid="{00000000-0005-0000-0000-0000A92F0000}"/>
    <cellStyle name="Normal 3 3 2 2 2 3 3 3 3" xfId="25860" xr:uid="{00000000-0005-0000-0000-0000AA2F0000}"/>
    <cellStyle name="Normal 3 3 2 2 2 3 3 4" xfId="36080" xr:uid="{00000000-0005-0000-0000-0000AB2F0000}"/>
    <cellStyle name="Normal 3 3 2 2 2 3 3 5" xfId="20847" xr:uid="{00000000-0005-0000-0000-0000AC2F0000}"/>
    <cellStyle name="Normal 3 3 2 2 2 3 4" xfId="12437" xr:uid="{00000000-0005-0000-0000-0000AD2F0000}"/>
    <cellStyle name="Normal 3 3 2 2 2 3 4 2" xfId="42768" xr:uid="{00000000-0005-0000-0000-0000AE2F0000}"/>
    <cellStyle name="Normal 3 3 2 2 2 3 4 3" xfId="27535" xr:uid="{00000000-0005-0000-0000-0000AF2F0000}"/>
    <cellStyle name="Normal 3 3 2 2 2 3 5" xfId="7416" xr:uid="{00000000-0005-0000-0000-0000B02F0000}"/>
    <cellStyle name="Normal 3 3 2 2 2 3 5 2" xfId="37751" xr:uid="{00000000-0005-0000-0000-0000B12F0000}"/>
    <cellStyle name="Normal 3 3 2 2 2 3 5 3" xfId="22518" xr:uid="{00000000-0005-0000-0000-0000B22F0000}"/>
    <cellStyle name="Normal 3 3 2 2 2 3 6" xfId="32739" xr:uid="{00000000-0005-0000-0000-0000B32F0000}"/>
    <cellStyle name="Normal 3 3 2 2 2 3 7" xfId="17505" xr:uid="{00000000-0005-0000-0000-0000B42F0000}"/>
    <cellStyle name="Normal 3 3 2 2 2 4" xfId="3198" xr:uid="{00000000-0005-0000-0000-0000B52F0000}"/>
    <cellStyle name="Normal 3 3 2 2 2 4 2" xfId="13272" xr:uid="{00000000-0005-0000-0000-0000B62F0000}"/>
    <cellStyle name="Normal 3 3 2 2 2 4 2 2" xfId="43603" xr:uid="{00000000-0005-0000-0000-0000B72F0000}"/>
    <cellStyle name="Normal 3 3 2 2 2 4 2 3" xfId="28370" xr:uid="{00000000-0005-0000-0000-0000B82F0000}"/>
    <cellStyle name="Normal 3 3 2 2 2 4 3" xfId="8252" xr:uid="{00000000-0005-0000-0000-0000B92F0000}"/>
    <cellStyle name="Normal 3 3 2 2 2 4 3 2" xfId="38586" xr:uid="{00000000-0005-0000-0000-0000BA2F0000}"/>
    <cellStyle name="Normal 3 3 2 2 2 4 3 3" xfId="23353" xr:uid="{00000000-0005-0000-0000-0000BB2F0000}"/>
    <cellStyle name="Normal 3 3 2 2 2 4 4" xfId="33573" xr:uid="{00000000-0005-0000-0000-0000BC2F0000}"/>
    <cellStyle name="Normal 3 3 2 2 2 4 5" xfId="18340" xr:uid="{00000000-0005-0000-0000-0000BD2F0000}"/>
    <cellStyle name="Normal 3 3 2 2 2 5" xfId="4891" xr:uid="{00000000-0005-0000-0000-0000BE2F0000}"/>
    <cellStyle name="Normal 3 3 2 2 2 5 2" xfId="14943" xr:uid="{00000000-0005-0000-0000-0000BF2F0000}"/>
    <cellStyle name="Normal 3 3 2 2 2 5 2 2" xfId="45274" xr:uid="{00000000-0005-0000-0000-0000C02F0000}"/>
    <cellStyle name="Normal 3 3 2 2 2 5 2 3" xfId="30041" xr:uid="{00000000-0005-0000-0000-0000C12F0000}"/>
    <cellStyle name="Normal 3 3 2 2 2 5 3" xfId="9923" xr:uid="{00000000-0005-0000-0000-0000C22F0000}"/>
    <cellStyle name="Normal 3 3 2 2 2 5 3 2" xfId="40257" xr:uid="{00000000-0005-0000-0000-0000C32F0000}"/>
    <cellStyle name="Normal 3 3 2 2 2 5 3 3" xfId="25024" xr:uid="{00000000-0005-0000-0000-0000C42F0000}"/>
    <cellStyle name="Normal 3 3 2 2 2 5 4" xfId="35244" xr:uid="{00000000-0005-0000-0000-0000C52F0000}"/>
    <cellStyle name="Normal 3 3 2 2 2 5 5" xfId="20011" xr:uid="{00000000-0005-0000-0000-0000C62F0000}"/>
    <cellStyle name="Normal 3 3 2 2 2 6" xfId="11601" xr:uid="{00000000-0005-0000-0000-0000C72F0000}"/>
    <cellStyle name="Normal 3 3 2 2 2 6 2" xfId="41932" xr:uid="{00000000-0005-0000-0000-0000C82F0000}"/>
    <cellStyle name="Normal 3 3 2 2 2 6 3" xfId="26699" xr:uid="{00000000-0005-0000-0000-0000C92F0000}"/>
    <cellStyle name="Normal 3 3 2 2 2 7" xfId="6580" xr:uid="{00000000-0005-0000-0000-0000CA2F0000}"/>
    <cellStyle name="Normal 3 3 2 2 2 7 2" xfId="36915" xr:uid="{00000000-0005-0000-0000-0000CB2F0000}"/>
    <cellStyle name="Normal 3 3 2 2 2 7 3" xfId="21682" xr:uid="{00000000-0005-0000-0000-0000CC2F0000}"/>
    <cellStyle name="Normal 3 3 2 2 2 8" xfId="31903" xr:uid="{00000000-0005-0000-0000-0000CD2F0000}"/>
    <cellStyle name="Normal 3 3 2 2 2 9" xfId="16669" xr:uid="{00000000-0005-0000-0000-0000CE2F0000}"/>
    <cellStyle name="Normal 3 3 2 2 3" xfId="1716" xr:uid="{00000000-0005-0000-0000-0000CF2F0000}"/>
    <cellStyle name="Normal 3 3 2 2 3 2" xfId="2555" xr:uid="{00000000-0005-0000-0000-0000D02F0000}"/>
    <cellStyle name="Normal 3 3 2 2 3 2 2" xfId="4245" xr:uid="{00000000-0005-0000-0000-0000D12F0000}"/>
    <cellStyle name="Normal 3 3 2 2 3 2 2 2" xfId="14318" xr:uid="{00000000-0005-0000-0000-0000D22F0000}"/>
    <cellStyle name="Normal 3 3 2 2 3 2 2 2 2" xfId="44649" xr:uid="{00000000-0005-0000-0000-0000D32F0000}"/>
    <cellStyle name="Normal 3 3 2 2 3 2 2 2 3" xfId="29416" xr:uid="{00000000-0005-0000-0000-0000D42F0000}"/>
    <cellStyle name="Normal 3 3 2 2 3 2 2 3" xfId="9298" xr:uid="{00000000-0005-0000-0000-0000D52F0000}"/>
    <cellStyle name="Normal 3 3 2 2 3 2 2 3 2" xfId="39632" xr:uid="{00000000-0005-0000-0000-0000D62F0000}"/>
    <cellStyle name="Normal 3 3 2 2 3 2 2 3 3" xfId="24399" xr:uid="{00000000-0005-0000-0000-0000D72F0000}"/>
    <cellStyle name="Normal 3 3 2 2 3 2 2 4" xfId="34619" xr:uid="{00000000-0005-0000-0000-0000D82F0000}"/>
    <cellStyle name="Normal 3 3 2 2 3 2 2 5" xfId="19386" xr:uid="{00000000-0005-0000-0000-0000D92F0000}"/>
    <cellStyle name="Normal 3 3 2 2 3 2 3" xfId="5937" xr:uid="{00000000-0005-0000-0000-0000DA2F0000}"/>
    <cellStyle name="Normal 3 3 2 2 3 2 3 2" xfId="15989" xr:uid="{00000000-0005-0000-0000-0000DB2F0000}"/>
    <cellStyle name="Normal 3 3 2 2 3 2 3 2 2" xfId="46320" xr:uid="{00000000-0005-0000-0000-0000DC2F0000}"/>
    <cellStyle name="Normal 3 3 2 2 3 2 3 2 3" xfId="31087" xr:uid="{00000000-0005-0000-0000-0000DD2F0000}"/>
    <cellStyle name="Normal 3 3 2 2 3 2 3 3" xfId="10969" xr:uid="{00000000-0005-0000-0000-0000DE2F0000}"/>
    <cellStyle name="Normal 3 3 2 2 3 2 3 3 2" xfId="41303" xr:uid="{00000000-0005-0000-0000-0000DF2F0000}"/>
    <cellStyle name="Normal 3 3 2 2 3 2 3 3 3" xfId="26070" xr:uid="{00000000-0005-0000-0000-0000E02F0000}"/>
    <cellStyle name="Normal 3 3 2 2 3 2 3 4" xfId="36290" xr:uid="{00000000-0005-0000-0000-0000E12F0000}"/>
    <cellStyle name="Normal 3 3 2 2 3 2 3 5" xfId="21057" xr:uid="{00000000-0005-0000-0000-0000E22F0000}"/>
    <cellStyle name="Normal 3 3 2 2 3 2 4" xfId="12647" xr:uid="{00000000-0005-0000-0000-0000E32F0000}"/>
    <cellStyle name="Normal 3 3 2 2 3 2 4 2" xfId="42978" xr:uid="{00000000-0005-0000-0000-0000E42F0000}"/>
    <cellStyle name="Normal 3 3 2 2 3 2 4 3" xfId="27745" xr:uid="{00000000-0005-0000-0000-0000E52F0000}"/>
    <cellStyle name="Normal 3 3 2 2 3 2 5" xfId="7626" xr:uid="{00000000-0005-0000-0000-0000E62F0000}"/>
    <cellStyle name="Normal 3 3 2 2 3 2 5 2" xfId="37961" xr:uid="{00000000-0005-0000-0000-0000E72F0000}"/>
    <cellStyle name="Normal 3 3 2 2 3 2 5 3" xfId="22728" xr:uid="{00000000-0005-0000-0000-0000E82F0000}"/>
    <cellStyle name="Normal 3 3 2 2 3 2 6" xfId="32949" xr:uid="{00000000-0005-0000-0000-0000E92F0000}"/>
    <cellStyle name="Normal 3 3 2 2 3 2 7" xfId="17715" xr:uid="{00000000-0005-0000-0000-0000EA2F0000}"/>
    <cellStyle name="Normal 3 3 2 2 3 3" xfId="3408" xr:uid="{00000000-0005-0000-0000-0000EB2F0000}"/>
    <cellStyle name="Normal 3 3 2 2 3 3 2" xfId="13482" xr:uid="{00000000-0005-0000-0000-0000EC2F0000}"/>
    <cellStyle name="Normal 3 3 2 2 3 3 2 2" xfId="43813" xr:uid="{00000000-0005-0000-0000-0000ED2F0000}"/>
    <cellStyle name="Normal 3 3 2 2 3 3 2 3" xfId="28580" xr:uid="{00000000-0005-0000-0000-0000EE2F0000}"/>
    <cellStyle name="Normal 3 3 2 2 3 3 3" xfId="8462" xr:uid="{00000000-0005-0000-0000-0000EF2F0000}"/>
    <cellStyle name="Normal 3 3 2 2 3 3 3 2" xfId="38796" xr:uid="{00000000-0005-0000-0000-0000F02F0000}"/>
    <cellStyle name="Normal 3 3 2 2 3 3 3 3" xfId="23563" xr:uid="{00000000-0005-0000-0000-0000F12F0000}"/>
    <cellStyle name="Normal 3 3 2 2 3 3 4" xfId="33783" xr:uid="{00000000-0005-0000-0000-0000F22F0000}"/>
    <cellStyle name="Normal 3 3 2 2 3 3 5" xfId="18550" xr:uid="{00000000-0005-0000-0000-0000F32F0000}"/>
    <cellStyle name="Normal 3 3 2 2 3 4" xfId="5101" xr:uid="{00000000-0005-0000-0000-0000F42F0000}"/>
    <cellStyle name="Normal 3 3 2 2 3 4 2" xfId="15153" xr:uid="{00000000-0005-0000-0000-0000F52F0000}"/>
    <cellStyle name="Normal 3 3 2 2 3 4 2 2" xfId="45484" xr:uid="{00000000-0005-0000-0000-0000F62F0000}"/>
    <cellStyle name="Normal 3 3 2 2 3 4 2 3" xfId="30251" xr:uid="{00000000-0005-0000-0000-0000F72F0000}"/>
    <cellStyle name="Normal 3 3 2 2 3 4 3" xfId="10133" xr:uid="{00000000-0005-0000-0000-0000F82F0000}"/>
    <cellStyle name="Normal 3 3 2 2 3 4 3 2" xfId="40467" xr:uid="{00000000-0005-0000-0000-0000F92F0000}"/>
    <cellStyle name="Normal 3 3 2 2 3 4 3 3" xfId="25234" xr:uid="{00000000-0005-0000-0000-0000FA2F0000}"/>
    <cellStyle name="Normal 3 3 2 2 3 4 4" xfId="35454" xr:uid="{00000000-0005-0000-0000-0000FB2F0000}"/>
    <cellStyle name="Normal 3 3 2 2 3 4 5" xfId="20221" xr:uid="{00000000-0005-0000-0000-0000FC2F0000}"/>
    <cellStyle name="Normal 3 3 2 2 3 5" xfId="11811" xr:uid="{00000000-0005-0000-0000-0000FD2F0000}"/>
    <cellStyle name="Normal 3 3 2 2 3 5 2" xfId="42142" xr:uid="{00000000-0005-0000-0000-0000FE2F0000}"/>
    <cellStyle name="Normal 3 3 2 2 3 5 3" xfId="26909" xr:uid="{00000000-0005-0000-0000-0000FF2F0000}"/>
    <cellStyle name="Normal 3 3 2 2 3 6" xfId="6790" xr:uid="{00000000-0005-0000-0000-000000300000}"/>
    <cellStyle name="Normal 3 3 2 2 3 6 2" xfId="37125" xr:uid="{00000000-0005-0000-0000-000001300000}"/>
    <cellStyle name="Normal 3 3 2 2 3 6 3" xfId="21892" xr:uid="{00000000-0005-0000-0000-000002300000}"/>
    <cellStyle name="Normal 3 3 2 2 3 7" xfId="32113" xr:uid="{00000000-0005-0000-0000-000003300000}"/>
    <cellStyle name="Normal 3 3 2 2 3 8" xfId="16879" xr:uid="{00000000-0005-0000-0000-000004300000}"/>
    <cellStyle name="Normal 3 3 2 2 4" xfId="2137" xr:uid="{00000000-0005-0000-0000-000005300000}"/>
    <cellStyle name="Normal 3 3 2 2 4 2" xfId="3827" xr:uid="{00000000-0005-0000-0000-000006300000}"/>
    <cellStyle name="Normal 3 3 2 2 4 2 2" xfId="13900" xr:uid="{00000000-0005-0000-0000-000007300000}"/>
    <cellStyle name="Normal 3 3 2 2 4 2 2 2" xfId="44231" xr:uid="{00000000-0005-0000-0000-000008300000}"/>
    <cellStyle name="Normal 3 3 2 2 4 2 2 3" xfId="28998" xr:uid="{00000000-0005-0000-0000-000009300000}"/>
    <cellStyle name="Normal 3 3 2 2 4 2 3" xfId="8880" xr:uid="{00000000-0005-0000-0000-00000A300000}"/>
    <cellStyle name="Normal 3 3 2 2 4 2 3 2" xfId="39214" xr:uid="{00000000-0005-0000-0000-00000B300000}"/>
    <cellStyle name="Normal 3 3 2 2 4 2 3 3" xfId="23981" xr:uid="{00000000-0005-0000-0000-00000C300000}"/>
    <cellStyle name="Normal 3 3 2 2 4 2 4" xfId="34201" xr:uid="{00000000-0005-0000-0000-00000D300000}"/>
    <cellStyle name="Normal 3 3 2 2 4 2 5" xfId="18968" xr:uid="{00000000-0005-0000-0000-00000E300000}"/>
    <cellStyle name="Normal 3 3 2 2 4 3" xfId="5519" xr:uid="{00000000-0005-0000-0000-00000F300000}"/>
    <cellStyle name="Normal 3 3 2 2 4 3 2" xfId="15571" xr:uid="{00000000-0005-0000-0000-000010300000}"/>
    <cellStyle name="Normal 3 3 2 2 4 3 2 2" xfId="45902" xr:uid="{00000000-0005-0000-0000-000011300000}"/>
    <cellStyle name="Normal 3 3 2 2 4 3 2 3" xfId="30669" xr:uid="{00000000-0005-0000-0000-000012300000}"/>
    <cellStyle name="Normal 3 3 2 2 4 3 3" xfId="10551" xr:uid="{00000000-0005-0000-0000-000013300000}"/>
    <cellStyle name="Normal 3 3 2 2 4 3 3 2" xfId="40885" xr:uid="{00000000-0005-0000-0000-000014300000}"/>
    <cellStyle name="Normal 3 3 2 2 4 3 3 3" xfId="25652" xr:uid="{00000000-0005-0000-0000-000015300000}"/>
    <cellStyle name="Normal 3 3 2 2 4 3 4" xfId="35872" xr:uid="{00000000-0005-0000-0000-000016300000}"/>
    <cellStyle name="Normal 3 3 2 2 4 3 5" xfId="20639" xr:uid="{00000000-0005-0000-0000-000017300000}"/>
    <cellStyle name="Normal 3 3 2 2 4 4" xfId="12229" xr:uid="{00000000-0005-0000-0000-000018300000}"/>
    <cellStyle name="Normal 3 3 2 2 4 4 2" xfId="42560" xr:uid="{00000000-0005-0000-0000-000019300000}"/>
    <cellStyle name="Normal 3 3 2 2 4 4 3" xfId="27327" xr:uid="{00000000-0005-0000-0000-00001A300000}"/>
    <cellStyle name="Normal 3 3 2 2 4 5" xfId="7208" xr:uid="{00000000-0005-0000-0000-00001B300000}"/>
    <cellStyle name="Normal 3 3 2 2 4 5 2" xfId="37543" xr:uid="{00000000-0005-0000-0000-00001C300000}"/>
    <cellStyle name="Normal 3 3 2 2 4 5 3" xfId="22310" xr:uid="{00000000-0005-0000-0000-00001D300000}"/>
    <cellStyle name="Normal 3 3 2 2 4 6" xfId="32531" xr:uid="{00000000-0005-0000-0000-00001E300000}"/>
    <cellStyle name="Normal 3 3 2 2 4 7" xfId="17297" xr:uid="{00000000-0005-0000-0000-00001F300000}"/>
    <cellStyle name="Normal 3 3 2 2 5" xfId="2990" xr:uid="{00000000-0005-0000-0000-000020300000}"/>
    <cellStyle name="Normal 3 3 2 2 5 2" xfId="13064" xr:uid="{00000000-0005-0000-0000-000021300000}"/>
    <cellStyle name="Normal 3 3 2 2 5 2 2" xfId="43395" xr:uid="{00000000-0005-0000-0000-000022300000}"/>
    <cellStyle name="Normal 3 3 2 2 5 2 3" xfId="28162" xr:uid="{00000000-0005-0000-0000-000023300000}"/>
    <cellStyle name="Normal 3 3 2 2 5 3" xfId="8044" xr:uid="{00000000-0005-0000-0000-000024300000}"/>
    <cellStyle name="Normal 3 3 2 2 5 3 2" xfId="38378" xr:uid="{00000000-0005-0000-0000-000025300000}"/>
    <cellStyle name="Normal 3 3 2 2 5 3 3" xfId="23145" xr:uid="{00000000-0005-0000-0000-000026300000}"/>
    <cellStyle name="Normal 3 3 2 2 5 4" xfId="33365" xr:uid="{00000000-0005-0000-0000-000027300000}"/>
    <cellStyle name="Normal 3 3 2 2 5 5" xfId="18132" xr:uid="{00000000-0005-0000-0000-000028300000}"/>
    <cellStyle name="Normal 3 3 2 2 6" xfId="4683" xr:uid="{00000000-0005-0000-0000-000029300000}"/>
    <cellStyle name="Normal 3 3 2 2 6 2" xfId="14735" xr:uid="{00000000-0005-0000-0000-00002A300000}"/>
    <cellStyle name="Normal 3 3 2 2 6 2 2" xfId="45066" xr:uid="{00000000-0005-0000-0000-00002B300000}"/>
    <cellStyle name="Normal 3 3 2 2 6 2 3" xfId="29833" xr:uid="{00000000-0005-0000-0000-00002C300000}"/>
    <cellStyle name="Normal 3 3 2 2 6 3" xfId="9715" xr:uid="{00000000-0005-0000-0000-00002D300000}"/>
    <cellStyle name="Normal 3 3 2 2 6 3 2" xfId="40049" xr:uid="{00000000-0005-0000-0000-00002E300000}"/>
    <cellStyle name="Normal 3 3 2 2 6 3 3" xfId="24816" xr:uid="{00000000-0005-0000-0000-00002F300000}"/>
    <cellStyle name="Normal 3 3 2 2 6 4" xfId="35036" xr:uid="{00000000-0005-0000-0000-000030300000}"/>
    <cellStyle name="Normal 3 3 2 2 6 5" xfId="19803" xr:uid="{00000000-0005-0000-0000-000031300000}"/>
    <cellStyle name="Normal 3 3 2 2 7" xfId="11393" xr:uid="{00000000-0005-0000-0000-000032300000}"/>
    <cellStyle name="Normal 3 3 2 2 7 2" xfId="41724" xr:uid="{00000000-0005-0000-0000-000033300000}"/>
    <cellStyle name="Normal 3 3 2 2 7 3" xfId="26491" xr:uid="{00000000-0005-0000-0000-000034300000}"/>
    <cellStyle name="Normal 3 3 2 2 8" xfId="6372" xr:uid="{00000000-0005-0000-0000-000035300000}"/>
    <cellStyle name="Normal 3 3 2 2 8 2" xfId="36707" xr:uid="{00000000-0005-0000-0000-000036300000}"/>
    <cellStyle name="Normal 3 3 2 2 8 3" xfId="21474" xr:uid="{00000000-0005-0000-0000-000037300000}"/>
    <cellStyle name="Normal 3 3 2 2 9" xfId="31695" xr:uid="{00000000-0005-0000-0000-000038300000}"/>
    <cellStyle name="Normal 3 3 2 3" xfId="1399" xr:uid="{00000000-0005-0000-0000-000039300000}"/>
    <cellStyle name="Normal 3 3 2 3 2" xfId="1820" xr:uid="{00000000-0005-0000-0000-00003A300000}"/>
    <cellStyle name="Normal 3 3 2 3 2 2" xfId="2659" xr:uid="{00000000-0005-0000-0000-00003B300000}"/>
    <cellStyle name="Normal 3 3 2 3 2 2 2" xfId="4349" xr:uid="{00000000-0005-0000-0000-00003C300000}"/>
    <cellStyle name="Normal 3 3 2 3 2 2 2 2" xfId="14422" xr:uid="{00000000-0005-0000-0000-00003D300000}"/>
    <cellStyle name="Normal 3 3 2 3 2 2 2 2 2" xfId="44753" xr:uid="{00000000-0005-0000-0000-00003E300000}"/>
    <cellStyle name="Normal 3 3 2 3 2 2 2 2 3" xfId="29520" xr:uid="{00000000-0005-0000-0000-00003F300000}"/>
    <cellStyle name="Normal 3 3 2 3 2 2 2 3" xfId="9402" xr:uid="{00000000-0005-0000-0000-000040300000}"/>
    <cellStyle name="Normal 3 3 2 3 2 2 2 3 2" xfId="39736" xr:uid="{00000000-0005-0000-0000-000041300000}"/>
    <cellStyle name="Normal 3 3 2 3 2 2 2 3 3" xfId="24503" xr:uid="{00000000-0005-0000-0000-000042300000}"/>
    <cellStyle name="Normal 3 3 2 3 2 2 2 4" xfId="34723" xr:uid="{00000000-0005-0000-0000-000043300000}"/>
    <cellStyle name="Normal 3 3 2 3 2 2 2 5" xfId="19490" xr:uid="{00000000-0005-0000-0000-000044300000}"/>
    <cellStyle name="Normal 3 3 2 3 2 2 3" xfId="6041" xr:uid="{00000000-0005-0000-0000-000045300000}"/>
    <cellStyle name="Normal 3 3 2 3 2 2 3 2" xfId="16093" xr:uid="{00000000-0005-0000-0000-000046300000}"/>
    <cellStyle name="Normal 3 3 2 3 2 2 3 2 2" xfId="46424" xr:uid="{00000000-0005-0000-0000-000047300000}"/>
    <cellStyle name="Normal 3 3 2 3 2 2 3 2 3" xfId="31191" xr:uid="{00000000-0005-0000-0000-000048300000}"/>
    <cellStyle name="Normal 3 3 2 3 2 2 3 3" xfId="11073" xr:uid="{00000000-0005-0000-0000-000049300000}"/>
    <cellStyle name="Normal 3 3 2 3 2 2 3 3 2" xfId="41407" xr:uid="{00000000-0005-0000-0000-00004A300000}"/>
    <cellStyle name="Normal 3 3 2 3 2 2 3 3 3" xfId="26174" xr:uid="{00000000-0005-0000-0000-00004B300000}"/>
    <cellStyle name="Normal 3 3 2 3 2 2 3 4" xfId="36394" xr:uid="{00000000-0005-0000-0000-00004C300000}"/>
    <cellStyle name="Normal 3 3 2 3 2 2 3 5" xfId="21161" xr:uid="{00000000-0005-0000-0000-00004D300000}"/>
    <cellStyle name="Normal 3 3 2 3 2 2 4" xfId="12751" xr:uid="{00000000-0005-0000-0000-00004E300000}"/>
    <cellStyle name="Normal 3 3 2 3 2 2 4 2" xfId="43082" xr:uid="{00000000-0005-0000-0000-00004F300000}"/>
    <cellStyle name="Normal 3 3 2 3 2 2 4 3" xfId="27849" xr:uid="{00000000-0005-0000-0000-000050300000}"/>
    <cellStyle name="Normal 3 3 2 3 2 2 5" xfId="7730" xr:uid="{00000000-0005-0000-0000-000051300000}"/>
    <cellStyle name="Normal 3 3 2 3 2 2 5 2" xfId="38065" xr:uid="{00000000-0005-0000-0000-000052300000}"/>
    <cellStyle name="Normal 3 3 2 3 2 2 5 3" xfId="22832" xr:uid="{00000000-0005-0000-0000-000053300000}"/>
    <cellStyle name="Normal 3 3 2 3 2 2 6" xfId="33053" xr:uid="{00000000-0005-0000-0000-000054300000}"/>
    <cellStyle name="Normal 3 3 2 3 2 2 7" xfId="17819" xr:uid="{00000000-0005-0000-0000-000055300000}"/>
    <cellStyle name="Normal 3 3 2 3 2 3" xfId="3512" xr:uid="{00000000-0005-0000-0000-000056300000}"/>
    <cellStyle name="Normal 3 3 2 3 2 3 2" xfId="13586" xr:uid="{00000000-0005-0000-0000-000057300000}"/>
    <cellStyle name="Normal 3 3 2 3 2 3 2 2" xfId="43917" xr:uid="{00000000-0005-0000-0000-000058300000}"/>
    <cellStyle name="Normal 3 3 2 3 2 3 2 3" xfId="28684" xr:uid="{00000000-0005-0000-0000-000059300000}"/>
    <cellStyle name="Normal 3 3 2 3 2 3 3" xfId="8566" xr:uid="{00000000-0005-0000-0000-00005A300000}"/>
    <cellStyle name="Normal 3 3 2 3 2 3 3 2" xfId="38900" xr:uid="{00000000-0005-0000-0000-00005B300000}"/>
    <cellStyle name="Normal 3 3 2 3 2 3 3 3" xfId="23667" xr:uid="{00000000-0005-0000-0000-00005C300000}"/>
    <cellStyle name="Normal 3 3 2 3 2 3 4" xfId="33887" xr:uid="{00000000-0005-0000-0000-00005D300000}"/>
    <cellStyle name="Normal 3 3 2 3 2 3 5" xfId="18654" xr:uid="{00000000-0005-0000-0000-00005E300000}"/>
    <cellStyle name="Normal 3 3 2 3 2 4" xfId="5205" xr:uid="{00000000-0005-0000-0000-00005F300000}"/>
    <cellStyle name="Normal 3 3 2 3 2 4 2" xfId="15257" xr:uid="{00000000-0005-0000-0000-000060300000}"/>
    <cellStyle name="Normal 3 3 2 3 2 4 2 2" xfId="45588" xr:uid="{00000000-0005-0000-0000-000061300000}"/>
    <cellStyle name="Normal 3 3 2 3 2 4 2 3" xfId="30355" xr:uid="{00000000-0005-0000-0000-000062300000}"/>
    <cellStyle name="Normal 3 3 2 3 2 4 3" xfId="10237" xr:uid="{00000000-0005-0000-0000-000063300000}"/>
    <cellStyle name="Normal 3 3 2 3 2 4 3 2" xfId="40571" xr:uid="{00000000-0005-0000-0000-000064300000}"/>
    <cellStyle name="Normal 3 3 2 3 2 4 3 3" xfId="25338" xr:uid="{00000000-0005-0000-0000-000065300000}"/>
    <cellStyle name="Normal 3 3 2 3 2 4 4" xfId="35558" xr:uid="{00000000-0005-0000-0000-000066300000}"/>
    <cellStyle name="Normal 3 3 2 3 2 4 5" xfId="20325" xr:uid="{00000000-0005-0000-0000-000067300000}"/>
    <cellStyle name="Normal 3 3 2 3 2 5" xfId="11915" xr:uid="{00000000-0005-0000-0000-000068300000}"/>
    <cellStyle name="Normal 3 3 2 3 2 5 2" xfId="42246" xr:uid="{00000000-0005-0000-0000-000069300000}"/>
    <cellStyle name="Normal 3 3 2 3 2 5 3" xfId="27013" xr:uid="{00000000-0005-0000-0000-00006A300000}"/>
    <cellStyle name="Normal 3 3 2 3 2 6" xfId="6894" xr:uid="{00000000-0005-0000-0000-00006B300000}"/>
    <cellStyle name="Normal 3 3 2 3 2 6 2" xfId="37229" xr:uid="{00000000-0005-0000-0000-00006C300000}"/>
    <cellStyle name="Normal 3 3 2 3 2 6 3" xfId="21996" xr:uid="{00000000-0005-0000-0000-00006D300000}"/>
    <cellStyle name="Normal 3 3 2 3 2 7" xfId="32217" xr:uid="{00000000-0005-0000-0000-00006E300000}"/>
    <cellStyle name="Normal 3 3 2 3 2 8" xfId="16983" xr:uid="{00000000-0005-0000-0000-00006F300000}"/>
    <cellStyle name="Normal 3 3 2 3 3" xfId="2241" xr:uid="{00000000-0005-0000-0000-000070300000}"/>
    <cellStyle name="Normal 3 3 2 3 3 2" xfId="3931" xr:uid="{00000000-0005-0000-0000-000071300000}"/>
    <cellStyle name="Normal 3 3 2 3 3 2 2" xfId="14004" xr:uid="{00000000-0005-0000-0000-000072300000}"/>
    <cellStyle name="Normal 3 3 2 3 3 2 2 2" xfId="44335" xr:uid="{00000000-0005-0000-0000-000073300000}"/>
    <cellStyle name="Normal 3 3 2 3 3 2 2 3" xfId="29102" xr:uid="{00000000-0005-0000-0000-000074300000}"/>
    <cellStyle name="Normal 3 3 2 3 3 2 3" xfId="8984" xr:uid="{00000000-0005-0000-0000-000075300000}"/>
    <cellStyle name="Normal 3 3 2 3 3 2 3 2" xfId="39318" xr:uid="{00000000-0005-0000-0000-000076300000}"/>
    <cellStyle name="Normal 3 3 2 3 3 2 3 3" xfId="24085" xr:uid="{00000000-0005-0000-0000-000077300000}"/>
    <cellStyle name="Normal 3 3 2 3 3 2 4" xfId="34305" xr:uid="{00000000-0005-0000-0000-000078300000}"/>
    <cellStyle name="Normal 3 3 2 3 3 2 5" xfId="19072" xr:uid="{00000000-0005-0000-0000-000079300000}"/>
    <cellStyle name="Normal 3 3 2 3 3 3" xfId="5623" xr:uid="{00000000-0005-0000-0000-00007A300000}"/>
    <cellStyle name="Normal 3 3 2 3 3 3 2" xfId="15675" xr:uid="{00000000-0005-0000-0000-00007B300000}"/>
    <cellStyle name="Normal 3 3 2 3 3 3 2 2" xfId="46006" xr:uid="{00000000-0005-0000-0000-00007C300000}"/>
    <cellStyle name="Normal 3 3 2 3 3 3 2 3" xfId="30773" xr:uid="{00000000-0005-0000-0000-00007D300000}"/>
    <cellStyle name="Normal 3 3 2 3 3 3 3" xfId="10655" xr:uid="{00000000-0005-0000-0000-00007E300000}"/>
    <cellStyle name="Normal 3 3 2 3 3 3 3 2" xfId="40989" xr:uid="{00000000-0005-0000-0000-00007F300000}"/>
    <cellStyle name="Normal 3 3 2 3 3 3 3 3" xfId="25756" xr:uid="{00000000-0005-0000-0000-000080300000}"/>
    <cellStyle name="Normal 3 3 2 3 3 3 4" xfId="35976" xr:uid="{00000000-0005-0000-0000-000081300000}"/>
    <cellStyle name="Normal 3 3 2 3 3 3 5" xfId="20743" xr:uid="{00000000-0005-0000-0000-000082300000}"/>
    <cellStyle name="Normal 3 3 2 3 3 4" xfId="12333" xr:uid="{00000000-0005-0000-0000-000083300000}"/>
    <cellStyle name="Normal 3 3 2 3 3 4 2" xfId="42664" xr:uid="{00000000-0005-0000-0000-000084300000}"/>
    <cellStyle name="Normal 3 3 2 3 3 4 3" xfId="27431" xr:uid="{00000000-0005-0000-0000-000085300000}"/>
    <cellStyle name="Normal 3 3 2 3 3 5" xfId="7312" xr:uid="{00000000-0005-0000-0000-000086300000}"/>
    <cellStyle name="Normal 3 3 2 3 3 5 2" xfId="37647" xr:uid="{00000000-0005-0000-0000-000087300000}"/>
    <cellStyle name="Normal 3 3 2 3 3 5 3" xfId="22414" xr:uid="{00000000-0005-0000-0000-000088300000}"/>
    <cellStyle name="Normal 3 3 2 3 3 6" xfId="32635" xr:uid="{00000000-0005-0000-0000-000089300000}"/>
    <cellStyle name="Normal 3 3 2 3 3 7" xfId="17401" xr:uid="{00000000-0005-0000-0000-00008A300000}"/>
    <cellStyle name="Normal 3 3 2 3 4" xfId="3094" xr:uid="{00000000-0005-0000-0000-00008B300000}"/>
    <cellStyle name="Normal 3 3 2 3 4 2" xfId="13168" xr:uid="{00000000-0005-0000-0000-00008C300000}"/>
    <cellStyle name="Normal 3 3 2 3 4 2 2" xfId="43499" xr:uid="{00000000-0005-0000-0000-00008D300000}"/>
    <cellStyle name="Normal 3 3 2 3 4 2 3" xfId="28266" xr:uid="{00000000-0005-0000-0000-00008E300000}"/>
    <cellStyle name="Normal 3 3 2 3 4 3" xfId="8148" xr:uid="{00000000-0005-0000-0000-00008F300000}"/>
    <cellStyle name="Normal 3 3 2 3 4 3 2" xfId="38482" xr:uid="{00000000-0005-0000-0000-000090300000}"/>
    <cellStyle name="Normal 3 3 2 3 4 3 3" xfId="23249" xr:uid="{00000000-0005-0000-0000-000091300000}"/>
    <cellStyle name="Normal 3 3 2 3 4 4" xfId="33469" xr:uid="{00000000-0005-0000-0000-000092300000}"/>
    <cellStyle name="Normal 3 3 2 3 4 5" xfId="18236" xr:uid="{00000000-0005-0000-0000-000093300000}"/>
    <cellStyle name="Normal 3 3 2 3 5" xfId="4787" xr:uid="{00000000-0005-0000-0000-000094300000}"/>
    <cellStyle name="Normal 3 3 2 3 5 2" xfId="14839" xr:uid="{00000000-0005-0000-0000-000095300000}"/>
    <cellStyle name="Normal 3 3 2 3 5 2 2" xfId="45170" xr:uid="{00000000-0005-0000-0000-000096300000}"/>
    <cellStyle name="Normal 3 3 2 3 5 2 3" xfId="29937" xr:uid="{00000000-0005-0000-0000-000097300000}"/>
    <cellStyle name="Normal 3 3 2 3 5 3" xfId="9819" xr:uid="{00000000-0005-0000-0000-000098300000}"/>
    <cellStyle name="Normal 3 3 2 3 5 3 2" xfId="40153" xr:uid="{00000000-0005-0000-0000-000099300000}"/>
    <cellStyle name="Normal 3 3 2 3 5 3 3" xfId="24920" xr:uid="{00000000-0005-0000-0000-00009A300000}"/>
    <cellStyle name="Normal 3 3 2 3 5 4" xfId="35140" xr:uid="{00000000-0005-0000-0000-00009B300000}"/>
    <cellStyle name="Normal 3 3 2 3 5 5" xfId="19907" xr:uid="{00000000-0005-0000-0000-00009C300000}"/>
    <cellStyle name="Normal 3 3 2 3 6" xfId="11497" xr:uid="{00000000-0005-0000-0000-00009D300000}"/>
    <cellStyle name="Normal 3 3 2 3 6 2" xfId="41828" xr:uid="{00000000-0005-0000-0000-00009E300000}"/>
    <cellStyle name="Normal 3 3 2 3 6 3" xfId="26595" xr:uid="{00000000-0005-0000-0000-00009F300000}"/>
    <cellStyle name="Normal 3 3 2 3 7" xfId="6476" xr:uid="{00000000-0005-0000-0000-0000A0300000}"/>
    <cellStyle name="Normal 3 3 2 3 7 2" xfId="36811" xr:uid="{00000000-0005-0000-0000-0000A1300000}"/>
    <cellStyle name="Normal 3 3 2 3 7 3" xfId="21578" xr:uid="{00000000-0005-0000-0000-0000A2300000}"/>
    <cellStyle name="Normal 3 3 2 3 8" xfId="31799" xr:uid="{00000000-0005-0000-0000-0000A3300000}"/>
    <cellStyle name="Normal 3 3 2 3 9" xfId="16565" xr:uid="{00000000-0005-0000-0000-0000A4300000}"/>
    <cellStyle name="Normal 3 3 2 4" xfId="1612" xr:uid="{00000000-0005-0000-0000-0000A5300000}"/>
    <cellStyle name="Normal 3 3 2 4 2" xfId="2451" xr:uid="{00000000-0005-0000-0000-0000A6300000}"/>
    <cellStyle name="Normal 3 3 2 4 2 2" xfId="4141" xr:uid="{00000000-0005-0000-0000-0000A7300000}"/>
    <cellStyle name="Normal 3 3 2 4 2 2 2" xfId="14214" xr:uid="{00000000-0005-0000-0000-0000A8300000}"/>
    <cellStyle name="Normal 3 3 2 4 2 2 2 2" xfId="44545" xr:uid="{00000000-0005-0000-0000-0000A9300000}"/>
    <cellStyle name="Normal 3 3 2 4 2 2 2 3" xfId="29312" xr:uid="{00000000-0005-0000-0000-0000AA300000}"/>
    <cellStyle name="Normal 3 3 2 4 2 2 3" xfId="9194" xr:uid="{00000000-0005-0000-0000-0000AB300000}"/>
    <cellStyle name="Normal 3 3 2 4 2 2 3 2" xfId="39528" xr:uid="{00000000-0005-0000-0000-0000AC300000}"/>
    <cellStyle name="Normal 3 3 2 4 2 2 3 3" xfId="24295" xr:uid="{00000000-0005-0000-0000-0000AD300000}"/>
    <cellStyle name="Normal 3 3 2 4 2 2 4" xfId="34515" xr:uid="{00000000-0005-0000-0000-0000AE300000}"/>
    <cellStyle name="Normal 3 3 2 4 2 2 5" xfId="19282" xr:uid="{00000000-0005-0000-0000-0000AF300000}"/>
    <cellStyle name="Normal 3 3 2 4 2 3" xfId="5833" xr:uid="{00000000-0005-0000-0000-0000B0300000}"/>
    <cellStyle name="Normal 3 3 2 4 2 3 2" xfId="15885" xr:uid="{00000000-0005-0000-0000-0000B1300000}"/>
    <cellStyle name="Normal 3 3 2 4 2 3 2 2" xfId="46216" xr:uid="{00000000-0005-0000-0000-0000B2300000}"/>
    <cellStyle name="Normal 3 3 2 4 2 3 2 3" xfId="30983" xr:uid="{00000000-0005-0000-0000-0000B3300000}"/>
    <cellStyle name="Normal 3 3 2 4 2 3 3" xfId="10865" xr:uid="{00000000-0005-0000-0000-0000B4300000}"/>
    <cellStyle name="Normal 3 3 2 4 2 3 3 2" xfId="41199" xr:uid="{00000000-0005-0000-0000-0000B5300000}"/>
    <cellStyle name="Normal 3 3 2 4 2 3 3 3" xfId="25966" xr:uid="{00000000-0005-0000-0000-0000B6300000}"/>
    <cellStyle name="Normal 3 3 2 4 2 3 4" xfId="36186" xr:uid="{00000000-0005-0000-0000-0000B7300000}"/>
    <cellStyle name="Normal 3 3 2 4 2 3 5" xfId="20953" xr:uid="{00000000-0005-0000-0000-0000B8300000}"/>
    <cellStyle name="Normal 3 3 2 4 2 4" xfId="12543" xr:uid="{00000000-0005-0000-0000-0000B9300000}"/>
    <cellStyle name="Normal 3 3 2 4 2 4 2" xfId="42874" xr:uid="{00000000-0005-0000-0000-0000BA300000}"/>
    <cellStyle name="Normal 3 3 2 4 2 4 3" xfId="27641" xr:uid="{00000000-0005-0000-0000-0000BB300000}"/>
    <cellStyle name="Normal 3 3 2 4 2 5" xfId="7522" xr:uid="{00000000-0005-0000-0000-0000BC300000}"/>
    <cellStyle name="Normal 3 3 2 4 2 5 2" xfId="37857" xr:uid="{00000000-0005-0000-0000-0000BD300000}"/>
    <cellStyle name="Normal 3 3 2 4 2 5 3" xfId="22624" xr:uid="{00000000-0005-0000-0000-0000BE300000}"/>
    <cellStyle name="Normal 3 3 2 4 2 6" xfId="32845" xr:uid="{00000000-0005-0000-0000-0000BF300000}"/>
    <cellStyle name="Normal 3 3 2 4 2 7" xfId="17611" xr:uid="{00000000-0005-0000-0000-0000C0300000}"/>
    <cellStyle name="Normal 3 3 2 4 3" xfId="3304" xr:uid="{00000000-0005-0000-0000-0000C1300000}"/>
    <cellStyle name="Normal 3 3 2 4 3 2" xfId="13378" xr:uid="{00000000-0005-0000-0000-0000C2300000}"/>
    <cellStyle name="Normal 3 3 2 4 3 2 2" xfId="43709" xr:uid="{00000000-0005-0000-0000-0000C3300000}"/>
    <cellStyle name="Normal 3 3 2 4 3 2 3" xfId="28476" xr:uid="{00000000-0005-0000-0000-0000C4300000}"/>
    <cellStyle name="Normal 3 3 2 4 3 3" xfId="8358" xr:uid="{00000000-0005-0000-0000-0000C5300000}"/>
    <cellStyle name="Normal 3 3 2 4 3 3 2" xfId="38692" xr:uid="{00000000-0005-0000-0000-0000C6300000}"/>
    <cellStyle name="Normal 3 3 2 4 3 3 3" xfId="23459" xr:uid="{00000000-0005-0000-0000-0000C7300000}"/>
    <cellStyle name="Normal 3 3 2 4 3 4" xfId="33679" xr:uid="{00000000-0005-0000-0000-0000C8300000}"/>
    <cellStyle name="Normal 3 3 2 4 3 5" xfId="18446" xr:uid="{00000000-0005-0000-0000-0000C9300000}"/>
    <cellStyle name="Normal 3 3 2 4 4" xfId="4997" xr:uid="{00000000-0005-0000-0000-0000CA300000}"/>
    <cellStyle name="Normal 3 3 2 4 4 2" xfId="15049" xr:uid="{00000000-0005-0000-0000-0000CB300000}"/>
    <cellStyle name="Normal 3 3 2 4 4 2 2" xfId="45380" xr:uid="{00000000-0005-0000-0000-0000CC300000}"/>
    <cellStyle name="Normal 3 3 2 4 4 2 3" xfId="30147" xr:uid="{00000000-0005-0000-0000-0000CD300000}"/>
    <cellStyle name="Normal 3 3 2 4 4 3" xfId="10029" xr:uid="{00000000-0005-0000-0000-0000CE300000}"/>
    <cellStyle name="Normal 3 3 2 4 4 3 2" xfId="40363" xr:uid="{00000000-0005-0000-0000-0000CF300000}"/>
    <cellStyle name="Normal 3 3 2 4 4 3 3" xfId="25130" xr:uid="{00000000-0005-0000-0000-0000D0300000}"/>
    <cellStyle name="Normal 3 3 2 4 4 4" xfId="35350" xr:uid="{00000000-0005-0000-0000-0000D1300000}"/>
    <cellStyle name="Normal 3 3 2 4 4 5" xfId="20117" xr:uid="{00000000-0005-0000-0000-0000D2300000}"/>
    <cellStyle name="Normal 3 3 2 4 5" xfId="11707" xr:uid="{00000000-0005-0000-0000-0000D3300000}"/>
    <cellStyle name="Normal 3 3 2 4 5 2" xfId="42038" xr:uid="{00000000-0005-0000-0000-0000D4300000}"/>
    <cellStyle name="Normal 3 3 2 4 5 3" xfId="26805" xr:uid="{00000000-0005-0000-0000-0000D5300000}"/>
    <cellStyle name="Normal 3 3 2 4 6" xfId="6686" xr:uid="{00000000-0005-0000-0000-0000D6300000}"/>
    <cellStyle name="Normal 3 3 2 4 6 2" xfId="37021" xr:uid="{00000000-0005-0000-0000-0000D7300000}"/>
    <cellStyle name="Normal 3 3 2 4 6 3" xfId="21788" xr:uid="{00000000-0005-0000-0000-0000D8300000}"/>
    <cellStyle name="Normal 3 3 2 4 7" xfId="32009" xr:uid="{00000000-0005-0000-0000-0000D9300000}"/>
    <cellStyle name="Normal 3 3 2 4 8" xfId="16775" xr:uid="{00000000-0005-0000-0000-0000DA300000}"/>
    <cellStyle name="Normal 3 3 2 5" xfId="2033" xr:uid="{00000000-0005-0000-0000-0000DB300000}"/>
    <cellStyle name="Normal 3 3 2 5 2" xfId="3723" xr:uid="{00000000-0005-0000-0000-0000DC300000}"/>
    <cellStyle name="Normal 3 3 2 5 2 2" xfId="13796" xr:uid="{00000000-0005-0000-0000-0000DD300000}"/>
    <cellStyle name="Normal 3 3 2 5 2 2 2" xfId="44127" xr:uid="{00000000-0005-0000-0000-0000DE300000}"/>
    <cellStyle name="Normal 3 3 2 5 2 2 3" xfId="28894" xr:uid="{00000000-0005-0000-0000-0000DF300000}"/>
    <cellStyle name="Normal 3 3 2 5 2 3" xfId="8776" xr:uid="{00000000-0005-0000-0000-0000E0300000}"/>
    <cellStyle name="Normal 3 3 2 5 2 3 2" xfId="39110" xr:uid="{00000000-0005-0000-0000-0000E1300000}"/>
    <cellStyle name="Normal 3 3 2 5 2 3 3" xfId="23877" xr:uid="{00000000-0005-0000-0000-0000E2300000}"/>
    <cellStyle name="Normal 3 3 2 5 2 4" xfId="34097" xr:uid="{00000000-0005-0000-0000-0000E3300000}"/>
    <cellStyle name="Normal 3 3 2 5 2 5" xfId="18864" xr:uid="{00000000-0005-0000-0000-0000E4300000}"/>
    <cellStyle name="Normal 3 3 2 5 3" xfId="5415" xr:uid="{00000000-0005-0000-0000-0000E5300000}"/>
    <cellStyle name="Normal 3 3 2 5 3 2" xfId="15467" xr:uid="{00000000-0005-0000-0000-0000E6300000}"/>
    <cellStyle name="Normal 3 3 2 5 3 2 2" xfId="45798" xr:uid="{00000000-0005-0000-0000-0000E7300000}"/>
    <cellStyle name="Normal 3 3 2 5 3 2 3" xfId="30565" xr:uid="{00000000-0005-0000-0000-0000E8300000}"/>
    <cellStyle name="Normal 3 3 2 5 3 3" xfId="10447" xr:uid="{00000000-0005-0000-0000-0000E9300000}"/>
    <cellStyle name="Normal 3 3 2 5 3 3 2" xfId="40781" xr:uid="{00000000-0005-0000-0000-0000EA300000}"/>
    <cellStyle name="Normal 3 3 2 5 3 3 3" xfId="25548" xr:uid="{00000000-0005-0000-0000-0000EB300000}"/>
    <cellStyle name="Normal 3 3 2 5 3 4" xfId="35768" xr:uid="{00000000-0005-0000-0000-0000EC300000}"/>
    <cellStyle name="Normal 3 3 2 5 3 5" xfId="20535" xr:uid="{00000000-0005-0000-0000-0000ED300000}"/>
    <cellStyle name="Normal 3 3 2 5 4" xfId="12125" xr:uid="{00000000-0005-0000-0000-0000EE300000}"/>
    <cellStyle name="Normal 3 3 2 5 4 2" xfId="42456" xr:uid="{00000000-0005-0000-0000-0000EF300000}"/>
    <cellStyle name="Normal 3 3 2 5 4 3" xfId="27223" xr:uid="{00000000-0005-0000-0000-0000F0300000}"/>
    <cellStyle name="Normal 3 3 2 5 5" xfId="7104" xr:uid="{00000000-0005-0000-0000-0000F1300000}"/>
    <cellStyle name="Normal 3 3 2 5 5 2" xfId="37439" xr:uid="{00000000-0005-0000-0000-0000F2300000}"/>
    <cellStyle name="Normal 3 3 2 5 5 3" xfId="22206" xr:uid="{00000000-0005-0000-0000-0000F3300000}"/>
    <cellStyle name="Normal 3 3 2 5 6" xfId="32427" xr:uid="{00000000-0005-0000-0000-0000F4300000}"/>
    <cellStyle name="Normal 3 3 2 5 7" xfId="17193" xr:uid="{00000000-0005-0000-0000-0000F5300000}"/>
    <cellStyle name="Normal 3 3 2 6" xfId="2886" xr:uid="{00000000-0005-0000-0000-0000F6300000}"/>
    <cellStyle name="Normal 3 3 2 6 2" xfId="12960" xr:uid="{00000000-0005-0000-0000-0000F7300000}"/>
    <cellStyle name="Normal 3 3 2 6 2 2" xfId="43291" xr:uid="{00000000-0005-0000-0000-0000F8300000}"/>
    <cellStyle name="Normal 3 3 2 6 2 3" xfId="28058" xr:uid="{00000000-0005-0000-0000-0000F9300000}"/>
    <cellStyle name="Normal 3 3 2 6 3" xfId="7940" xr:uid="{00000000-0005-0000-0000-0000FA300000}"/>
    <cellStyle name="Normal 3 3 2 6 3 2" xfId="38274" xr:uid="{00000000-0005-0000-0000-0000FB300000}"/>
    <cellStyle name="Normal 3 3 2 6 3 3" xfId="23041" xr:uid="{00000000-0005-0000-0000-0000FC300000}"/>
    <cellStyle name="Normal 3 3 2 6 4" xfId="33261" xr:uid="{00000000-0005-0000-0000-0000FD300000}"/>
    <cellStyle name="Normal 3 3 2 6 5" xfId="18028" xr:uid="{00000000-0005-0000-0000-0000FE300000}"/>
    <cellStyle name="Normal 3 3 2 7" xfId="4579" xr:uid="{00000000-0005-0000-0000-0000FF300000}"/>
    <cellStyle name="Normal 3 3 2 7 2" xfId="14631" xr:uid="{00000000-0005-0000-0000-000000310000}"/>
    <cellStyle name="Normal 3 3 2 7 2 2" xfId="44962" xr:uid="{00000000-0005-0000-0000-000001310000}"/>
    <cellStyle name="Normal 3 3 2 7 2 3" xfId="29729" xr:uid="{00000000-0005-0000-0000-000002310000}"/>
    <cellStyle name="Normal 3 3 2 7 3" xfId="9611" xr:uid="{00000000-0005-0000-0000-000003310000}"/>
    <cellStyle name="Normal 3 3 2 7 3 2" xfId="39945" xr:uid="{00000000-0005-0000-0000-000004310000}"/>
    <cellStyle name="Normal 3 3 2 7 3 3" xfId="24712" xr:uid="{00000000-0005-0000-0000-000005310000}"/>
    <cellStyle name="Normal 3 3 2 7 4" xfId="34932" xr:uid="{00000000-0005-0000-0000-000006310000}"/>
    <cellStyle name="Normal 3 3 2 7 5" xfId="19699" xr:uid="{00000000-0005-0000-0000-000007310000}"/>
    <cellStyle name="Normal 3 3 2 8" xfId="11289" xr:uid="{00000000-0005-0000-0000-000008310000}"/>
    <cellStyle name="Normal 3 3 2 8 2" xfId="41620" xr:uid="{00000000-0005-0000-0000-000009310000}"/>
    <cellStyle name="Normal 3 3 2 8 3" xfId="26387" xr:uid="{00000000-0005-0000-0000-00000A310000}"/>
    <cellStyle name="Normal 3 3 2 9" xfId="6268" xr:uid="{00000000-0005-0000-0000-00000B310000}"/>
    <cellStyle name="Normal 3 3 2 9 2" xfId="36603" xr:uid="{00000000-0005-0000-0000-00000C310000}"/>
    <cellStyle name="Normal 3 3 2 9 3" xfId="21370" xr:uid="{00000000-0005-0000-0000-00000D310000}"/>
    <cellStyle name="Normal 3 3 3" xfId="1232" xr:uid="{00000000-0005-0000-0000-00000E310000}"/>
    <cellStyle name="Normal 3 3 3 10" xfId="16409" xr:uid="{00000000-0005-0000-0000-00000F310000}"/>
    <cellStyle name="Normal 3 3 3 2" xfId="1451" xr:uid="{00000000-0005-0000-0000-000010310000}"/>
    <cellStyle name="Normal 3 3 3 2 2" xfId="1872" xr:uid="{00000000-0005-0000-0000-000011310000}"/>
    <cellStyle name="Normal 3 3 3 2 2 2" xfId="2711" xr:uid="{00000000-0005-0000-0000-000012310000}"/>
    <cellStyle name="Normal 3 3 3 2 2 2 2" xfId="4401" xr:uid="{00000000-0005-0000-0000-000013310000}"/>
    <cellStyle name="Normal 3 3 3 2 2 2 2 2" xfId="14474" xr:uid="{00000000-0005-0000-0000-000014310000}"/>
    <cellStyle name="Normal 3 3 3 2 2 2 2 2 2" xfId="44805" xr:uid="{00000000-0005-0000-0000-000015310000}"/>
    <cellStyle name="Normal 3 3 3 2 2 2 2 2 3" xfId="29572" xr:uid="{00000000-0005-0000-0000-000016310000}"/>
    <cellStyle name="Normal 3 3 3 2 2 2 2 3" xfId="9454" xr:uid="{00000000-0005-0000-0000-000017310000}"/>
    <cellStyle name="Normal 3 3 3 2 2 2 2 3 2" xfId="39788" xr:uid="{00000000-0005-0000-0000-000018310000}"/>
    <cellStyle name="Normal 3 3 3 2 2 2 2 3 3" xfId="24555" xr:uid="{00000000-0005-0000-0000-000019310000}"/>
    <cellStyle name="Normal 3 3 3 2 2 2 2 4" xfId="34775" xr:uid="{00000000-0005-0000-0000-00001A310000}"/>
    <cellStyle name="Normal 3 3 3 2 2 2 2 5" xfId="19542" xr:uid="{00000000-0005-0000-0000-00001B310000}"/>
    <cellStyle name="Normal 3 3 3 2 2 2 3" xfId="6093" xr:uid="{00000000-0005-0000-0000-00001C310000}"/>
    <cellStyle name="Normal 3 3 3 2 2 2 3 2" xfId="16145" xr:uid="{00000000-0005-0000-0000-00001D310000}"/>
    <cellStyle name="Normal 3 3 3 2 2 2 3 2 2" xfId="46476" xr:uid="{00000000-0005-0000-0000-00001E310000}"/>
    <cellStyle name="Normal 3 3 3 2 2 2 3 2 3" xfId="31243" xr:uid="{00000000-0005-0000-0000-00001F310000}"/>
    <cellStyle name="Normal 3 3 3 2 2 2 3 3" xfId="11125" xr:uid="{00000000-0005-0000-0000-000020310000}"/>
    <cellStyle name="Normal 3 3 3 2 2 2 3 3 2" xfId="41459" xr:uid="{00000000-0005-0000-0000-000021310000}"/>
    <cellStyle name="Normal 3 3 3 2 2 2 3 3 3" xfId="26226" xr:uid="{00000000-0005-0000-0000-000022310000}"/>
    <cellStyle name="Normal 3 3 3 2 2 2 3 4" xfId="36446" xr:uid="{00000000-0005-0000-0000-000023310000}"/>
    <cellStyle name="Normal 3 3 3 2 2 2 3 5" xfId="21213" xr:uid="{00000000-0005-0000-0000-000024310000}"/>
    <cellStyle name="Normal 3 3 3 2 2 2 4" xfId="12803" xr:uid="{00000000-0005-0000-0000-000025310000}"/>
    <cellStyle name="Normal 3 3 3 2 2 2 4 2" xfId="43134" xr:uid="{00000000-0005-0000-0000-000026310000}"/>
    <cellStyle name="Normal 3 3 3 2 2 2 4 3" xfId="27901" xr:uid="{00000000-0005-0000-0000-000027310000}"/>
    <cellStyle name="Normal 3 3 3 2 2 2 5" xfId="7782" xr:uid="{00000000-0005-0000-0000-000028310000}"/>
    <cellStyle name="Normal 3 3 3 2 2 2 5 2" xfId="38117" xr:uid="{00000000-0005-0000-0000-000029310000}"/>
    <cellStyle name="Normal 3 3 3 2 2 2 5 3" xfId="22884" xr:uid="{00000000-0005-0000-0000-00002A310000}"/>
    <cellStyle name="Normal 3 3 3 2 2 2 6" xfId="33105" xr:uid="{00000000-0005-0000-0000-00002B310000}"/>
    <cellStyle name="Normal 3 3 3 2 2 2 7" xfId="17871" xr:uid="{00000000-0005-0000-0000-00002C310000}"/>
    <cellStyle name="Normal 3 3 3 2 2 3" xfId="3564" xr:uid="{00000000-0005-0000-0000-00002D310000}"/>
    <cellStyle name="Normal 3 3 3 2 2 3 2" xfId="13638" xr:uid="{00000000-0005-0000-0000-00002E310000}"/>
    <cellStyle name="Normal 3 3 3 2 2 3 2 2" xfId="43969" xr:uid="{00000000-0005-0000-0000-00002F310000}"/>
    <cellStyle name="Normal 3 3 3 2 2 3 2 3" xfId="28736" xr:uid="{00000000-0005-0000-0000-000030310000}"/>
    <cellStyle name="Normal 3 3 3 2 2 3 3" xfId="8618" xr:uid="{00000000-0005-0000-0000-000031310000}"/>
    <cellStyle name="Normal 3 3 3 2 2 3 3 2" xfId="38952" xr:uid="{00000000-0005-0000-0000-000032310000}"/>
    <cellStyle name="Normal 3 3 3 2 2 3 3 3" xfId="23719" xr:uid="{00000000-0005-0000-0000-000033310000}"/>
    <cellStyle name="Normal 3 3 3 2 2 3 4" xfId="33939" xr:uid="{00000000-0005-0000-0000-000034310000}"/>
    <cellStyle name="Normal 3 3 3 2 2 3 5" xfId="18706" xr:uid="{00000000-0005-0000-0000-000035310000}"/>
    <cellStyle name="Normal 3 3 3 2 2 4" xfId="5257" xr:uid="{00000000-0005-0000-0000-000036310000}"/>
    <cellStyle name="Normal 3 3 3 2 2 4 2" xfId="15309" xr:uid="{00000000-0005-0000-0000-000037310000}"/>
    <cellStyle name="Normal 3 3 3 2 2 4 2 2" xfId="45640" xr:uid="{00000000-0005-0000-0000-000038310000}"/>
    <cellStyle name="Normal 3 3 3 2 2 4 2 3" xfId="30407" xr:uid="{00000000-0005-0000-0000-000039310000}"/>
    <cellStyle name="Normal 3 3 3 2 2 4 3" xfId="10289" xr:uid="{00000000-0005-0000-0000-00003A310000}"/>
    <cellStyle name="Normal 3 3 3 2 2 4 3 2" xfId="40623" xr:uid="{00000000-0005-0000-0000-00003B310000}"/>
    <cellStyle name="Normal 3 3 3 2 2 4 3 3" xfId="25390" xr:uid="{00000000-0005-0000-0000-00003C310000}"/>
    <cellStyle name="Normal 3 3 3 2 2 4 4" xfId="35610" xr:uid="{00000000-0005-0000-0000-00003D310000}"/>
    <cellStyle name="Normal 3 3 3 2 2 4 5" xfId="20377" xr:uid="{00000000-0005-0000-0000-00003E310000}"/>
    <cellStyle name="Normal 3 3 3 2 2 5" xfId="11967" xr:uid="{00000000-0005-0000-0000-00003F310000}"/>
    <cellStyle name="Normal 3 3 3 2 2 5 2" xfId="42298" xr:uid="{00000000-0005-0000-0000-000040310000}"/>
    <cellStyle name="Normal 3 3 3 2 2 5 3" xfId="27065" xr:uid="{00000000-0005-0000-0000-000041310000}"/>
    <cellStyle name="Normal 3 3 3 2 2 6" xfId="6946" xr:uid="{00000000-0005-0000-0000-000042310000}"/>
    <cellStyle name="Normal 3 3 3 2 2 6 2" xfId="37281" xr:uid="{00000000-0005-0000-0000-000043310000}"/>
    <cellStyle name="Normal 3 3 3 2 2 6 3" xfId="22048" xr:uid="{00000000-0005-0000-0000-000044310000}"/>
    <cellStyle name="Normal 3 3 3 2 2 7" xfId="32269" xr:uid="{00000000-0005-0000-0000-000045310000}"/>
    <cellStyle name="Normal 3 3 3 2 2 8" xfId="17035" xr:uid="{00000000-0005-0000-0000-000046310000}"/>
    <cellStyle name="Normal 3 3 3 2 3" xfId="2293" xr:uid="{00000000-0005-0000-0000-000047310000}"/>
    <cellStyle name="Normal 3 3 3 2 3 2" xfId="3983" xr:uid="{00000000-0005-0000-0000-000048310000}"/>
    <cellStyle name="Normal 3 3 3 2 3 2 2" xfId="14056" xr:uid="{00000000-0005-0000-0000-000049310000}"/>
    <cellStyle name="Normal 3 3 3 2 3 2 2 2" xfId="44387" xr:uid="{00000000-0005-0000-0000-00004A310000}"/>
    <cellStyle name="Normal 3 3 3 2 3 2 2 3" xfId="29154" xr:uid="{00000000-0005-0000-0000-00004B310000}"/>
    <cellStyle name="Normal 3 3 3 2 3 2 3" xfId="9036" xr:uid="{00000000-0005-0000-0000-00004C310000}"/>
    <cellStyle name="Normal 3 3 3 2 3 2 3 2" xfId="39370" xr:uid="{00000000-0005-0000-0000-00004D310000}"/>
    <cellStyle name="Normal 3 3 3 2 3 2 3 3" xfId="24137" xr:uid="{00000000-0005-0000-0000-00004E310000}"/>
    <cellStyle name="Normal 3 3 3 2 3 2 4" xfId="34357" xr:uid="{00000000-0005-0000-0000-00004F310000}"/>
    <cellStyle name="Normal 3 3 3 2 3 2 5" xfId="19124" xr:uid="{00000000-0005-0000-0000-000050310000}"/>
    <cellStyle name="Normal 3 3 3 2 3 3" xfId="5675" xr:uid="{00000000-0005-0000-0000-000051310000}"/>
    <cellStyle name="Normal 3 3 3 2 3 3 2" xfId="15727" xr:uid="{00000000-0005-0000-0000-000052310000}"/>
    <cellStyle name="Normal 3 3 3 2 3 3 2 2" xfId="46058" xr:uid="{00000000-0005-0000-0000-000053310000}"/>
    <cellStyle name="Normal 3 3 3 2 3 3 2 3" xfId="30825" xr:uid="{00000000-0005-0000-0000-000054310000}"/>
    <cellStyle name="Normal 3 3 3 2 3 3 3" xfId="10707" xr:uid="{00000000-0005-0000-0000-000055310000}"/>
    <cellStyle name="Normal 3 3 3 2 3 3 3 2" xfId="41041" xr:uid="{00000000-0005-0000-0000-000056310000}"/>
    <cellStyle name="Normal 3 3 3 2 3 3 3 3" xfId="25808" xr:uid="{00000000-0005-0000-0000-000057310000}"/>
    <cellStyle name="Normal 3 3 3 2 3 3 4" xfId="36028" xr:uid="{00000000-0005-0000-0000-000058310000}"/>
    <cellStyle name="Normal 3 3 3 2 3 3 5" xfId="20795" xr:uid="{00000000-0005-0000-0000-000059310000}"/>
    <cellStyle name="Normal 3 3 3 2 3 4" xfId="12385" xr:uid="{00000000-0005-0000-0000-00005A310000}"/>
    <cellStyle name="Normal 3 3 3 2 3 4 2" xfId="42716" xr:uid="{00000000-0005-0000-0000-00005B310000}"/>
    <cellStyle name="Normal 3 3 3 2 3 4 3" xfId="27483" xr:uid="{00000000-0005-0000-0000-00005C310000}"/>
    <cellStyle name="Normal 3 3 3 2 3 5" xfId="7364" xr:uid="{00000000-0005-0000-0000-00005D310000}"/>
    <cellStyle name="Normal 3 3 3 2 3 5 2" xfId="37699" xr:uid="{00000000-0005-0000-0000-00005E310000}"/>
    <cellStyle name="Normal 3 3 3 2 3 5 3" xfId="22466" xr:uid="{00000000-0005-0000-0000-00005F310000}"/>
    <cellStyle name="Normal 3 3 3 2 3 6" xfId="32687" xr:uid="{00000000-0005-0000-0000-000060310000}"/>
    <cellStyle name="Normal 3 3 3 2 3 7" xfId="17453" xr:uid="{00000000-0005-0000-0000-000061310000}"/>
    <cellStyle name="Normal 3 3 3 2 4" xfId="3146" xr:uid="{00000000-0005-0000-0000-000062310000}"/>
    <cellStyle name="Normal 3 3 3 2 4 2" xfId="13220" xr:uid="{00000000-0005-0000-0000-000063310000}"/>
    <cellStyle name="Normal 3 3 3 2 4 2 2" xfId="43551" xr:uid="{00000000-0005-0000-0000-000064310000}"/>
    <cellStyle name="Normal 3 3 3 2 4 2 3" xfId="28318" xr:uid="{00000000-0005-0000-0000-000065310000}"/>
    <cellStyle name="Normal 3 3 3 2 4 3" xfId="8200" xr:uid="{00000000-0005-0000-0000-000066310000}"/>
    <cellStyle name="Normal 3 3 3 2 4 3 2" xfId="38534" xr:uid="{00000000-0005-0000-0000-000067310000}"/>
    <cellStyle name="Normal 3 3 3 2 4 3 3" xfId="23301" xr:uid="{00000000-0005-0000-0000-000068310000}"/>
    <cellStyle name="Normal 3 3 3 2 4 4" xfId="33521" xr:uid="{00000000-0005-0000-0000-000069310000}"/>
    <cellStyle name="Normal 3 3 3 2 4 5" xfId="18288" xr:uid="{00000000-0005-0000-0000-00006A310000}"/>
    <cellStyle name="Normal 3 3 3 2 5" xfId="4839" xr:uid="{00000000-0005-0000-0000-00006B310000}"/>
    <cellStyle name="Normal 3 3 3 2 5 2" xfId="14891" xr:uid="{00000000-0005-0000-0000-00006C310000}"/>
    <cellStyle name="Normal 3 3 3 2 5 2 2" xfId="45222" xr:uid="{00000000-0005-0000-0000-00006D310000}"/>
    <cellStyle name="Normal 3 3 3 2 5 2 3" xfId="29989" xr:uid="{00000000-0005-0000-0000-00006E310000}"/>
    <cellStyle name="Normal 3 3 3 2 5 3" xfId="9871" xr:uid="{00000000-0005-0000-0000-00006F310000}"/>
    <cellStyle name="Normal 3 3 3 2 5 3 2" xfId="40205" xr:uid="{00000000-0005-0000-0000-000070310000}"/>
    <cellStyle name="Normal 3 3 3 2 5 3 3" xfId="24972" xr:uid="{00000000-0005-0000-0000-000071310000}"/>
    <cellStyle name="Normal 3 3 3 2 5 4" xfId="35192" xr:uid="{00000000-0005-0000-0000-000072310000}"/>
    <cellStyle name="Normal 3 3 3 2 5 5" xfId="19959" xr:uid="{00000000-0005-0000-0000-000073310000}"/>
    <cellStyle name="Normal 3 3 3 2 6" xfId="11549" xr:uid="{00000000-0005-0000-0000-000074310000}"/>
    <cellStyle name="Normal 3 3 3 2 6 2" xfId="41880" xr:uid="{00000000-0005-0000-0000-000075310000}"/>
    <cellStyle name="Normal 3 3 3 2 6 3" xfId="26647" xr:uid="{00000000-0005-0000-0000-000076310000}"/>
    <cellStyle name="Normal 3 3 3 2 7" xfId="6528" xr:uid="{00000000-0005-0000-0000-000077310000}"/>
    <cellStyle name="Normal 3 3 3 2 7 2" xfId="36863" xr:uid="{00000000-0005-0000-0000-000078310000}"/>
    <cellStyle name="Normal 3 3 3 2 7 3" xfId="21630" xr:uid="{00000000-0005-0000-0000-000079310000}"/>
    <cellStyle name="Normal 3 3 3 2 8" xfId="31851" xr:uid="{00000000-0005-0000-0000-00007A310000}"/>
    <cellStyle name="Normal 3 3 3 2 9" xfId="16617" xr:uid="{00000000-0005-0000-0000-00007B310000}"/>
    <cellStyle name="Normal 3 3 3 3" xfId="1664" xr:uid="{00000000-0005-0000-0000-00007C310000}"/>
    <cellStyle name="Normal 3 3 3 3 2" xfId="2503" xr:uid="{00000000-0005-0000-0000-00007D310000}"/>
    <cellStyle name="Normal 3 3 3 3 2 2" xfId="4193" xr:uid="{00000000-0005-0000-0000-00007E310000}"/>
    <cellStyle name="Normal 3 3 3 3 2 2 2" xfId="14266" xr:uid="{00000000-0005-0000-0000-00007F310000}"/>
    <cellStyle name="Normal 3 3 3 3 2 2 2 2" xfId="44597" xr:uid="{00000000-0005-0000-0000-000080310000}"/>
    <cellStyle name="Normal 3 3 3 3 2 2 2 3" xfId="29364" xr:uid="{00000000-0005-0000-0000-000081310000}"/>
    <cellStyle name="Normal 3 3 3 3 2 2 3" xfId="9246" xr:uid="{00000000-0005-0000-0000-000082310000}"/>
    <cellStyle name="Normal 3 3 3 3 2 2 3 2" xfId="39580" xr:uid="{00000000-0005-0000-0000-000083310000}"/>
    <cellStyle name="Normal 3 3 3 3 2 2 3 3" xfId="24347" xr:uid="{00000000-0005-0000-0000-000084310000}"/>
    <cellStyle name="Normal 3 3 3 3 2 2 4" xfId="34567" xr:uid="{00000000-0005-0000-0000-000085310000}"/>
    <cellStyle name="Normal 3 3 3 3 2 2 5" xfId="19334" xr:uid="{00000000-0005-0000-0000-000086310000}"/>
    <cellStyle name="Normal 3 3 3 3 2 3" xfId="5885" xr:uid="{00000000-0005-0000-0000-000087310000}"/>
    <cellStyle name="Normal 3 3 3 3 2 3 2" xfId="15937" xr:uid="{00000000-0005-0000-0000-000088310000}"/>
    <cellStyle name="Normal 3 3 3 3 2 3 2 2" xfId="46268" xr:uid="{00000000-0005-0000-0000-000089310000}"/>
    <cellStyle name="Normal 3 3 3 3 2 3 2 3" xfId="31035" xr:uid="{00000000-0005-0000-0000-00008A310000}"/>
    <cellStyle name="Normal 3 3 3 3 2 3 3" xfId="10917" xr:uid="{00000000-0005-0000-0000-00008B310000}"/>
    <cellStyle name="Normal 3 3 3 3 2 3 3 2" xfId="41251" xr:uid="{00000000-0005-0000-0000-00008C310000}"/>
    <cellStyle name="Normal 3 3 3 3 2 3 3 3" xfId="26018" xr:uid="{00000000-0005-0000-0000-00008D310000}"/>
    <cellStyle name="Normal 3 3 3 3 2 3 4" xfId="36238" xr:uid="{00000000-0005-0000-0000-00008E310000}"/>
    <cellStyle name="Normal 3 3 3 3 2 3 5" xfId="21005" xr:uid="{00000000-0005-0000-0000-00008F310000}"/>
    <cellStyle name="Normal 3 3 3 3 2 4" xfId="12595" xr:uid="{00000000-0005-0000-0000-000090310000}"/>
    <cellStyle name="Normal 3 3 3 3 2 4 2" xfId="42926" xr:uid="{00000000-0005-0000-0000-000091310000}"/>
    <cellStyle name="Normal 3 3 3 3 2 4 3" xfId="27693" xr:uid="{00000000-0005-0000-0000-000092310000}"/>
    <cellStyle name="Normal 3 3 3 3 2 5" xfId="7574" xr:uid="{00000000-0005-0000-0000-000093310000}"/>
    <cellStyle name="Normal 3 3 3 3 2 5 2" xfId="37909" xr:uid="{00000000-0005-0000-0000-000094310000}"/>
    <cellStyle name="Normal 3 3 3 3 2 5 3" xfId="22676" xr:uid="{00000000-0005-0000-0000-000095310000}"/>
    <cellStyle name="Normal 3 3 3 3 2 6" xfId="32897" xr:uid="{00000000-0005-0000-0000-000096310000}"/>
    <cellStyle name="Normal 3 3 3 3 2 7" xfId="17663" xr:uid="{00000000-0005-0000-0000-000097310000}"/>
    <cellStyle name="Normal 3 3 3 3 3" xfId="3356" xr:uid="{00000000-0005-0000-0000-000098310000}"/>
    <cellStyle name="Normal 3 3 3 3 3 2" xfId="13430" xr:uid="{00000000-0005-0000-0000-000099310000}"/>
    <cellStyle name="Normal 3 3 3 3 3 2 2" xfId="43761" xr:uid="{00000000-0005-0000-0000-00009A310000}"/>
    <cellStyle name="Normal 3 3 3 3 3 2 3" xfId="28528" xr:uid="{00000000-0005-0000-0000-00009B310000}"/>
    <cellStyle name="Normal 3 3 3 3 3 3" xfId="8410" xr:uid="{00000000-0005-0000-0000-00009C310000}"/>
    <cellStyle name="Normal 3 3 3 3 3 3 2" xfId="38744" xr:uid="{00000000-0005-0000-0000-00009D310000}"/>
    <cellStyle name="Normal 3 3 3 3 3 3 3" xfId="23511" xr:uid="{00000000-0005-0000-0000-00009E310000}"/>
    <cellStyle name="Normal 3 3 3 3 3 4" xfId="33731" xr:uid="{00000000-0005-0000-0000-00009F310000}"/>
    <cellStyle name="Normal 3 3 3 3 3 5" xfId="18498" xr:uid="{00000000-0005-0000-0000-0000A0310000}"/>
    <cellStyle name="Normal 3 3 3 3 4" xfId="5049" xr:uid="{00000000-0005-0000-0000-0000A1310000}"/>
    <cellStyle name="Normal 3 3 3 3 4 2" xfId="15101" xr:uid="{00000000-0005-0000-0000-0000A2310000}"/>
    <cellStyle name="Normal 3 3 3 3 4 2 2" xfId="45432" xr:uid="{00000000-0005-0000-0000-0000A3310000}"/>
    <cellStyle name="Normal 3 3 3 3 4 2 3" xfId="30199" xr:uid="{00000000-0005-0000-0000-0000A4310000}"/>
    <cellStyle name="Normal 3 3 3 3 4 3" xfId="10081" xr:uid="{00000000-0005-0000-0000-0000A5310000}"/>
    <cellStyle name="Normal 3 3 3 3 4 3 2" xfId="40415" xr:uid="{00000000-0005-0000-0000-0000A6310000}"/>
    <cellStyle name="Normal 3 3 3 3 4 3 3" xfId="25182" xr:uid="{00000000-0005-0000-0000-0000A7310000}"/>
    <cellStyle name="Normal 3 3 3 3 4 4" xfId="35402" xr:uid="{00000000-0005-0000-0000-0000A8310000}"/>
    <cellStyle name="Normal 3 3 3 3 4 5" xfId="20169" xr:uid="{00000000-0005-0000-0000-0000A9310000}"/>
    <cellStyle name="Normal 3 3 3 3 5" xfId="11759" xr:uid="{00000000-0005-0000-0000-0000AA310000}"/>
    <cellStyle name="Normal 3 3 3 3 5 2" xfId="42090" xr:uid="{00000000-0005-0000-0000-0000AB310000}"/>
    <cellStyle name="Normal 3 3 3 3 5 3" xfId="26857" xr:uid="{00000000-0005-0000-0000-0000AC310000}"/>
    <cellStyle name="Normal 3 3 3 3 6" xfId="6738" xr:uid="{00000000-0005-0000-0000-0000AD310000}"/>
    <cellStyle name="Normal 3 3 3 3 6 2" xfId="37073" xr:uid="{00000000-0005-0000-0000-0000AE310000}"/>
    <cellStyle name="Normal 3 3 3 3 6 3" xfId="21840" xr:uid="{00000000-0005-0000-0000-0000AF310000}"/>
    <cellStyle name="Normal 3 3 3 3 7" xfId="32061" xr:uid="{00000000-0005-0000-0000-0000B0310000}"/>
    <cellStyle name="Normal 3 3 3 3 8" xfId="16827" xr:uid="{00000000-0005-0000-0000-0000B1310000}"/>
    <cellStyle name="Normal 3 3 3 4" xfId="2085" xr:uid="{00000000-0005-0000-0000-0000B2310000}"/>
    <cellStyle name="Normal 3 3 3 4 2" xfId="3775" xr:uid="{00000000-0005-0000-0000-0000B3310000}"/>
    <cellStyle name="Normal 3 3 3 4 2 2" xfId="13848" xr:uid="{00000000-0005-0000-0000-0000B4310000}"/>
    <cellStyle name="Normal 3 3 3 4 2 2 2" xfId="44179" xr:uid="{00000000-0005-0000-0000-0000B5310000}"/>
    <cellStyle name="Normal 3 3 3 4 2 2 3" xfId="28946" xr:uid="{00000000-0005-0000-0000-0000B6310000}"/>
    <cellStyle name="Normal 3 3 3 4 2 3" xfId="8828" xr:uid="{00000000-0005-0000-0000-0000B7310000}"/>
    <cellStyle name="Normal 3 3 3 4 2 3 2" xfId="39162" xr:uid="{00000000-0005-0000-0000-0000B8310000}"/>
    <cellStyle name="Normal 3 3 3 4 2 3 3" xfId="23929" xr:uid="{00000000-0005-0000-0000-0000B9310000}"/>
    <cellStyle name="Normal 3 3 3 4 2 4" xfId="34149" xr:uid="{00000000-0005-0000-0000-0000BA310000}"/>
    <cellStyle name="Normal 3 3 3 4 2 5" xfId="18916" xr:uid="{00000000-0005-0000-0000-0000BB310000}"/>
    <cellStyle name="Normal 3 3 3 4 3" xfId="5467" xr:uid="{00000000-0005-0000-0000-0000BC310000}"/>
    <cellStyle name="Normal 3 3 3 4 3 2" xfId="15519" xr:uid="{00000000-0005-0000-0000-0000BD310000}"/>
    <cellStyle name="Normal 3 3 3 4 3 2 2" xfId="45850" xr:uid="{00000000-0005-0000-0000-0000BE310000}"/>
    <cellStyle name="Normal 3 3 3 4 3 2 3" xfId="30617" xr:uid="{00000000-0005-0000-0000-0000BF310000}"/>
    <cellStyle name="Normal 3 3 3 4 3 3" xfId="10499" xr:uid="{00000000-0005-0000-0000-0000C0310000}"/>
    <cellStyle name="Normal 3 3 3 4 3 3 2" xfId="40833" xr:uid="{00000000-0005-0000-0000-0000C1310000}"/>
    <cellStyle name="Normal 3 3 3 4 3 3 3" xfId="25600" xr:uid="{00000000-0005-0000-0000-0000C2310000}"/>
    <cellStyle name="Normal 3 3 3 4 3 4" xfId="35820" xr:uid="{00000000-0005-0000-0000-0000C3310000}"/>
    <cellStyle name="Normal 3 3 3 4 3 5" xfId="20587" xr:uid="{00000000-0005-0000-0000-0000C4310000}"/>
    <cellStyle name="Normal 3 3 3 4 4" xfId="12177" xr:uid="{00000000-0005-0000-0000-0000C5310000}"/>
    <cellStyle name="Normal 3 3 3 4 4 2" xfId="42508" xr:uid="{00000000-0005-0000-0000-0000C6310000}"/>
    <cellStyle name="Normal 3 3 3 4 4 3" xfId="27275" xr:uid="{00000000-0005-0000-0000-0000C7310000}"/>
    <cellStyle name="Normal 3 3 3 4 5" xfId="7156" xr:uid="{00000000-0005-0000-0000-0000C8310000}"/>
    <cellStyle name="Normal 3 3 3 4 5 2" xfId="37491" xr:uid="{00000000-0005-0000-0000-0000C9310000}"/>
    <cellStyle name="Normal 3 3 3 4 5 3" xfId="22258" xr:uid="{00000000-0005-0000-0000-0000CA310000}"/>
    <cellStyle name="Normal 3 3 3 4 6" xfId="32479" xr:uid="{00000000-0005-0000-0000-0000CB310000}"/>
    <cellStyle name="Normal 3 3 3 4 7" xfId="17245" xr:uid="{00000000-0005-0000-0000-0000CC310000}"/>
    <cellStyle name="Normal 3 3 3 5" xfId="2938" xr:uid="{00000000-0005-0000-0000-0000CD310000}"/>
    <cellStyle name="Normal 3 3 3 5 2" xfId="13012" xr:uid="{00000000-0005-0000-0000-0000CE310000}"/>
    <cellStyle name="Normal 3 3 3 5 2 2" xfId="43343" xr:uid="{00000000-0005-0000-0000-0000CF310000}"/>
    <cellStyle name="Normal 3 3 3 5 2 3" xfId="28110" xr:uid="{00000000-0005-0000-0000-0000D0310000}"/>
    <cellStyle name="Normal 3 3 3 5 3" xfId="7992" xr:uid="{00000000-0005-0000-0000-0000D1310000}"/>
    <cellStyle name="Normal 3 3 3 5 3 2" xfId="38326" xr:uid="{00000000-0005-0000-0000-0000D2310000}"/>
    <cellStyle name="Normal 3 3 3 5 3 3" xfId="23093" xr:uid="{00000000-0005-0000-0000-0000D3310000}"/>
    <cellStyle name="Normal 3 3 3 5 4" xfId="33313" xr:uid="{00000000-0005-0000-0000-0000D4310000}"/>
    <cellStyle name="Normal 3 3 3 5 5" xfId="18080" xr:uid="{00000000-0005-0000-0000-0000D5310000}"/>
    <cellStyle name="Normal 3 3 3 6" xfId="4631" xr:uid="{00000000-0005-0000-0000-0000D6310000}"/>
    <cellStyle name="Normal 3 3 3 6 2" xfId="14683" xr:uid="{00000000-0005-0000-0000-0000D7310000}"/>
    <cellStyle name="Normal 3 3 3 6 2 2" xfId="45014" xr:uid="{00000000-0005-0000-0000-0000D8310000}"/>
    <cellStyle name="Normal 3 3 3 6 2 3" xfId="29781" xr:uid="{00000000-0005-0000-0000-0000D9310000}"/>
    <cellStyle name="Normal 3 3 3 6 3" xfId="9663" xr:uid="{00000000-0005-0000-0000-0000DA310000}"/>
    <cellStyle name="Normal 3 3 3 6 3 2" xfId="39997" xr:uid="{00000000-0005-0000-0000-0000DB310000}"/>
    <cellStyle name="Normal 3 3 3 6 3 3" xfId="24764" xr:uid="{00000000-0005-0000-0000-0000DC310000}"/>
    <cellStyle name="Normal 3 3 3 6 4" xfId="34984" xr:uid="{00000000-0005-0000-0000-0000DD310000}"/>
    <cellStyle name="Normal 3 3 3 6 5" xfId="19751" xr:uid="{00000000-0005-0000-0000-0000DE310000}"/>
    <cellStyle name="Normal 3 3 3 7" xfId="11341" xr:uid="{00000000-0005-0000-0000-0000DF310000}"/>
    <cellStyle name="Normal 3 3 3 7 2" xfId="41672" xr:uid="{00000000-0005-0000-0000-0000E0310000}"/>
    <cellStyle name="Normal 3 3 3 7 3" xfId="26439" xr:uid="{00000000-0005-0000-0000-0000E1310000}"/>
    <cellStyle name="Normal 3 3 3 8" xfId="6320" xr:uid="{00000000-0005-0000-0000-0000E2310000}"/>
    <cellStyle name="Normal 3 3 3 8 2" xfId="36655" xr:uid="{00000000-0005-0000-0000-0000E3310000}"/>
    <cellStyle name="Normal 3 3 3 8 3" xfId="21422" xr:uid="{00000000-0005-0000-0000-0000E4310000}"/>
    <cellStyle name="Normal 3 3 3 9" xfId="31644" xr:uid="{00000000-0005-0000-0000-0000E5310000}"/>
    <cellStyle name="Normal 3 3 4" xfId="1345" xr:uid="{00000000-0005-0000-0000-0000E6310000}"/>
    <cellStyle name="Normal 3 3 4 2" xfId="1768" xr:uid="{00000000-0005-0000-0000-0000E7310000}"/>
    <cellStyle name="Normal 3 3 4 2 2" xfId="2607" xr:uid="{00000000-0005-0000-0000-0000E8310000}"/>
    <cellStyle name="Normal 3 3 4 2 2 2" xfId="4297" xr:uid="{00000000-0005-0000-0000-0000E9310000}"/>
    <cellStyle name="Normal 3 3 4 2 2 2 2" xfId="14370" xr:uid="{00000000-0005-0000-0000-0000EA310000}"/>
    <cellStyle name="Normal 3 3 4 2 2 2 2 2" xfId="44701" xr:uid="{00000000-0005-0000-0000-0000EB310000}"/>
    <cellStyle name="Normal 3 3 4 2 2 2 2 3" xfId="29468" xr:uid="{00000000-0005-0000-0000-0000EC310000}"/>
    <cellStyle name="Normal 3 3 4 2 2 2 3" xfId="9350" xr:uid="{00000000-0005-0000-0000-0000ED310000}"/>
    <cellStyle name="Normal 3 3 4 2 2 2 3 2" xfId="39684" xr:uid="{00000000-0005-0000-0000-0000EE310000}"/>
    <cellStyle name="Normal 3 3 4 2 2 2 3 3" xfId="24451" xr:uid="{00000000-0005-0000-0000-0000EF310000}"/>
    <cellStyle name="Normal 3 3 4 2 2 2 4" xfId="34671" xr:uid="{00000000-0005-0000-0000-0000F0310000}"/>
    <cellStyle name="Normal 3 3 4 2 2 2 5" xfId="19438" xr:uid="{00000000-0005-0000-0000-0000F1310000}"/>
    <cellStyle name="Normal 3 3 4 2 2 3" xfId="5989" xr:uid="{00000000-0005-0000-0000-0000F2310000}"/>
    <cellStyle name="Normal 3 3 4 2 2 3 2" xfId="16041" xr:uid="{00000000-0005-0000-0000-0000F3310000}"/>
    <cellStyle name="Normal 3 3 4 2 2 3 2 2" xfId="46372" xr:uid="{00000000-0005-0000-0000-0000F4310000}"/>
    <cellStyle name="Normal 3 3 4 2 2 3 2 3" xfId="31139" xr:uid="{00000000-0005-0000-0000-0000F5310000}"/>
    <cellStyle name="Normal 3 3 4 2 2 3 3" xfId="11021" xr:uid="{00000000-0005-0000-0000-0000F6310000}"/>
    <cellStyle name="Normal 3 3 4 2 2 3 3 2" xfId="41355" xr:uid="{00000000-0005-0000-0000-0000F7310000}"/>
    <cellStyle name="Normal 3 3 4 2 2 3 3 3" xfId="26122" xr:uid="{00000000-0005-0000-0000-0000F8310000}"/>
    <cellStyle name="Normal 3 3 4 2 2 3 4" xfId="36342" xr:uid="{00000000-0005-0000-0000-0000F9310000}"/>
    <cellStyle name="Normal 3 3 4 2 2 3 5" xfId="21109" xr:uid="{00000000-0005-0000-0000-0000FA310000}"/>
    <cellStyle name="Normal 3 3 4 2 2 4" xfId="12699" xr:uid="{00000000-0005-0000-0000-0000FB310000}"/>
    <cellStyle name="Normal 3 3 4 2 2 4 2" xfId="43030" xr:uid="{00000000-0005-0000-0000-0000FC310000}"/>
    <cellStyle name="Normal 3 3 4 2 2 4 3" xfId="27797" xr:uid="{00000000-0005-0000-0000-0000FD310000}"/>
    <cellStyle name="Normal 3 3 4 2 2 5" xfId="7678" xr:uid="{00000000-0005-0000-0000-0000FE310000}"/>
    <cellStyle name="Normal 3 3 4 2 2 5 2" xfId="38013" xr:uid="{00000000-0005-0000-0000-0000FF310000}"/>
    <cellStyle name="Normal 3 3 4 2 2 5 3" xfId="22780" xr:uid="{00000000-0005-0000-0000-000000320000}"/>
    <cellStyle name="Normal 3 3 4 2 2 6" xfId="33001" xr:uid="{00000000-0005-0000-0000-000001320000}"/>
    <cellStyle name="Normal 3 3 4 2 2 7" xfId="17767" xr:uid="{00000000-0005-0000-0000-000002320000}"/>
    <cellStyle name="Normal 3 3 4 2 3" xfId="3460" xr:uid="{00000000-0005-0000-0000-000003320000}"/>
    <cellStyle name="Normal 3 3 4 2 3 2" xfId="13534" xr:uid="{00000000-0005-0000-0000-000004320000}"/>
    <cellStyle name="Normal 3 3 4 2 3 2 2" xfId="43865" xr:uid="{00000000-0005-0000-0000-000005320000}"/>
    <cellStyle name="Normal 3 3 4 2 3 2 3" xfId="28632" xr:uid="{00000000-0005-0000-0000-000006320000}"/>
    <cellStyle name="Normal 3 3 4 2 3 3" xfId="8514" xr:uid="{00000000-0005-0000-0000-000007320000}"/>
    <cellStyle name="Normal 3 3 4 2 3 3 2" xfId="38848" xr:uid="{00000000-0005-0000-0000-000008320000}"/>
    <cellStyle name="Normal 3 3 4 2 3 3 3" xfId="23615" xr:uid="{00000000-0005-0000-0000-000009320000}"/>
    <cellStyle name="Normal 3 3 4 2 3 4" xfId="33835" xr:uid="{00000000-0005-0000-0000-00000A320000}"/>
    <cellStyle name="Normal 3 3 4 2 3 5" xfId="18602" xr:uid="{00000000-0005-0000-0000-00000B320000}"/>
    <cellStyle name="Normal 3 3 4 2 4" xfId="5153" xr:uid="{00000000-0005-0000-0000-00000C320000}"/>
    <cellStyle name="Normal 3 3 4 2 4 2" xfId="15205" xr:uid="{00000000-0005-0000-0000-00000D320000}"/>
    <cellStyle name="Normal 3 3 4 2 4 2 2" xfId="45536" xr:uid="{00000000-0005-0000-0000-00000E320000}"/>
    <cellStyle name="Normal 3 3 4 2 4 2 3" xfId="30303" xr:uid="{00000000-0005-0000-0000-00000F320000}"/>
    <cellStyle name="Normal 3 3 4 2 4 3" xfId="10185" xr:uid="{00000000-0005-0000-0000-000010320000}"/>
    <cellStyle name="Normal 3 3 4 2 4 3 2" xfId="40519" xr:uid="{00000000-0005-0000-0000-000011320000}"/>
    <cellStyle name="Normal 3 3 4 2 4 3 3" xfId="25286" xr:uid="{00000000-0005-0000-0000-000012320000}"/>
    <cellStyle name="Normal 3 3 4 2 4 4" xfId="35506" xr:uid="{00000000-0005-0000-0000-000013320000}"/>
    <cellStyle name="Normal 3 3 4 2 4 5" xfId="20273" xr:uid="{00000000-0005-0000-0000-000014320000}"/>
    <cellStyle name="Normal 3 3 4 2 5" xfId="11863" xr:uid="{00000000-0005-0000-0000-000015320000}"/>
    <cellStyle name="Normal 3 3 4 2 5 2" xfId="42194" xr:uid="{00000000-0005-0000-0000-000016320000}"/>
    <cellStyle name="Normal 3 3 4 2 5 3" xfId="26961" xr:uid="{00000000-0005-0000-0000-000017320000}"/>
    <cellStyle name="Normal 3 3 4 2 6" xfId="6842" xr:uid="{00000000-0005-0000-0000-000018320000}"/>
    <cellStyle name="Normal 3 3 4 2 6 2" xfId="37177" xr:uid="{00000000-0005-0000-0000-000019320000}"/>
    <cellStyle name="Normal 3 3 4 2 6 3" xfId="21944" xr:uid="{00000000-0005-0000-0000-00001A320000}"/>
    <cellStyle name="Normal 3 3 4 2 7" xfId="32165" xr:uid="{00000000-0005-0000-0000-00001B320000}"/>
    <cellStyle name="Normal 3 3 4 2 8" xfId="16931" xr:uid="{00000000-0005-0000-0000-00001C320000}"/>
    <cellStyle name="Normal 3 3 4 3" xfId="2189" xr:uid="{00000000-0005-0000-0000-00001D320000}"/>
    <cellStyle name="Normal 3 3 4 3 2" xfId="3879" xr:uid="{00000000-0005-0000-0000-00001E320000}"/>
    <cellStyle name="Normal 3 3 4 3 2 2" xfId="13952" xr:uid="{00000000-0005-0000-0000-00001F320000}"/>
    <cellStyle name="Normal 3 3 4 3 2 2 2" xfId="44283" xr:uid="{00000000-0005-0000-0000-000020320000}"/>
    <cellStyle name="Normal 3 3 4 3 2 2 3" xfId="29050" xr:uid="{00000000-0005-0000-0000-000021320000}"/>
    <cellStyle name="Normal 3 3 4 3 2 3" xfId="8932" xr:uid="{00000000-0005-0000-0000-000022320000}"/>
    <cellStyle name="Normal 3 3 4 3 2 3 2" xfId="39266" xr:uid="{00000000-0005-0000-0000-000023320000}"/>
    <cellStyle name="Normal 3 3 4 3 2 3 3" xfId="24033" xr:uid="{00000000-0005-0000-0000-000024320000}"/>
    <cellStyle name="Normal 3 3 4 3 2 4" xfId="34253" xr:uid="{00000000-0005-0000-0000-000025320000}"/>
    <cellStyle name="Normal 3 3 4 3 2 5" xfId="19020" xr:uid="{00000000-0005-0000-0000-000026320000}"/>
    <cellStyle name="Normal 3 3 4 3 3" xfId="5571" xr:uid="{00000000-0005-0000-0000-000027320000}"/>
    <cellStyle name="Normal 3 3 4 3 3 2" xfId="15623" xr:uid="{00000000-0005-0000-0000-000028320000}"/>
    <cellStyle name="Normal 3 3 4 3 3 2 2" xfId="45954" xr:uid="{00000000-0005-0000-0000-000029320000}"/>
    <cellStyle name="Normal 3 3 4 3 3 2 3" xfId="30721" xr:uid="{00000000-0005-0000-0000-00002A320000}"/>
    <cellStyle name="Normal 3 3 4 3 3 3" xfId="10603" xr:uid="{00000000-0005-0000-0000-00002B320000}"/>
    <cellStyle name="Normal 3 3 4 3 3 3 2" xfId="40937" xr:uid="{00000000-0005-0000-0000-00002C320000}"/>
    <cellStyle name="Normal 3 3 4 3 3 3 3" xfId="25704" xr:uid="{00000000-0005-0000-0000-00002D320000}"/>
    <cellStyle name="Normal 3 3 4 3 3 4" xfId="35924" xr:uid="{00000000-0005-0000-0000-00002E320000}"/>
    <cellStyle name="Normal 3 3 4 3 3 5" xfId="20691" xr:uid="{00000000-0005-0000-0000-00002F320000}"/>
    <cellStyle name="Normal 3 3 4 3 4" xfId="12281" xr:uid="{00000000-0005-0000-0000-000030320000}"/>
    <cellStyle name="Normal 3 3 4 3 4 2" xfId="42612" xr:uid="{00000000-0005-0000-0000-000031320000}"/>
    <cellStyle name="Normal 3 3 4 3 4 3" xfId="27379" xr:uid="{00000000-0005-0000-0000-000032320000}"/>
    <cellStyle name="Normal 3 3 4 3 5" xfId="7260" xr:uid="{00000000-0005-0000-0000-000033320000}"/>
    <cellStyle name="Normal 3 3 4 3 5 2" xfId="37595" xr:uid="{00000000-0005-0000-0000-000034320000}"/>
    <cellStyle name="Normal 3 3 4 3 5 3" xfId="22362" xr:uid="{00000000-0005-0000-0000-000035320000}"/>
    <cellStyle name="Normal 3 3 4 3 6" xfId="32583" xr:uid="{00000000-0005-0000-0000-000036320000}"/>
    <cellStyle name="Normal 3 3 4 3 7" xfId="17349" xr:uid="{00000000-0005-0000-0000-000037320000}"/>
    <cellStyle name="Normal 3 3 4 4" xfId="3042" xr:uid="{00000000-0005-0000-0000-000038320000}"/>
    <cellStyle name="Normal 3 3 4 4 2" xfId="13116" xr:uid="{00000000-0005-0000-0000-000039320000}"/>
    <cellStyle name="Normal 3 3 4 4 2 2" xfId="43447" xr:uid="{00000000-0005-0000-0000-00003A320000}"/>
    <cellStyle name="Normal 3 3 4 4 2 3" xfId="28214" xr:uid="{00000000-0005-0000-0000-00003B320000}"/>
    <cellStyle name="Normal 3 3 4 4 3" xfId="8096" xr:uid="{00000000-0005-0000-0000-00003C320000}"/>
    <cellStyle name="Normal 3 3 4 4 3 2" xfId="38430" xr:uid="{00000000-0005-0000-0000-00003D320000}"/>
    <cellStyle name="Normal 3 3 4 4 3 3" xfId="23197" xr:uid="{00000000-0005-0000-0000-00003E320000}"/>
    <cellStyle name="Normal 3 3 4 4 4" xfId="33417" xr:uid="{00000000-0005-0000-0000-00003F320000}"/>
    <cellStyle name="Normal 3 3 4 4 5" xfId="18184" xr:uid="{00000000-0005-0000-0000-000040320000}"/>
    <cellStyle name="Normal 3 3 4 5" xfId="4735" xr:uid="{00000000-0005-0000-0000-000041320000}"/>
    <cellStyle name="Normal 3 3 4 5 2" xfId="14787" xr:uid="{00000000-0005-0000-0000-000042320000}"/>
    <cellStyle name="Normal 3 3 4 5 2 2" xfId="45118" xr:uid="{00000000-0005-0000-0000-000043320000}"/>
    <cellStyle name="Normal 3 3 4 5 2 3" xfId="29885" xr:uid="{00000000-0005-0000-0000-000044320000}"/>
    <cellStyle name="Normal 3 3 4 5 3" xfId="9767" xr:uid="{00000000-0005-0000-0000-000045320000}"/>
    <cellStyle name="Normal 3 3 4 5 3 2" xfId="40101" xr:uid="{00000000-0005-0000-0000-000046320000}"/>
    <cellStyle name="Normal 3 3 4 5 3 3" xfId="24868" xr:uid="{00000000-0005-0000-0000-000047320000}"/>
    <cellStyle name="Normal 3 3 4 5 4" xfId="35088" xr:uid="{00000000-0005-0000-0000-000048320000}"/>
    <cellStyle name="Normal 3 3 4 5 5" xfId="19855" xr:uid="{00000000-0005-0000-0000-000049320000}"/>
    <cellStyle name="Normal 3 3 4 6" xfId="11445" xr:uid="{00000000-0005-0000-0000-00004A320000}"/>
    <cellStyle name="Normal 3 3 4 6 2" xfId="41776" xr:uid="{00000000-0005-0000-0000-00004B320000}"/>
    <cellStyle name="Normal 3 3 4 6 3" xfId="26543" xr:uid="{00000000-0005-0000-0000-00004C320000}"/>
    <cellStyle name="Normal 3 3 4 7" xfId="6424" xr:uid="{00000000-0005-0000-0000-00004D320000}"/>
    <cellStyle name="Normal 3 3 4 7 2" xfId="36759" xr:uid="{00000000-0005-0000-0000-00004E320000}"/>
    <cellStyle name="Normal 3 3 4 7 3" xfId="21526" xr:uid="{00000000-0005-0000-0000-00004F320000}"/>
    <cellStyle name="Normal 3 3 4 8" xfId="31747" xr:uid="{00000000-0005-0000-0000-000050320000}"/>
    <cellStyle name="Normal 3 3 4 9" xfId="16513" xr:uid="{00000000-0005-0000-0000-000051320000}"/>
    <cellStyle name="Normal 3 3 5" xfId="1558" xr:uid="{00000000-0005-0000-0000-000052320000}"/>
    <cellStyle name="Normal 3 3 5 2" xfId="2399" xr:uid="{00000000-0005-0000-0000-000053320000}"/>
    <cellStyle name="Normal 3 3 5 2 2" xfId="4089" xr:uid="{00000000-0005-0000-0000-000054320000}"/>
    <cellStyle name="Normal 3 3 5 2 2 2" xfId="14162" xr:uid="{00000000-0005-0000-0000-000055320000}"/>
    <cellStyle name="Normal 3 3 5 2 2 2 2" xfId="44493" xr:uid="{00000000-0005-0000-0000-000056320000}"/>
    <cellStyle name="Normal 3 3 5 2 2 2 3" xfId="29260" xr:uid="{00000000-0005-0000-0000-000057320000}"/>
    <cellStyle name="Normal 3 3 5 2 2 3" xfId="9142" xr:uid="{00000000-0005-0000-0000-000058320000}"/>
    <cellStyle name="Normal 3 3 5 2 2 3 2" xfId="39476" xr:uid="{00000000-0005-0000-0000-000059320000}"/>
    <cellStyle name="Normal 3 3 5 2 2 3 3" xfId="24243" xr:uid="{00000000-0005-0000-0000-00005A320000}"/>
    <cellStyle name="Normal 3 3 5 2 2 4" xfId="34463" xr:uid="{00000000-0005-0000-0000-00005B320000}"/>
    <cellStyle name="Normal 3 3 5 2 2 5" xfId="19230" xr:uid="{00000000-0005-0000-0000-00005C320000}"/>
    <cellStyle name="Normal 3 3 5 2 3" xfId="5781" xr:uid="{00000000-0005-0000-0000-00005D320000}"/>
    <cellStyle name="Normal 3 3 5 2 3 2" xfId="15833" xr:uid="{00000000-0005-0000-0000-00005E320000}"/>
    <cellStyle name="Normal 3 3 5 2 3 2 2" xfId="46164" xr:uid="{00000000-0005-0000-0000-00005F320000}"/>
    <cellStyle name="Normal 3 3 5 2 3 2 3" xfId="30931" xr:uid="{00000000-0005-0000-0000-000060320000}"/>
    <cellStyle name="Normal 3 3 5 2 3 3" xfId="10813" xr:uid="{00000000-0005-0000-0000-000061320000}"/>
    <cellStyle name="Normal 3 3 5 2 3 3 2" xfId="41147" xr:uid="{00000000-0005-0000-0000-000062320000}"/>
    <cellStyle name="Normal 3 3 5 2 3 3 3" xfId="25914" xr:uid="{00000000-0005-0000-0000-000063320000}"/>
    <cellStyle name="Normal 3 3 5 2 3 4" xfId="36134" xr:uid="{00000000-0005-0000-0000-000064320000}"/>
    <cellStyle name="Normal 3 3 5 2 3 5" xfId="20901" xr:uid="{00000000-0005-0000-0000-000065320000}"/>
    <cellStyle name="Normal 3 3 5 2 4" xfId="12491" xr:uid="{00000000-0005-0000-0000-000066320000}"/>
    <cellStyle name="Normal 3 3 5 2 4 2" xfId="42822" xr:uid="{00000000-0005-0000-0000-000067320000}"/>
    <cellStyle name="Normal 3 3 5 2 4 3" xfId="27589" xr:uid="{00000000-0005-0000-0000-000068320000}"/>
    <cellStyle name="Normal 3 3 5 2 5" xfId="7470" xr:uid="{00000000-0005-0000-0000-000069320000}"/>
    <cellStyle name="Normal 3 3 5 2 5 2" xfId="37805" xr:uid="{00000000-0005-0000-0000-00006A320000}"/>
    <cellStyle name="Normal 3 3 5 2 5 3" xfId="22572" xr:uid="{00000000-0005-0000-0000-00006B320000}"/>
    <cellStyle name="Normal 3 3 5 2 6" xfId="32793" xr:uid="{00000000-0005-0000-0000-00006C320000}"/>
    <cellStyle name="Normal 3 3 5 2 7" xfId="17559" xr:uid="{00000000-0005-0000-0000-00006D320000}"/>
    <cellStyle name="Normal 3 3 5 3" xfId="3252" xr:uid="{00000000-0005-0000-0000-00006E320000}"/>
    <cellStyle name="Normal 3 3 5 3 2" xfId="13326" xr:uid="{00000000-0005-0000-0000-00006F320000}"/>
    <cellStyle name="Normal 3 3 5 3 2 2" xfId="43657" xr:uid="{00000000-0005-0000-0000-000070320000}"/>
    <cellStyle name="Normal 3 3 5 3 2 3" xfId="28424" xr:uid="{00000000-0005-0000-0000-000071320000}"/>
    <cellStyle name="Normal 3 3 5 3 3" xfId="8306" xr:uid="{00000000-0005-0000-0000-000072320000}"/>
    <cellStyle name="Normal 3 3 5 3 3 2" xfId="38640" xr:uid="{00000000-0005-0000-0000-000073320000}"/>
    <cellStyle name="Normal 3 3 5 3 3 3" xfId="23407" xr:uid="{00000000-0005-0000-0000-000074320000}"/>
    <cellStyle name="Normal 3 3 5 3 4" xfId="33627" xr:uid="{00000000-0005-0000-0000-000075320000}"/>
    <cellStyle name="Normal 3 3 5 3 5" xfId="18394" xr:uid="{00000000-0005-0000-0000-000076320000}"/>
    <cellStyle name="Normal 3 3 5 4" xfId="4945" xr:uid="{00000000-0005-0000-0000-000077320000}"/>
    <cellStyle name="Normal 3 3 5 4 2" xfId="14997" xr:uid="{00000000-0005-0000-0000-000078320000}"/>
    <cellStyle name="Normal 3 3 5 4 2 2" xfId="45328" xr:uid="{00000000-0005-0000-0000-000079320000}"/>
    <cellStyle name="Normal 3 3 5 4 2 3" xfId="30095" xr:uid="{00000000-0005-0000-0000-00007A320000}"/>
    <cellStyle name="Normal 3 3 5 4 3" xfId="9977" xr:uid="{00000000-0005-0000-0000-00007B320000}"/>
    <cellStyle name="Normal 3 3 5 4 3 2" xfId="40311" xr:uid="{00000000-0005-0000-0000-00007C320000}"/>
    <cellStyle name="Normal 3 3 5 4 3 3" xfId="25078" xr:uid="{00000000-0005-0000-0000-00007D320000}"/>
    <cellStyle name="Normal 3 3 5 4 4" xfId="35298" xr:uid="{00000000-0005-0000-0000-00007E320000}"/>
    <cellStyle name="Normal 3 3 5 4 5" xfId="20065" xr:uid="{00000000-0005-0000-0000-00007F320000}"/>
    <cellStyle name="Normal 3 3 5 5" xfId="11655" xr:uid="{00000000-0005-0000-0000-000080320000}"/>
    <cellStyle name="Normal 3 3 5 5 2" xfId="41986" xr:uid="{00000000-0005-0000-0000-000081320000}"/>
    <cellStyle name="Normal 3 3 5 5 3" xfId="26753" xr:uid="{00000000-0005-0000-0000-000082320000}"/>
    <cellStyle name="Normal 3 3 5 6" xfId="6634" xr:uid="{00000000-0005-0000-0000-000083320000}"/>
    <cellStyle name="Normal 3 3 5 6 2" xfId="36969" xr:uid="{00000000-0005-0000-0000-000084320000}"/>
    <cellStyle name="Normal 3 3 5 6 3" xfId="21736" xr:uid="{00000000-0005-0000-0000-000085320000}"/>
    <cellStyle name="Normal 3 3 5 7" xfId="31957" xr:uid="{00000000-0005-0000-0000-000086320000}"/>
    <cellStyle name="Normal 3 3 5 8" xfId="16723" xr:uid="{00000000-0005-0000-0000-000087320000}"/>
    <cellStyle name="Normal 3 3 6" xfId="1979" xr:uid="{00000000-0005-0000-0000-000088320000}"/>
    <cellStyle name="Normal 3 3 6 2" xfId="3671" xr:uid="{00000000-0005-0000-0000-000089320000}"/>
    <cellStyle name="Normal 3 3 6 2 2" xfId="13744" xr:uid="{00000000-0005-0000-0000-00008A320000}"/>
    <cellStyle name="Normal 3 3 6 2 2 2" xfId="44075" xr:uid="{00000000-0005-0000-0000-00008B320000}"/>
    <cellStyle name="Normal 3 3 6 2 2 3" xfId="28842" xr:uid="{00000000-0005-0000-0000-00008C320000}"/>
    <cellStyle name="Normal 3 3 6 2 3" xfId="8724" xr:uid="{00000000-0005-0000-0000-00008D320000}"/>
    <cellStyle name="Normal 3 3 6 2 3 2" xfId="39058" xr:uid="{00000000-0005-0000-0000-00008E320000}"/>
    <cellStyle name="Normal 3 3 6 2 3 3" xfId="23825" xr:uid="{00000000-0005-0000-0000-00008F320000}"/>
    <cellStyle name="Normal 3 3 6 2 4" xfId="34045" xr:uid="{00000000-0005-0000-0000-000090320000}"/>
    <cellStyle name="Normal 3 3 6 2 5" xfId="18812" xr:uid="{00000000-0005-0000-0000-000091320000}"/>
    <cellStyle name="Normal 3 3 6 3" xfId="5363" xr:uid="{00000000-0005-0000-0000-000092320000}"/>
    <cellStyle name="Normal 3 3 6 3 2" xfId="15415" xr:uid="{00000000-0005-0000-0000-000093320000}"/>
    <cellStyle name="Normal 3 3 6 3 2 2" xfId="45746" xr:uid="{00000000-0005-0000-0000-000094320000}"/>
    <cellStyle name="Normal 3 3 6 3 2 3" xfId="30513" xr:uid="{00000000-0005-0000-0000-000095320000}"/>
    <cellStyle name="Normal 3 3 6 3 3" xfId="10395" xr:uid="{00000000-0005-0000-0000-000096320000}"/>
    <cellStyle name="Normal 3 3 6 3 3 2" xfId="40729" xr:uid="{00000000-0005-0000-0000-000097320000}"/>
    <cellStyle name="Normal 3 3 6 3 3 3" xfId="25496" xr:uid="{00000000-0005-0000-0000-000098320000}"/>
    <cellStyle name="Normal 3 3 6 3 4" xfId="35716" xr:uid="{00000000-0005-0000-0000-000099320000}"/>
    <cellStyle name="Normal 3 3 6 3 5" xfId="20483" xr:uid="{00000000-0005-0000-0000-00009A320000}"/>
    <cellStyle name="Normal 3 3 6 4" xfId="12073" xr:uid="{00000000-0005-0000-0000-00009B320000}"/>
    <cellStyle name="Normal 3 3 6 4 2" xfId="42404" xr:uid="{00000000-0005-0000-0000-00009C320000}"/>
    <cellStyle name="Normal 3 3 6 4 3" xfId="27171" xr:uid="{00000000-0005-0000-0000-00009D320000}"/>
    <cellStyle name="Normal 3 3 6 5" xfId="7052" xr:uid="{00000000-0005-0000-0000-00009E320000}"/>
    <cellStyle name="Normal 3 3 6 5 2" xfId="37387" xr:uid="{00000000-0005-0000-0000-00009F320000}"/>
    <cellStyle name="Normal 3 3 6 5 3" xfId="22154" xr:uid="{00000000-0005-0000-0000-0000A0320000}"/>
    <cellStyle name="Normal 3 3 6 6" xfId="32375" xr:uid="{00000000-0005-0000-0000-0000A1320000}"/>
    <cellStyle name="Normal 3 3 6 7" xfId="17141" xr:uid="{00000000-0005-0000-0000-0000A2320000}"/>
    <cellStyle name="Normal 3 3 7" xfId="2830" xr:uid="{00000000-0005-0000-0000-0000A3320000}"/>
    <cellStyle name="Normal 3 3 7 2" xfId="12908" xr:uid="{00000000-0005-0000-0000-0000A4320000}"/>
    <cellStyle name="Normal 3 3 7 2 2" xfId="43239" xr:uid="{00000000-0005-0000-0000-0000A5320000}"/>
    <cellStyle name="Normal 3 3 7 2 3" xfId="28006" xr:uid="{00000000-0005-0000-0000-0000A6320000}"/>
    <cellStyle name="Normal 3 3 7 3" xfId="7888" xr:uid="{00000000-0005-0000-0000-0000A7320000}"/>
    <cellStyle name="Normal 3 3 7 3 2" xfId="38222" xr:uid="{00000000-0005-0000-0000-0000A8320000}"/>
    <cellStyle name="Normal 3 3 7 3 3" xfId="22989" xr:uid="{00000000-0005-0000-0000-0000A9320000}"/>
    <cellStyle name="Normal 3 3 7 4" xfId="33209" xr:uid="{00000000-0005-0000-0000-0000AA320000}"/>
    <cellStyle name="Normal 3 3 7 5" xfId="17976" xr:uid="{00000000-0005-0000-0000-0000AB320000}"/>
    <cellStyle name="Normal 3 3 8" xfId="4524" xr:uid="{00000000-0005-0000-0000-0000AC320000}"/>
    <cellStyle name="Normal 3 3 8 2" xfId="14579" xr:uid="{00000000-0005-0000-0000-0000AD320000}"/>
    <cellStyle name="Normal 3 3 8 2 2" xfId="44910" xr:uid="{00000000-0005-0000-0000-0000AE320000}"/>
    <cellStyle name="Normal 3 3 8 2 3" xfId="29677" xr:uid="{00000000-0005-0000-0000-0000AF320000}"/>
    <cellStyle name="Normal 3 3 8 3" xfId="9559" xr:uid="{00000000-0005-0000-0000-0000B0320000}"/>
    <cellStyle name="Normal 3 3 8 3 2" xfId="39893" xr:uid="{00000000-0005-0000-0000-0000B1320000}"/>
    <cellStyle name="Normal 3 3 8 3 3" xfId="24660" xr:uid="{00000000-0005-0000-0000-0000B2320000}"/>
    <cellStyle name="Normal 3 3 8 4" xfId="34880" xr:uid="{00000000-0005-0000-0000-0000B3320000}"/>
    <cellStyle name="Normal 3 3 8 5" xfId="19647" xr:uid="{00000000-0005-0000-0000-0000B4320000}"/>
    <cellStyle name="Normal 3 3 9" xfId="11235" xr:uid="{00000000-0005-0000-0000-0000B5320000}"/>
    <cellStyle name="Normal 3 3 9 2" xfId="41568" xr:uid="{00000000-0005-0000-0000-0000B6320000}"/>
    <cellStyle name="Normal 3 3 9 3" xfId="26335" xr:uid="{00000000-0005-0000-0000-0000B7320000}"/>
    <cellStyle name="Normal 3 4" xfId="425" xr:uid="{00000000-0005-0000-0000-0000B8320000}"/>
    <cellStyle name="Normal 3 5" xfId="31407" xr:uid="{00000000-0005-0000-0000-0000B9320000}"/>
    <cellStyle name="Normal 3 6" xfId="46793"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5" xr:uid="{00000000-0005-0000-0000-0000BE320000}"/>
    <cellStyle name="Normal 30 3 10 2" xfId="36552" xr:uid="{00000000-0005-0000-0000-0000BF320000}"/>
    <cellStyle name="Normal 30 3 10 3" xfId="21319" xr:uid="{00000000-0005-0000-0000-0000C0320000}"/>
    <cellStyle name="Normal 30 3 11" xfId="31543" xr:uid="{00000000-0005-0000-0000-0000C1320000}"/>
    <cellStyle name="Normal 30 3 12" xfId="16304" xr:uid="{00000000-0005-0000-0000-0000C2320000}"/>
    <cellStyle name="Normal 30 3 2" xfId="1179" xr:uid="{00000000-0005-0000-0000-0000C3320000}"/>
    <cellStyle name="Normal 30 3 2 10" xfId="31595" xr:uid="{00000000-0005-0000-0000-0000C4320000}"/>
    <cellStyle name="Normal 30 3 2 11" xfId="16358" xr:uid="{00000000-0005-0000-0000-0000C5320000}"/>
    <cellStyle name="Normal 30 3 2 2" xfId="1287" xr:uid="{00000000-0005-0000-0000-0000C6320000}"/>
    <cellStyle name="Normal 30 3 2 2 10" xfId="16462" xr:uid="{00000000-0005-0000-0000-0000C7320000}"/>
    <cellStyle name="Normal 30 3 2 2 2" xfId="1504" xr:uid="{00000000-0005-0000-0000-0000C8320000}"/>
    <cellStyle name="Normal 30 3 2 2 2 2" xfId="1925" xr:uid="{00000000-0005-0000-0000-0000C9320000}"/>
    <cellStyle name="Normal 30 3 2 2 2 2 2" xfId="2764" xr:uid="{00000000-0005-0000-0000-0000CA320000}"/>
    <cellStyle name="Normal 30 3 2 2 2 2 2 2" xfId="4454" xr:uid="{00000000-0005-0000-0000-0000CB320000}"/>
    <cellStyle name="Normal 30 3 2 2 2 2 2 2 2" xfId="14527" xr:uid="{00000000-0005-0000-0000-0000CC320000}"/>
    <cellStyle name="Normal 30 3 2 2 2 2 2 2 2 2" xfId="44858" xr:uid="{00000000-0005-0000-0000-0000CD320000}"/>
    <cellStyle name="Normal 30 3 2 2 2 2 2 2 2 3" xfId="29625" xr:uid="{00000000-0005-0000-0000-0000CE320000}"/>
    <cellStyle name="Normal 30 3 2 2 2 2 2 2 3" xfId="9507" xr:uid="{00000000-0005-0000-0000-0000CF320000}"/>
    <cellStyle name="Normal 30 3 2 2 2 2 2 2 3 2" xfId="39841" xr:uid="{00000000-0005-0000-0000-0000D0320000}"/>
    <cellStyle name="Normal 30 3 2 2 2 2 2 2 3 3" xfId="24608" xr:uid="{00000000-0005-0000-0000-0000D1320000}"/>
    <cellStyle name="Normal 30 3 2 2 2 2 2 2 4" xfId="34828" xr:uid="{00000000-0005-0000-0000-0000D2320000}"/>
    <cellStyle name="Normal 30 3 2 2 2 2 2 2 5" xfId="19595" xr:uid="{00000000-0005-0000-0000-0000D3320000}"/>
    <cellStyle name="Normal 30 3 2 2 2 2 2 3" xfId="6146" xr:uid="{00000000-0005-0000-0000-0000D4320000}"/>
    <cellStyle name="Normal 30 3 2 2 2 2 2 3 2" xfId="16198" xr:uid="{00000000-0005-0000-0000-0000D5320000}"/>
    <cellStyle name="Normal 30 3 2 2 2 2 2 3 2 2" xfId="46529" xr:uid="{00000000-0005-0000-0000-0000D6320000}"/>
    <cellStyle name="Normal 30 3 2 2 2 2 2 3 2 3" xfId="31296" xr:uid="{00000000-0005-0000-0000-0000D7320000}"/>
    <cellStyle name="Normal 30 3 2 2 2 2 2 3 3" xfId="11178" xr:uid="{00000000-0005-0000-0000-0000D8320000}"/>
    <cellStyle name="Normal 30 3 2 2 2 2 2 3 3 2" xfId="41512" xr:uid="{00000000-0005-0000-0000-0000D9320000}"/>
    <cellStyle name="Normal 30 3 2 2 2 2 2 3 3 3" xfId="26279" xr:uid="{00000000-0005-0000-0000-0000DA320000}"/>
    <cellStyle name="Normal 30 3 2 2 2 2 2 3 4" xfId="36499" xr:uid="{00000000-0005-0000-0000-0000DB320000}"/>
    <cellStyle name="Normal 30 3 2 2 2 2 2 3 5" xfId="21266" xr:uid="{00000000-0005-0000-0000-0000DC320000}"/>
    <cellStyle name="Normal 30 3 2 2 2 2 2 4" xfId="12856" xr:uid="{00000000-0005-0000-0000-0000DD320000}"/>
    <cellStyle name="Normal 30 3 2 2 2 2 2 4 2" xfId="43187" xr:uid="{00000000-0005-0000-0000-0000DE320000}"/>
    <cellStyle name="Normal 30 3 2 2 2 2 2 4 3" xfId="27954" xr:uid="{00000000-0005-0000-0000-0000DF320000}"/>
    <cellStyle name="Normal 30 3 2 2 2 2 2 5" xfId="7835" xr:uid="{00000000-0005-0000-0000-0000E0320000}"/>
    <cellStyle name="Normal 30 3 2 2 2 2 2 5 2" xfId="38170" xr:uid="{00000000-0005-0000-0000-0000E1320000}"/>
    <cellStyle name="Normal 30 3 2 2 2 2 2 5 3" xfId="22937" xr:uid="{00000000-0005-0000-0000-0000E2320000}"/>
    <cellStyle name="Normal 30 3 2 2 2 2 2 6" xfId="33158" xr:uid="{00000000-0005-0000-0000-0000E3320000}"/>
    <cellStyle name="Normal 30 3 2 2 2 2 2 7" xfId="17924" xr:uid="{00000000-0005-0000-0000-0000E4320000}"/>
    <cellStyle name="Normal 30 3 2 2 2 2 3" xfId="3617" xr:uid="{00000000-0005-0000-0000-0000E5320000}"/>
    <cellStyle name="Normal 30 3 2 2 2 2 3 2" xfId="13691" xr:uid="{00000000-0005-0000-0000-0000E6320000}"/>
    <cellStyle name="Normal 30 3 2 2 2 2 3 2 2" xfId="44022" xr:uid="{00000000-0005-0000-0000-0000E7320000}"/>
    <cellStyle name="Normal 30 3 2 2 2 2 3 2 3" xfId="28789" xr:uid="{00000000-0005-0000-0000-0000E8320000}"/>
    <cellStyle name="Normal 30 3 2 2 2 2 3 3" xfId="8671" xr:uid="{00000000-0005-0000-0000-0000E9320000}"/>
    <cellStyle name="Normal 30 3 2 2 2 2 3 3 2" xfId="39005" xr:uid="{00000000-0005-0000-0000-0000EA320000}"/>
    <cellStyle name="Normal 30 3 2 2 2 2 3 3 3" xfId="23772" xr:uid="{00000000-0005-0000-0000-0000EB320000}"/>
    <cellStyle name="Normal 30 3 2 2 2 2 3 4" xfId="33992" xr:uid="{00000000-0005-0000-0000-0000EC320000}"/>
    <cellStyle name="Normal 30 3 2 2 2 2 3 5" xfId="18759" xr:uid="{00000000-0005-0000-0000-0000ED320000}"/>
    <cellStyle name="Normal 30 3 2 2 2 2 4" xfId="5310" xr:uid="{00000000-0005-0000-0000-0000EE320000}"/>
    <cellStyle name="Normal 30 3 2 2 2 2 4 2" xfId="15362" xr:uid="{00000000-0005-0000-0000-0000EF320000}"/>
    <cellStyle name="Normal 30 3 2 2 2 2 4 2 2" xfId="45693" xr:uid="{00000000-0005-0000-0000-0000F0320000}"/>
    <cellStyle name="Normal 30 3 2 2 2 2 4 2 3" xfId="30460" xr:uid="{00000000-0005-0000-0000-0000F1320000}"/>
    <cellStyle name="Normal 30 3 2 2 2 2 4 3" xfId="10342" xr:uid="{00000000-0005-0000-0000-0000F2320000}"/>
    <cellStyle name="Normal 30 3 2 2 2 2 4 3 2" xfId="40676" xr:uid="{00000000-0005-0000-0000-0000F3320000}"/>
    <cellStyle name="Normal 30 3 2 2 2 2 4 3 3" xfId="25443" xr:uid="{00000000-0005-0000-0000-0000F4320000}"/>
    <cellStyle name="Normal 30 3 2 2 2 2 4 4" xfId="35663" xr:uid="{00000000-0005-0000-0000-0000F5320000}"/>
    <cellStyle name="Normal 30 3 2 2 2 2 4 5" xfId="20430" xr:uid="{00000000-0005-0000-0000-0000F6320000}"/>
    <cellStyle name="Normal 30 3 2 2 2 2 5" xfId="12020" xr:uid="{00000000-0005-0000-0000-0000F7320000}"/>
    <cellStyle name="Normal 30 3 2 2 2 2 5 2" xfId="42351" xr:uid="{00000000-0005-0000-0000-0000F8320000}"/>
    <cellStyle name="Normal 30 3 2 2 2 2 5 3" xfId="27118" xr:uid="{00000000-0005-0000-0000-0000F9320000}"/>
    <cellStyle name="Normal 30 3 2 2 2 2 6" xfId="6999" xr:uid="{00000000-0005-0000-0000-0000FA320000}"/>
    <cellStyle name="Normal 30 3 2 2 2 2 6 2" xfId="37334" xr:uid="{00000000-0005-0000-0000-0000FB320000}"/>
    <cellStyle name="Normal 30 3 2 2 2 2 6 3" xfId="22101" xr:uid="{00000000-0005-0000-0000-0000FC320000}"/>
    <cellStyle name="Normal 30 3 2 2 2 2 7" xfId="32322" xr:uid="{00000000-0005-0000-0000-0000FD320000}"/>
    <cellStyle name="Normal 30 3 2 2 2 2 8" xfId="17088" xr:uid="{00000000-0005-0000-0000-0000FE320000}"/>
    <cellStyle name="Normal 30 3 2 2 2 3" xfId="2346" xr:uid="{00000000-0005-0000-0000-0000FF320000}"/>
    <cellStyle name="Normal 30 3 2 2 2 3 2" xfId="4036" xr:uid="{00000000-0005-0000-0000-000000330000}"/>
    <cellStyle name="Normal 30 3 2 2 2 3 2 2" xfId="14109" xr:uid="{00000000-0005-0000-0000-000001330000}"/>
    <cellStyle name="Normal 30 3 2 2 2 3 2 2 2" xfId="44440" xr:uid="{00000000-0005-0000-0000-000002330000}"/>
    <cellStyle name="Normal 30 3 2 2 2 3 2 2 3" xfId="29207" xr:uid="{00000000-0005-0000-0000-000003330000}"/>
    <cellStyle name="Normal 30 3 2 2 2 3 2 3" xfId="9089" xr:uid="{00000000-0005-0000-0000-000004330000}"/>
    <cellStyle name="Normal 30 3 2 2 2 3 2 3 2" xfId="39423" xr:uid="{00000000-0005-0000-0000-000005330000}"/>
    <cellStyle name="Normal 30 3 2 2 2 3 2 3 3" xfId="24190" xr:uid="{00000000-0005-0000-0000-000006330000}"/>
    <cellStyle name="Normal 30 3 2 2 2 3 2 4" xfId="34410" xr:uid="{00000000-0005-0000-0000-000007330000}"/>
    <cellStyle name="Normal 30 3 2 2 2 3 2 5" xfId="19177" xr:uid="{00000000-0005-0000-0000-000008330000}"/>
    <cellStyle name="Normal 30 3 2 2 2 3 3" xfId="5728" xr:uid="{00000000-0005-0000-0000-000009330000}"/>
    <cellStyle name="Normal 30 3 2 2 2 3 3 2" xfId="15780" xr:uid="{00000000-0005-0000-0000-00000A330000}"/>
    <cellStyle name="Normal 30 3 2 2 2 3 3 2 2" xfId="46111" xr:uid="{00000000-0005-0000-0000-00000B330000}"/>
    <cellStyle name="Normal 30 3 2 2 2 3 3 2 3" xfId="30878" xr:uid="{00000000-0005-0000-0000-00000C330000}"/>
    <cellStyle name="Normal 30 3 2 2 2 3 3 3" xfId="10760" xr:uid="{00000000-0005-0000-0000-00000D330000}"/>
    <cellStyle name="Normal 30 3 2 2 2 3 3 3 2" xfId="41094" xr:uid="{00000000-0005-0000-0000-00000E330000}"/>
    <cellStyle name="Normal 30 3 2 2 2 3 3 3 3" xfId="25861" xr:uid="{00000000-0005-0000-0000-00000F330000}"/>
    <cellStyle name="Normal 30 3 2 2 2 3 3 4" xfId="36081" xr:uid="{00000000-0005-0000-0000-000010330000}"/>
    <cellStyle name="Normal 30 3 2 2 2 3 3 5" xfId="20848" xr:uid="{00000000-0005-0000-0000-000011330000}"/>
    <cellStyle name="Normal 30 3 2 2 2 3 4" xfId="12438" xr:uid="{00000000-0005-0000-0000-000012330000}"/>
    <cellStyle name="Normal 30 3 2 2 2 3 4 2" xfId="42769" xr:uid="{00000000-0005-0000-0000-000013330000}"/>
    <cellStyle name="Normal 30 3 2 2 2 3 4 3" xfId="27536" xr:uid="{00000000-0005-0000-0000-000014330000}"/>
    <cellStyle name="Normal 30 3 2 2 2 3 5" xfId="7417" xr:uid="{00000000-0005-0000-0000-000015330000}"/>
    <cellStyle name="Normal 30 3 2 2 2 3 5 2" xfId="37752" xr:uid="{00000000-0005-0000-0000-000016330000}"/>
    <cellStyle name="Normal 30 3 2 2 2 3 5 3" xfId="22519" xr:uid="{00000000-0005-0000-0000-000017330000}"/>
    <cellStyle name="Normal 30 3 2 2 2 3 6" xfId="32740" xr:uid="{00000000-0005-0000-0000-000018330000}"/>
    <cellStyle name="Normal 30 3 2 2 2 3 7" xfId="17506" xr:uid="{00000000-0005-0000-0000-000019330000}"/>
    <cellStyle name="Normal 30 3 2 2 2 4" xfId="3199" xr:uid="{00000000-0005-0000-0000-00001A330000}"/>
    <cellStyle name="Normal 30 3 2 2 2 4 2" xfId="13273" xr:uid="{00000000-0005-0000-0000-00001B330000}"/>
    <cellStyle name="Normal 30 3 2 2 2 4 2 2" xfId="43604" xr:uid="{00000000-0005-0000-0000-00001C330000}"/>
    <cellStyle name="Normal 30 3 2 2 2 4 2 3" xfId="28371" xr:uid="{00000000-0005-0000-0000-00001D330000}"/>
    <cellStyle name="Normal 30 3 2 2 2 4 3" xfId="8253" xr:uid="{00000000-0005-0000-0000-00001E330000}"/>
    <cellStyle name="Normal 30 3 2 2 2 4 3 2" xfId="38587" xr:uid="{00000000-0005-0000-0000-00001F330000}"/>
    <cellStyle name="Normal 30 3 2 2 2 4 3 3" xfId="23354" xr:uid="{00000000-0005-0000-0000-000020330000}"/>
    <cellStyle name="Normal 30 3 2 2 2 4 4" xfId="33574" xr:uid="{00000000-0005-0000-0000-000021330000}"/>
    <cellStyle name="Normal 30 3 2 2 2 4 5" xfId="18341" xr:uid="{00000000-0005-0000-0000-000022330000}"/>
    <cellStyle name="Normal 30 3 2 2 2 5" xfId="4892" xr:uid="{00000000-0005-0000-0000-000023330000}"/>
    <cellStyle name="Normal 30 3 2 2 2 5 2" xfId="14944" xr:uid="{00000000-0005-0000-0000-000024330000}"/>
    <cellStyle name="Normal 30 3 2 2 2 5 2 2" xfId="45275" xr:uid="{00000000-0005-0000-0000-000025330000}"/>
    <cellStyle name="Normal 30 3 2 2 2 5 2 3" xfId="30042" xr:uid="{00000000-0005-0000-0000-000026330000}"/>
    <cellStyle name="Normal 30 3 2 2 2 5 3" xfId="9924" xr:uid="{00000000-0005-0000-0000-000027330000}"/>
    <cellStyle name="Normal 30 3 2 2 2 5 3 2" xfId="40258" xr:uid="{00000000-0005-0000-0000-000028330000}"/>
    <cellStyle name="Normal 30 3 2 2 2 5 3 3" xfId="25025" xr:uid="{00000000-0005-0000-0000-000029330000}"/>
    <cellStyle name="Normal 30 3 2 2 2 5 4" xfId="35245" xr:uid="{00000000-0005-0000-0000-00002A330000}"/>
    <cellStyle name="Normal 30 3 2 2 2 5 5" xfId="20012" xr:uid="{00000000-0005-0000-0000-00002B330000}"/>
    <cellStyle name="Normal 30 3 2 2 2 6" xfId="11602" xr:uid="{00000000-0005-0000-0000-00002C330000}"/>
    <cellStyle name="Normal 30 3 2 2 2 6 2" xfId="41933" xr:uid="{00000000-0005-0000-0000-00002D330000}"/>
    <cellStyle name="Normal 30 3 2 2 2 6 3" xfId="26700" xr:uid="{00000000-0005-0000-0000-00002E330000}"/>
    <cellStyle name="Normal 30 3 2 2 2 7" xfId="6581" xr:uid="{00000000-0005-0000-0000-00002F330000}"/>
    <cellStyle name="Normal 30 3 2 2 2 7 2" xfId="36916" xr:uid="{00000000-0005-0000-0000-000030330000}"/>
    <cellStyle name="Normal 30 3 2 2 2 7 3" xfId="21683" xr:uid="{00000000-0005-0000-0000-000031330000}"/>
    <cellStyle name="Normal 30 3 2 2 2 8" xfId="31904" xr:uid="{00000000-0005-0000-0000-000032330000}"/>
    <cellStyle name="Normal 30 3 2 2 2 9" xfId="16670" xr:uid="{00000000-0005-0000-0000-000033330000}"/>
    <cellStyle name="Normal 30 3 2 2 3" xfId="1717" xr:uid="{00000000-0005-0000-0000-000034330000}"/>
    <cellStyle name="Normal 30 3 2 2 3 2" xfId="2556" xr:uid="{00000000-0005-0000-0000-000035330000}"/>
    <cellStyle name="Normal 30 3 2 2 3 2 2" xfId="4246" xr:uid="{00000000-0005-0000-0000-000036330000}"/>
    <cellStyle name="Normal 30 3 2 2 3 2 2 2" xfId="14319" xr:uid="{00000000-0005-0000-0000-000037330000}"/>
    <cellStyle name="Normal 30 3 2 2 3 2 2 2 2" xfId="44650" xr:uid="{00000000-0005-0000-0000-000038330000}"/>
    <cellStyle name="Normal 30 3 2 2 3 2 2 2 3" xfId="29417" xr:uid="{00000000-0005-0000-0000-000039330000}"/>
    <cellStyle name="Normal 30 3 2 2 3 2 2 3" xfId="9299" xr:uid="{00000000-0005-0000-0000-00003A330000}"/>
    <cellStyle name="Normal 30 3 2 2 3 2 2 3 2" xfId="39633" xr:uid="{00000000-0005-0000-0000-00003B330000}"/>
    <cellStyle name="Normal 30 3 2 2 3 2 2 3 3" xfId="24400" xr:uid="{00000000-0005-0000-0000-00003C330000}"/>
    <cellStyle name="Normal 30 3 2 2 3 2 2 4" xfId="34620" xr:uid="{00000000-0005-0000-0000-00003D330000}"/>
    <cellStyle name="Normal 30 3 2 2 3 2 2 5" xfId="19387" xr:uid="{00000000-0005-0000-0000-00003E330000}"/>
    <cellStyle name="Normal 30 3 2 2 3 2 3" xfId="5938" xr:uid="{00000000-0005-0000-0000-00003F330000}"/>
    <cellStyle name="Normal 30 3 2 2 3 2 3 2" xfId="15990" xr:uid="{00000000-0005-0000-0000-000040330000}"/>
    <cellStyle name="Normal 30 3 2 2 3 2 3 2 2" xfId="46321" xr:uid="{00000000-0005-0000-0000-000041330000}"/>
    <cellStyle name="Normal 30 3 2 2 3 2 3 2 3" xfId="31088" xr:uid="{00000000-0005-0000-0000-000042330000}"/>
    <cellStyle name="Normal 30 3 2 2 3 2 3 3" xfId="10970" xr:uid="{00000000-0005-0000-0000-000043330000}"/>
    <cellStyle name="Normal 30 3 2 2 3 2 3 3 2" xfId="41304" xr:uid="{00000000-0005-0000-0000-000044330000}"/>
    <cellStyle name="Normal 30 3 2 2 3 2 3 3 3" xfId="26071" xr:uid="{00000000-0005-0000-0000-000045330000}"/>
    <cellStyle name="Normal 30 3 2 2 3 2 3 4" xfId="36291" xr:uid="{00000000-0005-0000-0000-000046330000}"/>
    <cellStyle name="Normal 30 3 2 2 3 2 3 5" xfId="21058" xr:uid="{00000000-0005-0000-0000-000047330000}"/>
    <cellStyle name="Normal 30 3 2 2 3 2 4" xfId="12648" xr:uid="{00000000-0005-0000-0000-000048330000}"/>
    <cellStyle name="Normal 30 3 2 2 3 2 4 2" xfId="42979" xr:uid="{00000000-0005-0000-0000-000049330000}"/>
    <cellStyle name="Normal 30 3 2 2 3 2 4 3" xfId="27746" xr:uid="{00000000-0005-0000-0000-00004A330000}"/>
    <cellStyle name="Normal 30 3 2 2 3 2 5" xfId="7627" xr:uid="{00000000-0005-0000-0000-00004B330000}"/>
    <cellStyle name="Normal 30 3 2 2 3 2 5 2" xfId="37962" xr:uid="{00000000-0005-0000-0000-00004C330000}"/>
    <cellStyle name="Normal 30 3 2 2 3 2 5 3" xfId="22729" xr:uid="{00000000-0005-0000-0000-00004D330000}"/>
    <cellStyle name="Normal 30 3 2 2 3 2 6" xfId="32950" xr:uid="{00000000-0005-0000-0000-00004E330000}"/>
    <cellStyle name="Normal 30 3 2 2 3 2 7" xfId="17716" xr:uid="{00000000-0005-0000-0000-00004F330000}"/>
    <cellStyle name="Normal 30 3 2 2 3 3" xfId="3409" xr:uid="{00000000-0005-0000-0000-000050330000}"/>
    <cellStyle name="Normal 30 3 2 2 3 3 2" xfId="13483" xr:uid="{00000000-0005-0000-0000-000051330000}"/>
    <cellStyle name="Normal 30 3 2 2 3 3 2 2" xfId="43814" xr:uid="{00000000-0005-0000-0000-000052330000}"/>
    <cellStyle name="Normal 30 3 2 2 3 3 2 3" xfId="28581" xr:uid="{00000000-0005-0000-0000-000053330000}"/>
    <cellStyle name="Normal 30 3 2 2 3 3 3" xfId="8463" xr:uid="{00000000-0005-0000-0000-000054330000}"/>
    <cellStyle name="Normal 30 3 2 2 3 3 3 2" xfId="38797" xr:uid="{00000000-0005-0000-0000-000055330000}"/>
    <cellStyle name="Normal 30 3 2 2 3 3 3 3" xfId="23564" xr:uid="{00000000-0005-0000-0000-000056330000}"/>
    <cellStyle name="Normal 30 3 2 2 3 3 4" xfId="33784" xr:uid="{00000000-0005-0000-0000-000057330000}"/>
    <cellStyle name="Normal 30 3 2 2 3 3 5" xfId="18551" xr:uid="{00000000-0005-0000-0000-000058330000}"/>
    <cellStyle name="Normal 30 3 2 2 3 4" xfId="5102" xr:uid="{00000000-0005-0000-0000-000059330000}"/>
    <cellStyle name="Normal 30 3 2 2 3 4 2" xfId="15154" xr:uid="{00000000-0005-0000-0000-00005A330000}"/>
    <cellStyle name="Normal 30 3 2 2 3 4 2 2" xfId="45485" xr:uid="{00000000-0005-0000-0000-00005B330000}"/>
    <cellStyle name="Normal 30 3 2 2 3 4 2 3" xfId="30252" xr:uid="{00000000-0005-0000-0000-00005C330000}"/>
    <cellStyle name="Normal 30 3 2 2 3 4 3" xfId="10134" xr:uid="{00000000-0005-0000-0000-00005D330000}"/>
    <cellStyle name="Normal 30 3 2 2 3 4 3 2" xfId="40468" xr:uid="{00000000-0005-0000-0000-00005E330000}"/>
    <cellStyle name="Normal 30 3 2 2 3 4 3 3" xfId="25235" xr:uid="{00000000-0005-0000-0000-00005F330000}"/>
    <cellStyle name="Normal 30 3 2 2 3 4 4" xfId="35455" xr:uid="{00000000-0005-0000-0000-000060330000}"/>
    <cellStyle name="Normal 30 3 2 2 3 4 5" xfId="20222" xr:uid="{00000000-0005-0000-0000-000061330000}"/>
    <cellStyle name="Normal 30 3 2 2 3 5" xfId="11812" xr:uid="{00000000-0005-0000-0000-000062330000}"/>
    <cellStyle name="Normal 30 3 2 2 3 5 2" xfId="42143" xr:uid="{00000000-0005-0000-0000-000063330000}"/>
    <cellStyle name="Normal 30 3 2 2 3 5 3" xfId="26910" xr:uid="{00000000-0005-0000-0000-000064330000}"/>
    <cellStyle name="Normal 30 3 2 2 3 6" xfId="6791" xr:uid="{00000000-0005-0000-0000-000065330000}"/>
    <cellStyle name="Normal 30 3 2 2 3 6 2" xfId="37126" xr:uid="{00000000-0005-0000-0000-000066330000}"/>
    <cellStyle name="Normal 30 3 2 2 3 6 3" xfId="21893" xr:uid="{00000000-0005-0000-0000-000067330000}"/>
    <cellStyle name="Normal 30 3 2 2 3 7" xfId="32114" xr:uid="{00000000-0005-0000-0000-000068330000}"/>
    <cellStyle name="Normal 30 3 2 2 3 8" xfId="16880" xr:uid="{00000000-0005-0000-0000-000069330000}"/>
    <cellStyle name="Normal 30 3 2 2 4" xfId="2138" xr:uid="{00000000-0005-0000-0000-00006A330000}"/>
    <cellStyle name="Normal 30 3 2 2 4 2" xfId="3828" xr:uid="{00000000-0005-0000-0000-00006B330000}"/>
    <cellStyle name="Normal 30 3 2 2 4 2 2" xfId="13901" xr:uid="{00000000-0005-0000-0000-00006C330000}"/>
    <cellStyle name="Normal 30 3 2 2 4 2 2 2" xfId="44232" xr:uid="{00000000-0005-0000-0000-00006D330000}"/>
    <cellStyle name="Normal 30 3 2 2 4 2 2 3" xfId="28999" xr:uid="{00000000-0005-0000-0000-00006E330000}"/>
    <cellStyle name="Normal 30 3 2 2 4 2 3" xfId="8881" xr:uid="{00000000-0005-0000-0000-00006F330000}"/>
    <cellStyle name="Normal 30 3 2 2 4 2 3 2" xfId="39215" xr:uid="{00000000-0005-0000-0000-000070330000}"/>
    <cellStyle name="Normal 30 3 2 2 4 2 3 3" xfId="23982" xr:uid="{00000000-0005-0000-0000-000071330000}"/>
    <cellStyle name="Normal 30 3 2 2 4 2 4" xfId="34202" xr:uid="{00000000-0005-0000-0000-000072330000}"/>
    <cellStyle name="Normal 30 3 2 2 4 2 5" xfId="18969" xr:uid="{00000000-0005-0000-0000-000073330000}"/>
    <cellStyle name="Normal 30 3 2 2 4 3" xfId="5520" xr:uid="{00000000-0005-0000-0000-000074330000}"/>
    <cellStyle name="Normal 30 3 2 2 4 3 2" xfId="15572" xr:uid="{00000000-0005-0000-0000-000075330000}"/>
    <cellStyle name="Normal 30 3 2 2 4 3 2 2" xfId="45903" xr:uid="{00000000-0005-0000-0000-000076330000}"/>
    <cellStyle name="Normal 30 3 2 2 4 3 2 3" xfId="30670" xr:uid="{00000000-0005-0000-0000-000077330000}"/>
    <cellStyle name="Normal 30 3 2 2 4 3 3" xfId="10552" xr:uid="{00000000-0005-0000-0000-000078330000}"/>
    <cellStyle name="Normal 30 3 2 2 4 3 3 2" xfId="40886" xr:uid="{00000000-0005-0000-0000-000079330000}"/>
    <cellStyle name="Normal 30 3 2 2 4 3 3 3" xfId="25653" xr:uid="{00000000-0005-0000-0000-00007A330000}"/>
    <cellStyle name="Normal 30 3 2 2 4 3 4" xfId="35873" xr:uid="{00000000-0005-0000-0000-00007B330000}"/>
    <cellStyle name="Normal 30 3 2 2 4 3 5" xfId="20640" xr:uid="{00000000-0005-0000-0000-00007C330000}"/>
    <cellStyle name="Normal 30 3 2 2 4 4" xfId="12230" xr:uid="{00000000-0005-0000-0000-00007D330000}"/>
    <cellStyle name="Normal 30 3 2 2 4 4 2" xfId="42561" xr:uid="{00000000-0005-0000-0000-00007E330000}"/>
    <cellStyle name="Normal 30 3 2 2 4 4 3" xfId="27328" xr:uid="{00000000-0005-0000-0000-00007F330000}"/>
    <cellStyle name="Normal 30 3 2 2 4 5" xfId="7209" xr:uid="{00000000-0005-0000-0000-000080330000}"/>
    <cellStyle name="Normal 30 3 2 2 4 5 2" xfId="37544" xr:uid="{00000000-0005-0000-0000-000081330000}"/>
    <cellStyle name="Normal 30 3 2 2 4 5 3" xfId="22311" xr:uid="{00000000-0005-0000-0000-000082330000}"/>
    <cellStyle name="Normal 30 3 2 2 4 6" xfId="32532" xr:uid="{00000000-0005-0000-0000-000083330000}"/>
    <cellStyle name="Normal 30 3 2 2 4 7" xfId="17298" xr:uid="{00000000-0005-0000-0000-000084330000}"/>
    <cellStyle name="Normal 30 3 2 2 5" xfId="2991" xr:uid="{00000000-0005-0000-0000-000085330000}"/>
    <cellStyle name="Normal 30 3 2 2 5 2" xfId="13065" xr:uid="{00000000-0005-0000-0000-000086330000}"/>
    <cellStyle name="Normal 30 3 2 2 5 2 2" xfId="43396" xr:uid="{00000000-0005-0000-0000-000087330000}"/>
    <cellStyle name="Normal 30 3 2 2 5 2 3" xfId="28163" xr:uid="{00000000-0005-0000-0000-000088330000}"/>
    <cellStyle name="Normal 30 3 2 2 5 3" xfId="8045" xr:uid="{00000000-0005-0000-0000-000089330000}"/>
    <cellStyle name="Normal 30 3 2 2 5 3 2" xfId="38379" xr:uid="{00000000-0005-0000-0000-00008A330000}"/>
    <cellStyle name="Normal 30 3 2 2 5 3 3" xfId="23146" xr:uid="{00000000-0005-0000-0000-00008B330000}"/>
    <cellStyle name="Normal 30 3 2 2 5 4" xfId="33366" xr:uid="{00000000-0005-0000-0000-00008C330000}"/>
    <cellStyle name="Normal 30 3 2 2 5 5" xfId="18133" xr:uid="{00000000-0005-0000-0000-00008D330000}"/>
    <cellStyle name="Normal 30 3 2 2 6" xfId="4684" xr:uid="{00000000-0005-0000-0000-00008E330000}"/>
    <cellStyle name="Normal 30 3 2 2 6 2" xfId="14736" xr:uid="{00000000-0005-0000-0000-00008F330000}"/>
    <cellStyle name="Normal 30 3 2 2 6 2 2" xfId="45067" xr:uid="{00000000-0005-0000-0000-000090330000}"/>
    <cellStyle name="Normal 30 3 2 2 6 2 3" xfId="29834" xr:uid="{00000000-0005-0000-0000-000091330000}"/>
    <cellStyle name="Normal 30 3 2 2 6 3" xfId="9716" xr:uid="{00000000-0005-0000-0000-000092330000}"/>
    <cellStyle name="Normal 30 3 2 2 6 3 2" xfId="40050" xr:uid="{00000000-0005-0000-0000-000093330000}"/>
    <cellStyle name="Normal 30 3 2 2 6 3 3" xfId="24817" xr:uid="{00000000-0005-0000-0000-000094330000}"/>
    <cellStyle name="Normal 30 3 2 2 6 4" xfId="35037" xr:uid="{00000000-0005-0000-0000-000095330000}"/>
    <cellStyle name="Normal 30 3 2 2 6 5" xfId="19804" xr:uid="{00000000-0005-0000-0000-000096330000}"/>
    <cellStyle name="Normal 30 3 2 2 7" xfId="11394" xr:uid="{00000000-0005-0000-0000-000097330000}"/>
    <cellStyle name="Normal 30 3 2 2 7 2" xfId="41725" xr:uid="{00000000-0005-0000-0000-000098330000}"/>
    <cellStyle name="Normal 30 3 2 2 7 3" xfId="26492" xr:uid="{00000000-0005-0000-0000-000099330000}"/>
    <cellStyle name="Normal 30 3 2 2 8" xfId="6373" xr:uid="{00000000-0005-0000-0000-00009A330000}"/>
    <cellStyle name="Normal 30 3 2 2 8 2" xfId="36708" xr:uid="{00000000-0005-0000-0000-00009B330000}"/>
    <cellStyle name="Normal 30 3 2 2 8 3" xfId="21475" xr:uid="{00000000-0005-0000-0000-00009C330000}"/>
    <cellStyle name="Normal 30 3 2 2 9" xfId="31696" xr:uid="{00000000-0005-0000-0000-00009D330000}"/>
    <cellStyle name="Normal 30 3 2 3" xfId="1400" xr:uid="{00000000-0005-0000-0000-00009E330000}"/>
    <cellStyle name="Normal 30 3 2 3 2" xfId="1821" xr:uid="{00000000-0005-0000-0000-00009F330000}"/>
    <cellStyle name="Normal 30 3 2 3 2 2" xfId="2660" xr:uid="{00000000-0005-0000-0000-0000A0330000}"/>
    <cellStyle name="Normal 30 3 2 3 2 2 2" xfId="4350" xr:uid="{00000000-0005-0000-0000-0000A1330000}"/>
    <cellStyle name="Normal 30 3 2 3 2 2 2 2" xfId="14423" xr:uid="{00000000-0005-0000-0000-0000A2330000}"/>
    <cellStyle name="Normal 30 3 2 3 2 2 2 2 2" xfId="44754" xr:uid="{00000000-0005-0000-0000-0000A3330000}"/>
    <cellStyle name="Normal 30 3 2 3 2 2 2 2 3" xfId="29521" xr:uid="{00000000-0005-0000-0000-0000A4330000}"/>
    <cellStyle name="Normal 30 3 2 3 2 2 2 3" xfId="9403" xr:uid="{00000000-0005-0000-0000-0000A5330000}"/>
    <cellStyle name="Normal 30 3 2 3 2 2 2 3 2" xfId="39737" xr:uid="{00000000-0005-0000-0000-0000A6330000}"/>
    <cellStyle name="Normal 30 3 2 3 2 2 2 3 3" xfId="24504" xr:uid="{00000000-0005-0000-0000-0000A7330000}"/>
    <cellStyle name="Normal 30 3 2 3 2 2 2 4" xfId="34724" xr:uid="{00000000-0005-0000-0000-0000A8330000}"/>
    <cellStyle name="Normal 30 3 2 3 2 2 2 5" xfId="19491" xr:uid="{00000000-0005-0000-0000-0000A9330000}"/>
    <cellStyle name="Normal 30 3 2 3 2 2 3" xfId="6042" xr:uid="{00000000-0005-0000-0000-0000AA330000}"/>
    <cellStyle name="Normal 30 3 2 3 2 2 3 2" xfId="16094" xr:uid="{00000000-0005-0000-0000-0000AB330000}"/>
    <cellStyle name="Normal 30 3 2 3 2 2 3 2 2" xfId="46425" xr:uid="{00000000-0005-0000-0000-0000AC330000}"/>
    <cellStyle name="Normal 30 3 2 3 2 2 3 2 3" xfId="31192" xr:uid="{00000000-0005-0000-0000-0000AD330000}"/>
    <cellStyle name="Normal 30 3 2 3 2 2 3 3" xfId="11074" xr:uid="{00000000-0005-0000-0000-0000AE330000}"/>
    <cellStyle name="Normal 30 3 2 3 2 2 3 3 2" xfId="41408" xr:uid="{00000000-0005-0000-0000-0000AF330000}"/>
    <cellStyle name="Normal 30 3 2 3 2 2 3 3 3" xfId="26175" xr:uid="{00000000-0005-0000-0000-0000B0330000}"/>
    <cellStyle name="Normal 30 3 2 3 2 2 3 4" xfId="36395" xr:uid="{00000000-0005-0000-0000-0000B1330000}"/>
    <cellStyle name="Normal 30 3 2 3 2 2 3 5" xfId="21162" xr:uid="{00000000-0005-0000-0000-0000B2330000}"/>
    <cellStyle name="Normal 30 3 2 3 2 2 4" xfId="12752" xr:uid="{00000000-0005-0000-0000-0000B3330000}"/>
    <cellStyle name="Normal 30 3 2 3 2 2 4 2" xfId="43083" xr:uid="{00000000-0005-0000-0000-0000B4330000}"/>
    <cellStyle name="Normal 30 3 2 3 2 2 4 3" xfId="27850" xr:uid="{00000000-0005-0000-0000-0000B5330000}"/>
    <cellStyle name="Normal 30 3 2 3 2 2 5" xfId="7731" xr:uid="{00000000-0005-0000-0000-0000B6330000}"/>
    <cellStyle name="Normal 30 3 2 3 2 2 5 2" xfId="38066" xr:uid="{00000000-0005-0000-0000-0000B7330000}"/>
    <cellStyle name="Normal 30 3 2 3 2 2 5 3" xfId="22833" xr:uid="{00000000-0005-0000-0000-0000B8330000}"/>
    <cellStyle name="Normal 30 3 2 3 2 2 6" xfId="33054" xr:uid="{00000000-0005-0000-0000-0000B9330000}"/>
    <cellStyle name="Normal 30 3 2 3 2 2 7" xfId="17820" xr:uid="{00000000-0005-0000-0000-0000BA330000}"/>
    <cellStyle name="Normal 30 3 2 3 2 3" xfId="3513" xr:uid="{00000000-0005-0000-0000-0000BB330000}"/>
    <cellStyle name="Normal 30 3 2 3 2 3 2" xfId="13587" xr:uid="{00000000-0005-0000-0000-0000BC330000}"/>
    <cellStyle name="Normal 30 3 2 3 2 3 2 2" xfId="43918" xr:uid="{00000000-0005-0000-0000-0000BD330000}"/>
    <cellStyle name="Normal 30 3 2 3 2 3 2 3" xfId="28685" xr:uid="{00000000-0005-0000-0000-0000BE330000}"/>
    <cellStyle name="Normal 30 3 2 3 2 3 3" xfId="8567" xr:uid="{00000000-0005-0000-0000-0000BF330000}"/>
    <cellStyle name="Normal 30 3 2 3 2 3 3 2" xfId="38901" xr:uid="{00000000-0005-0000-0000-0000C0330000}"/>
    <cellStyle name="Normal 30 3 2 3 2 3 3 3" xfId="23668" xr:uid="{00000000-0005-0000-0000-0000C1330000}"/>
    <cellStyle name="Normal 30 3 2 3 2 3 4" xfId="33888" xr:uid="{00000000-0005-0000-0000-0000C2330000}"/>
    <cellStyle name="Normal 30 3 2 3 2 3 5" xfId="18655" xr:uid="{00000000-0005-0000-0000-0000C3330000}"/>
    <cellStyle name="Normal 30 3 2 3 2 4" xfId="5206" xr:uid="{00000000-0005-0000-0000-0000C4330000}"/>
    <cellStyle name="Normal 30 3 2 3 2 4 2" xfId="15258" xr:uid="{00000000-0005-0000-0000-0000C5330000}"/>
    <cellStyle name="Normal 30 3 2 3 2 4 2 2" xfId="45589" xr:uid="{00000000-0005-0000-0000-0000C6330000}"/>
    <cellStyle name="Normal 30 3 2 3 2 4 2 3" xfId="30356" xr:uid="{00000000-0005-0000-0000-0000C7330000}"/>
    <cellStyle name="Normal 30 3 2 3 2 4 3" xfId="10238" xr:uid="{00000000-0005-0000-0000-0000C8330000}"/>
    <cellStyle name="Normal 30 3 2 3 2 4 3 2" xfId="40572" xr:uid="{00000000-0005-0000-0000-0000C9330000}"/>
    <cellStyle name="Normal 30 3 2 3 2 4 3 3" xfId="25339" xr:uid="{00000000-0005-0000-0000-0000CA330000}"/>
    <cellStyle name="Normal 30 3 2 3 2 4 4" xfId="35559" xr:uid="{00000000-0005-0000-0000-0000CB330000}"/>
    <cellStyle name="Normal 30 3 2 3 2 4 5" xfId="20326" xr:uid="{00000000-0005-0000-0000-0000CC330000}"/>
    <cellStyle name="Normal 30 3 2 3 2 5" xfId="11916" xr:uid="{00000000-0005-0000-0000-0000CD330000}"/>
    <cellStyle name="Normal 30 3 2 3 2 5 2" xfId="42247" xr:uid="{00000000-0005-0000-0000-0000CE330000}"/>
    <cellStyle name="Normal 30 3 2 3 2 5 3" xfId="27014" xr:uid="{00000000-0005-0000-0000-0000CF330000}"/>
    <cellStyle name="Normal 30 3 2 3 2 6" xfId="6895" xr:uid="{00000000-0005-0000-0000-0000D0330000}"/>
    <cellStyle name="Normal 30 3 2 3 2 6 2" xfId="37230" xr:uid="{00000000-0005-0000-0000-0000D1330000}"/>
    <cellStyle name="Normal 30 3 2 3 2 6 3" xfId="21997" xr:uid="{00000000-0005-0000-0000-0000D2330000}"/>
    <cellStyle name="Normal 30 3 2 3 2 7" xfId="32218" xr:uid="{00000000-0005-0000-0000-0000D3330000}"/>
    <cellStyle name="Normal 30 3 2 3 2 8" xfId="16984" xr:uid="{00000000-0005-0000-0000-0000D4330000}"/>
    <cellStyle name="Normal 30 3 2 3 3" xfId="2242" xr:uid="{00000000-0005-0000-0000-0000D5330000}"/>
    <cellStyle name="Normal 30 3 2 3 3 2" xfId="3932" xr:uid="{00000000-0005-0000-0000-0000D6330000}"/>
    <cellStyle name="Normal 30 3 2 3 3 2 2" xfId="14005" xr:uid="{00000000-0005-0000-0000-0000D7330000}"/>
    <cellStyle name="Normal 30 3 2 3 3 2 2 2" xfId="44336" xr:uid="{00000000-0005-0000-0000-0000D8330000}"/>
    <cellStyle name="Normal 30 3 2 3 3 2 2 3" xfId="29103" xr:uid="{00000000-0005-0000-0000-0000D9330000}"/>
    <cellStyle name="Normal 30 3 2 3 3 2 3" xfId="8985" xr:uid="{00000000-0005-0000-0000-0000DA330000}"/>
    <cellStyle name="Normal 30 3 2 3 3 2 3 2" xfId="39319" xr:uid="{00000000-0005-0000-0000-0000DB330000}"/>
    <cellStyle name="Normal 30 3 2 3 3 2 3 3" xfId="24086" xr:uid="{00000000-0005-0000-0000-0000DC330000}"/>
    <cellStyle name="Normal 30 3 2 3 3 2 4" xfId="34306" xr:uid="{00000000-0005-0000-0000-0000DD330000}"/>
    <cellStyle name="Normal 30 3 2 3 3 2 5" xfId="19073" xr:uid="{00000000-0005-0000-0000-0000DE330000}"/>
    <cellStyle name="Normal 30 3 2 3 3 3" xfId="5624" xr:uid="{00000000-0005-0000-0000-0000DF330000}"/>
    <cellStyle name="Normal 30 3 2 3 3 3 2" xfId="15676" xr:uid="{00000000-0005-0000-0000-0000E0330000}"/>
    <cellStyle name="Normal 30 3 2 3 3 3 2 2" xfId="46007" xr:uid="{00000000-0005-0000-0000-0000E1330000}"/>
    <cellStyle name="Normal 30 3 2 3 3 3 2 3" xfId="30774" xr:uid="{00000000-0005-0000-0000-0000E2330000}"/>
    <cellStyle name="Normal 30 3 2 3 3 3 3" xfId="10656" xr:uid="{00000000-0005-0000-0000-0000E3330000}"/>
    <cellStyle name="Normal 30 3 2 3 3 3 3 2" xfId="40990" xr:uid="{00000000-0005-0000-0000-0000E4330000}"/>
    <cellStyle name="Normal 30 3 2 3 3 3 3 3" xfId="25757" xr:uid="{00000000-0005-0000-0000-0000E5330000}"/>
    <cellStyle name="Normal 30 3 2 3 3 3 4" xfId="35977" xr:uid="{00000000-0005-0000-0000-0000E6330000}"/>
    <cellStyle name="Normal 30 3 2 3 3 3 5" xfId="20744" xr:uid="{00000000-0005-0000-0000-0000E7330000}"/>
    <cellStyle name="Normal 30 3 2 3 3 4" xfId="12334" xr:uid="{00000000-0005-0000-0000-0000E8330000}"/>
    <cellStyle name="Normal 30 3 2 3 3 4 2" xfId="42665" xr:uid="{00000000-0005-0000-0000-0000E9330000}"/>
    <cellStyle name="Normal 30 3 2 3 3 4 3" xfId="27432" xr:uid="{00000000-0005-0000-0000-0000EA330000}"/>
    <cellStyle name="Normal 30 3 2 3 3 5" xfId="7313" xr:uid="{00000000-0005-0000-0000-0000EB330000}"/>
    <cellStyle name="Normal 30 3 2 3 3 5 2" xfId="37648" xr:uid="{00000000-0005-0000-0000-0000EC330000}"/>
    <cellStyle name="Normal 30 3 2 3 3 5 3" xfId="22415" xr:uid="{00000000-0005-0000-0000-0000ED330000}"/>
    <cellStyle name="Normal 30 3 2 3 3 6" xfId="32636" xr:uid="{00000000-0005-0000-0000-0000EE330000}"/>
    <cellStyle name="Normal 30 3 2 3 3 7" xfId="17402" xr:uid="{00000000-0005-0000-0000-0000EF330000}"/>
    <cellStyle name="Normal 30 3 2 3 4" xfId="3095" xr:uid="{00000000-0005-0000-0000-0000F0330000}"/>
    <cellStyle name="Normal 30 3 2 3 4 2" xfId="13169" xr:uid="{00000000-0005-0000-0000-0000F1330000}"/>
    <cellStyle name="Normal 30 3 2 3 4 2 2" xfId="43500" xr:uid="{00000000-0005-0000-0000-0000F2330000}"/>
    <cellStyle name="Normal 30 3 2 3 4 2 3" xfId="28267" xr:uid="{00000000-0005-0000-0000-0000F3330000}"/>
    <cellStyle name="Normal 30 3 2 3 4 3" xfId="8149" xr:uid="{00000000-0005-0000-0000-0000F4330000}"/>
    <cellStyle name="Normal 30 3 2 3 4 3 2" xfId="38483" xr:uid="{00000000-0005-0000-0000-0000F5330000}"/>
    <cellStyle name="Normal 30 3 2 3 4 3 3" xfId="23250" xr:uid="{00000000-0005-0000-0000-0000F6330000}"/>
    <cellStyle name="Normal 30 3 2 3 4 4" xfId="33470" xr:uid="{00000000-0005-0000-0000-0000F7330000}"/>
    <cellStyle name="Normal 30 3 2 3 4 5" xfId="18237" xr:uid="{00000000-0005-0000-0000-0000F8330000}"/>
    <cellStyle name="Normal 30 3 2 3 5" xfId="4788" xr:uid="{00000000-0005-0000-0000-0000F9330000}"/>
    <cellStyle name="Normal 30 3 2 3 5 2" xfId="14840" xr:uid="{00000000-0005-0000-0000-0000FA330000}"/>
    <cellStyle name="Normal 30 3 2 3 5 2 2" xfId="45171" xr:uid="{00000000-0005-0000-0000-0000FB330000}"/>
    <cellStyle name="Normal 30 3 2 3 5 2 3" xfId="29938" xr:uid="{00000000-0005-0000-0000-0000FC330000}"/>
    <cellStyle name="Normal 30 3 2 3 5 3" xfId="9820" xr:uid="{00000000-0005-0000-0000-0000FD330000}"/>
    <cellStyle name="Normal 30 3 2 3 5 3 2" xfId="40154" xr:uid="{00000000-0005-0000-0000-0000FE330000}"/>
    <cellStyle name="Normal 30 3 2 3 5 3 3" xfId="24921" xr:uid="{00000000-0005-0000-0000-0000FF330000}"/>
    <cellStyle name="Normal 30 3 2 3 5 4" xfId="35141" xr:uid="{00000000-0005-0000-0000-000000340000}"/>
    <cellStyle name="Normal 30 3 2 3 5 5" xfId="19908" xr:uid="{00000000-0005-0000-0000-000001340000}"/>
    <cellStyle name="Normal 30 3 2 3 6" xfId="11498" xr:uid="{00000000-0005-0000-0000-000002340000}"/>
    <cellStyle name="Normal 30 3 2 3 6 2" xfId="41829" xr:uid="{00000000-0005-0000-0000-000003340000}"/>
    <cellStyle name="Normal 30 3 2 3 6 3" xfId="26596" xr:uid="{00000000-0005-0000-0000-000004340000}"/>
    <cellStyle name="Normal 30 3 2 3 7" xfId="6477" xr:uid="{00000000-0005-0000-0000-000005340000}"/>
    <cellStyle name="Normal 30 3 2 3 7 2" xfId="36812" xr:uid="{00000000-0005-0000-0000-000006340000}"/>
    <cellStyle name="Normal 30 3 2 3 7 3" xfId="21579" xr:uid="{00000000-0005-0000-0000-000007340000}"/>
    <cellStyle name="Normal 30 3 2 3 8" xfId="31800" xr:uid="{00000000-0005-0000-0000-000008340000}"/>
    <cellStyle name="Normal 30 3 2 3 9" xfId="16566" xr:uid="{00000000-0005-0000-0000-000009340000}"/>
    <cellStyle name="Normal 30 3 2 4" xfId="1613" xr:uid="{00000000-0005-0000-0000-00000A340000}"/>
    <cellStyle name="Normal 30 3 2 4 2" xfId="2452" xr:uid="{00000000-0005-0000-0000-00000B340000}"/>
    <cellStyle name="Normal 30 3 2 4 2 2" xfId="4142" xr:uid="{00000000-0005-0000-0000-00000C340000}"/>
    <cellStyle name="Normal 30 3 2 4 2 2 2" xfId="14215" xr:uid="{00000000-0005-0000-0000-00000D340000}"/>
    <cellStyle name="Normal 30 3 2 4 2 2 2 2" xfId="44546" xr:uid="{00000000-0005-0000-0000-00000E340000}"/>
    <cellStyle name="Normal 30 3 2 4 2 2 2 3" xfId="29313" xr:uid="{00000000-0005-0000-0000-00000F340000}"/>
    <cellStyle name="Normal 30 3 2 4 2 2 3" xfId="9195" xr:uid="{00000000-0005-0000-0000-000010340000}"/>
    <cellStyle name="Normal 30 3 2 4 2 2 3 2" xfId="39529" xr:uid="{00000000-0005-0000-0000-000011340000}"/>
    <cellStyle name="Normal 30 3 2 4 2 2 3 3" xfId="24296" xr:uid="{00000000-0005-0000-0000-000012340000}"/>
    <cellStyle name="Normal 30 3 2 4 2 2 4" xfId="34516" xr:uid="{00000000-0005-0000-0000-000013340000}"/>
    <cellStyle name="Normal 30 3 2 4 2 2 5" xfId="19283" xr:uid="{00000000-0005-0000-0000-000014340000}"/>
    <cellStyle name="Normal 30 3 2 4 2 3" xfId="5834" xr:uid="{00000000-0005-0000-0000-000015340000}"/>
    <cellStyle name="Normal 30 3 2 4 2 3 2" xfId="15886" xr:uid="{00000000-0005-0000-0000-000016340000}"/>
    <cellStyle name="Normal 30 3 2 4 2 3 2 2" xfId="46217" xr:uid="{00000000-0005-0000-0000-000017340000}"/>
    <cellStyle name="Normal 30 3 2 4 2 3 2 3" xfId="30984" xr:uid="{00000000-0005-0000-0000-000018340000}"/>
    <cellStyle name="Normal 30 3 2 4 2 3 3" xfId="10866" xr:uid="{00000000-0005-0000-0000-000019340000}"/>
    <cellStyle name="Normal 30 3 2 4 2 3 3 2" xfId="41200" xr:uid="{00000000-0005-0000-0000-00001A340000}"/>
    <cellStyle name="Normal 30 3 2 4 2 3 3 3" xfId="25967" xr:uid="{00000000-0005-0000-0000-00001B340000}"/>
    <cellStyle name="Normal 30 3 2 4 2 3 4" xfId="36187" xr:uid="{00000000-0005-0000-0000-00001C340000}"/>
    <cellStyle name="Normal 30 3 2 4 2 3 5" xfId="20954" xr:uid="{00000000-0005-0000-0000-00001D340000}"/>
    <cellStyle name="Normal 30 3 2 4 2 4" xfId="12544" xr:uid="{00000000-0005-0000-0000-00001E340000}"/>
    <cellStyle name="Normal 30 3 2 4 2 4 2" xfId="42875" xr:uid="{00000000-0005-0000-0000-00001F340000}"/>
    <cellStyle name="Normal 30 3 2 4 2 4 3" xfId="27642" xr:uid="{00000000-0005-0000-0000-000020340000}"/>
    <cellStyle name="Normal 30 3 2 4 2 5" xfId="7523" xr:uid="{00000000-0005-0000-0000-000021340000}"/>
    <cellStyle name="Normal 30 3 2 4 2 5 2" xfId="37858" xr:uid="{00000000-0005-0000-0000-000022340000}"/>
    <cellStyle name="Normal 30 3 2 4 2 5 3" xfId="22625" xr:uid="{00000000-0005-0000-0000-000023340000}"/>
    <cellStyle name="Normal 30 3 2 4 2 6" xfId="32846" xr:uid="{00000000-0005-0000-0000-000024340000}"/>
    <cellStyle name="Normal 30 3 2 4 2 7" xfId="17612" xr:uid="{00000000-0005-0000-0000-000025340000}"/>
    <cellStyle name="Normal 30 3 2 4 3" xfId="3305" xr:uid="{00000000-0005-0000-0000-000026340000}"/>
    <cellStyle name="Normal 30 3 2 4 3 2" xfId="13379" xr:uid="{00000000-0005-0000-0000-000027340000}"/>
    <cellStyle name="Normal 30 3 2 4 3 2 2" xfId="43710" xr:uid="{00000000-0005-0000-0000-000028340000}"/>
    <cellStyle name="Normal 30 3 2 4 3 2 3" xfId="28477" xr:uid="{00000000-0005-0000-0000-000029340000}"/>
    <cellStyle name="Normal 30 3 2 4 3 3" xfId="8359" xr:uid="{00000000-0005-0000-0000-00002A340000}"/>
    <cellStyle name="Normal 30 3 2 4 3 3 2" xfId="38693" xr:uid="{00000000-0005-0000-0000-00002B340000}"/>
    <cellStyle name="Normal 30 3 2 4 3 3 3" xfId="23460" xr:uid="{00000000-0005-0000-0000-00002C340000}"/>
    <cellStyle name="Normal 30 3 2 4 3 4" xfId="33680" xr:uid="{00000000-0005-0000-0000-00002D340000}"/>
    <cellStyle name="Normal 30 3 2 4 3 5" xfId="18447" xr:uid="{00000000-0005-0000-0000-00002E340000}"/>
    <cellStyle name="Normal 30 3 2 4 4" xfId="4998" xr:uid="{00000000-0005-0000-0000-00002F340000}"/>
    <cellStyle name="Normal 30 3 2 4 4 2" xfId="15050" xr:uid="{00000000-0005-0000-0000-000030340000}"/>
    <cellStyle name="Normal 30 3 2 4 4 2 2" xfId="45381" xr:uid="{00000000-0005-0000-0000-000031340000}"/>
    <cellStyle name="Normal 30 3 2 4 4 2 3" xfId="30148" xr:uid="{00000000-0005-0000-0000-000032340000}"/>
    <cellStyle name="Normal 30 3 2 4 4 3" xfId="10030" xr:uid="{00000000-0005-0000-0000-000033340000}"/>
    <cellStyle name="Normal 30 3 2 4 4 3 2" xfId="40364" xr:uid="{00000000-0005-0000-0000-000034340000}"/>
    <cellStyle name="Normal 30 3 2 4 4 3 3" xfId="25131" xr:uid="{00000000-0005-0000-0000-000035340000}"/>
    <cellStyle name="Normal 30 3 2 4 4 4" xfId="35351" xr:uid="{00000000-0005-0000-0000-000036340000}"/>
    <cellStyle name="Normal 30 3 2 4 4 5" xfId="20118" xr:uid="{00000000-0005-0000-0000-000037340000}"/>
    <cellStyle name="Normal 30 3 2 4 5" xfId="11708" xr:uid="{00000000-0005-0000-0000-000038340000}"/>
    <cellStyle name="Normal 30 3 2 4 5 2" xfId="42039" xr:uid="{00000000-0005-0000-0000-000039340000}"/>
    <cellStyle name="Normal 30 3 2 4 5 3" xfId="26806" xr:uid="{00000000-0005-0000-0000-00003A340000}"/>
    <cellStyle name="Normal 30 3 2 4 6" xfId="6687" xr:uid="{00000000-0005-0000-0000-00003B340000}"/>
    <cellStyle name="Normal 30 3 2 4 6 2" xfId="37022" xr:uid="{00000000-0005-0000-0000-00003C340000}"/>
    <cellStyle name="Normal 30 3 2 4 6 3" xfId="21789" xr:uid="{00000000-0005-0000-0000-00003D340000}"/>
    <cellStyle name="Normal 30 3 2 4 7" xfId="32010" xr:uid="{00000000-0005-0000-0000-00003E340000}"/>
    <cellStyle name="Normal 30 3 2 4 8" xfId="16776" xr:uid="{00000000-0005-0000-0000-00003F340000}"/>
    <cellStyle name="Normal 30 3 2 5" xfId="2034" xr:uid="{00000000-0005-0000-0000-000040340000}"/>
    <cellStyle name="Normal 30 3 2 5 2" xfId="3724" xr:uid="{00000000-0005-0000-0000-000041340000}"/>
    <cellStyle name="Normal 30 3 2 5 2 2" xfId="13797" xr:uid="{00000000-0005-0000-0000-000042340000}"/>
    <cellStyle name="Normal 30 3 2 5 2 2 2" xfId="44128" xr:uid="{00000000-0005-0000-0000-000043340000}"/>
    <cellStyle name="Normal 30 3 2 5 2 2 3" xfId="28895" xr:uid="{00000000-0005-0000-0000-000044340000}"/>
    <cellStyle name="Normal 30 3 2 5 2 3" xfId="8777" xr:uid="{00000000-0005-0000-0000-000045340000}"/>
    <cellStyle name="Normal 30 3 2 5 2 3 2" xfId="39111" xr:uid="{00000000-0005-0000-0000-000046340000}"/>
    <cellStyle name="Normal 30 3 2 5 2 3 3" xfId="23878" xr:uid="{00000000-0005-0000-0000-000047340000}"/>
    <cellStyle name="Normal 30 3 2 5 2 4" xfId="34098" xr:uid="{00000000-0005-0000-0000-000048340000}"/>
    <cellStyle name="Normal 30 3 2 5 2 5" xfId="18865" xr:uid="{00000000-0005-0000-0000-000049340000}"/>
    <cellStyle name="Normal 30 3 2 5 3" xfId="5416" xr:uid="{00000000-0005-0000-0000-00004A340000}"/>
    <cellStyle name="Normal 30 3 2 5 3 2" xfId="15468" xr:uid="{00000000-0005-0000-0000-00004B340000}"/>
    <cellStyle name="Normal 30 3 2 5 3 2 2" xfId="45799" xr:uid="{00000000-0005-0000-0000-00004C340000}"/>
    <cellStyle name="Normal 30 3 2 5 3 2 3" xfId="30566" xr:uid="{00000000-0005-0000-0000-00004D340000}"/>
    <cellStyle name="Normal 30 3 2 5 3 3" xfId="10448" xr:uid="{00000000-0005-0000-0000-00004E340000}"/>
    <cellStyle name="Normal 30 3 2 5 3 3 2" xfId="40782" xr:uid="{00000000-0005-0000-0000-00004F340000}"/>
    <cellStyle name="Normal 30 3 2 5 3 3 3" xfId="25549" xr:uid="{00000000-0005-0000-0000-000050340000}"/>
    <cellStyle name="Normal 30 3 2 5 3 4" xfId="35769" xr:uid="{00000000-0005-0000-0000-000051340000}"/>
    <cellStyle name="Normal 30 3 2 5 3 5" xfId="20536" xr:uid="{00000000-0005-0000-0000-000052340000}"/>
    <cellStyle name="Normal 30 3 2 5 4" xfId="12126" xr:uid="{00000000-0005-0000-0000-000053340000}"/>
    <cellStyle name="Normal 30 3 2 5 4 2" xfId="42457" xr:uid="{00000000-0005-0000-0000-000054340000}"/>
    <cellStyle name="Normal 30 3 2 5 4 3" xfId="27224" xr:uid="{00000000-0005-0000-0000-000055340000}"/>
    <cellStyle name="Normal 30 3 2 5 5" xfId="7105" xr:uid="{00000000-0005-0000-0000-000056340000}"/>
    <cellStyle name="Normal 30 3 2 5 5 2" xfId="37440" xr:uid="{00000000-0005-0000-0000-000057340000}"/>
    <cellStyle name="Normal 30 3 2 5 5 3" xfId="22207" xr:uid="{00000000-0005-0000-0000-000058340000}"/>
    <cellStyle name="Normal 30 3 2 5 6" xfId="32428" xr:uid="{00000000-0005-0000-0000-000059340000}"/>
    <cellStyle name="Normal 30 3 2 5 7" xfId="17194" xr:uid="{00000000-0005-0000-0000-00005A340000}"/>
    <cellStyle name="Normal 30 3 2 6" xfId="2887" xr:uid="{00000000-0005-0000-0000-00005B340000}"/>
    <cellStyle name="Normal 30 3 2 6 2" xfId="12961" xr:uid="{00000000-0005-0000-0000-00005C340000}"/>
    <cellStyle name="Normal 30 3 2 6 2 2" xfId="43292" xr:uid="{00000000-0005-0000-0000-00005D340000}"/>
    <cellStyle name="Normal 30 3 2 6 2 3" xfId="28059" xr:uid="{00000000-0005-0000-0000-00005E340000}"/>
    <cellStyle name="Normal 30 3 2 6 3" xfId="7941" xr:uid="{00000000-0005-0000-0000-00005F340000}"/>
    <cellStyle name="Normal 30 3 2 6 3 2" xfId="38275" xr:uid="{00000000-0005-0000-0000-000060340000}"/>
    <cellStyle name="Normal 30 3 2 6 3 3" xfId="23042" xr:uid="{00000000-0005-0000-0000-000061340000}"/>
    <cellStyle name="Normal 30 3 2 6 4" xfId="33262" xr:uid="{00000000-0005-0000-0000-000062340000}"/>
    <cellStyle name="Normal 30 3 2 6 5" xfId="18029" xr:uid="{00000000-0005-0000-0000-000063340000}"/>
    <cellStyle name="Normal 30 3 2 7" xfId="4580" xr:uid="{00000000-0005-0000-0000-000064340000}"/>
    <cellStyle name="Normal 30 3 2 7 2" xfId="14632" xr:uid="{00000000-0005-0000-0000-000065340000}"/>
    <cellStyle name="Normal 30 3 2 7 2 2" xfId="44963" xr:uid="{00000000-0005-0000-0000-000066340000}"/>
    <cellStyle name="Normal 30 3 2 7 2 3" xfId="29730" xr:uid="{00000000-0005-0000-0000-000067340000}"/>
    <cellStyle name="Normal 30 3 2 7 3" xfId="9612" xr:uid="{00000000-0005-0000-0000-000068340000}"/>
    <cellStyle name="Normal 30 3 2 7 3 2" xfId="39946" xr:uid="{00000000-0005-0000-0000-000069340000}"/>
    <cellStyle name="Normal 30 3 2 7 3 3" xfId="24713" xr:uid="{00000000-0005-0000-0000-00006A340000}"/>
    <cellStyle name="Normal 30 3 2 7 4" xfId="34933" xr:uid="{00000000-0005-0000-0000-00006B340000}"/>
    <cellStyle name="Normal 30 3 2 7 5" xfId="19700" xr:uid="{00000000-0005-0000-0000-00006C340000}"/>
    <cellStyle name="Normal 30 3 2 8" xfId="11290" xr:uid="{00000000-0005-0000-0000-00006D340000}"/>
    <cellStyle name="Normal 30 3 2 8 2" xfId="41621" xr:uid="{00000000-0005-0000-0000-00006E340000}"/>
    <cellStyle name="Normal 30 3 2 8 3" xfId="26388" xr:uid="{00000000-0005-0000-0000-00006F340000}"/>
    <cellStyle name="Normal 30 3 2 9" xfId="6269" xr:uid="{00000000-0005-0000-0000-000070340000}"/>
    <cellStyle name="Normal 30 3 2 9 2" xfId="36604" xr:uid="{00000000-0005-0000-0000-000071340000}"/>
    <cellStyle name="Normal 30 3 2 9 3" xfId="21371" xr:uid="{00000000-0005-0000-0000-000072340000}"/>
    <cellStyle name="Normal 30 3 3" xfId="1233" xr:uid="{00000000-0005-0000-0000-000073340000}"/>
    <cellStyle name="Normal 30 3 3 10" xfId="16410" xr:uid="{00000000-0005-0000-0000-000074340000}"/>
    <cellStyle name="Normal 30 3 3 2" xfId="1452" xr:uid="{00000000-0005-0000-0000-000075340000}"/>
    <cellStyle name="Normal 30 3 3 2 2" xfId="1873" xr:uid="{00000000-0005-0000-0000-000076340000}"/>
    <cellStyle name="Normal 30 3 3 2 2 2" xfId="2712" xr:uid="{00000000-0005-0000-0000-000077340000}"/>
    <cellStyle name="Normal 30 3 3 2 2 2 2" xfId="4402" xr:uid="{00000000-0005-0000-0000-000078340000}"/>
    <cellStyle name="Normal 30 3 3 2 2 2 2 2" xfId="14475" xr:uid="{00000000-0005-0000-0000-000079340000}"/>
    <cellStyle name="Normal 30 3 3 2 2 2 2 2 2" xfId="44806" xr:uid="{00000000-0005-0000-0000-00007A340000}"/>
    <cellStyle name="Normal 30 3 3 2 2 2 2 2 3" xfId="29573" xr:uid="{00000000-0005-0000-0000-00007B340000}"/>
    <cellStyle name="Normal 30 3 3 2 2 2 2 3" xfId="9455" xr:uid="{00000000-0005-0000-0000-00007C340000}"/>
    <cellStyle name="Normal 30 3 3 2 2 2 2 3 2" xfId="39789" xr:uid="{00000000-0005-0000-0000-00007D340000}"/>
    <cellStyle name="Normal 30 3 3 2 2 2 2 3 3" xfId="24556" xr:uid="{00000000-0005-0000-0000-00007E340000}"/>
    <cellStyle name="Normal 30 3 3 2 2 2 2 4" xfId="34776" xr:uid="{00000000-0005-0000-0000-00007F340000}"/>
    <cellStyle name="Normal 30 3 3 2 2 2 2 5" xfId="19543" xr:uid="{00000000-0005-0000-0000-000080340000}"/>
    <cellStyle name="Normal 30 3 3 2 2 2 3" xfId="6094" xr:uid="{00000000-0005-0000-0000-000081340000}"/>
    <cellStyle name="Normal 30 3 3 2 2 2 3 2" xfId="16146" xr:uid="{00000000-0005-0000-0000-000082340000}"/>
    <cellStyle name="Normal 30 3 3 2 2 2 3 2 2" xfId="46477" xr:uid="{00000000-0005-0000-0000-000083340000}"/>
    <cellStyle name="Normal 30 3 3 2 2 2 3 2 3" xfId="31244" xr:uid="{00000000-0005-0000-0000-000084340000}"/>
    <cellStyle name="Normal 30 3 3 2 2 2 3 3" xfId="11126" xr:uid="{00000000-0005-0000-0000-000085340000}"/>
    <cellStyle name="Normal 30 3 3 2 2 2 3 3 2" xfId="41460" xr:uid="{00000000-0005-0000-0000-000086340000}"/>
    <cellStyle name="Normal 30 3 3 2 2 2 3 3 3" xfId="26227" xr:uid="{00000000-0005-0000-0000-000087340000}"/>
    <cellStyle name="Normal 30 3 3 2 2 2 3 4" xfId="36447" xr:uid="{00000000-0005-0000-0000-000088340000}"/>
    <cellStyle name="Normal 30 3 3 2 2 2 3 5" xfId="21214" xr:uid="{00000000-0005-0000-0000-000089340000}"/>
    <cellStyle name="Normal 30 3 3 2 2 2 4" xfId="12804" xr:uid="{00000000-0005-0000-0000-00008A340000}"/>
    <cellStyle name="Normal 30 3 3 2 2 2 4 2" xfId="43135" xr:uid="{00000000-0005-0000-0000-00008B340000}"/>
    <cellStyle name="Normal 30 3 3 2 2 2 4 3" xfId="27902" xr:uid="{00000000-0005-0000-0000-00008C340000}"/>
    <cellStyle name="Normal 30 3 3 2 2 2 5" xfId="7783" xr:uid="{00000000-0005-0000-0000-00008D340000}"/>
    <cellStyle name="Normal 30 3 3 2 2 2 5 2" xfId="38118" xr:uid="{00000000-0005-0000-0000-00008E340000}"/>
    <cellStyle name="Normal 30 3 3 2 2 2 5 3" xfId="22885" xr:uid="{00000000-0005-0000-0000-00008F340000}"/>
    <cellStyle name="Normal 30 3 3 2 2 2 6" xfId="33106" xr:uid="{00000000-0005-0000-0000-000090340000}"/>
    <cellStyle name="Normal 30 3 3 2 2 2 7" xfId="17872" xr:uid="{00000000-0005-0000-0000-000091340000}"/>
    <cellStyle name="Normal 30 3 3 2 2 3" xfId="3565" xr:uid="{00000000-0005-0000-0000-000092340000}"/>
    <cellStyle name="Normal 30 3 3 2 2 3 2" xfId="13639" xr:uid="{00000000-0005-0000-0000-000093340000}"/>
    <cellStyle name="Normal 30 3 3 2 2 3 2 2" xfId="43970" xr:uid="{00000000-0005-0000-0000-000094340000}"/>
    <cellStyle name="Normal 30 3 3 2 2 3 2 3" xfId="28737" xr:uid="{00000000-0005-0000-0000-000095340000}"/>
    <cellStyle name="Normal 30 3 3 2 2 3 3" xfId="8619" xr:uid="{00000000-0005-0000-0000-000096340000}"/>
    <cellStyle name="Normal 30 3 3 2 2 3 3 2" xfId="38953" xr:uid="{00000000-0005-0000-0000-000097340000}"/>
    <cellStyle name="Normal 30 3 3 2 2 3 3 3" xfId="23720" xr:uid="{00000000-0005-0000-0000-000098340000}"/>
    <cellStyle name="Normal 30 3 3 2 2 3 4" xfId="33940" xr:uid="{00000000-0005-0000-0000-000099340000}"/>
    <cellStyle name="Normal 30 3 3 2 2 3 5" xfId="18707" xr:uid="{00000000-0005-0000-0000-00009A340000}"/>
    <cellStyle name="Normal 30 3 3 2 2 4" xfId="5258" xr:uid="{00000000-0005-0000-0000-00009B340000}"/>
    <cellStyle name="Normal 30 3 3 2 2 4 2" xfId="15310" xr:uid="{00000000-0005-0000-0000-00009C340000}"/>
    <cellStyle name="Normal 30 3 3 2 2 4 2 2" xfId="45641" xr:uid="{00000000-0005-0000-0000-00009D340000}"/>
    <cellStyle name="Normal 30 3 3 2 2 4 2 3" xfId="30408" xr:uid="{00000000-0005-0000-0000-00009E340000}"/>
    <cellStyle name="Normal 30 3 3 2 2 4 3" xfId="10290" xr:uid="{00000000-0005-0000-0000-00009F340000}"/>
    <cellStyle name="Normal 30 3 3 2 2 4 3 2" xfId="40624" xr:uid="{00000000-0005-0000-0000-0000A0340000}"/>
    <cellStyle name="Normal 30 3 3 2 2 4 3 3" xfId="25391" xr:uid="{00000000-0005-0000-0000-0000A1340000}"/>
    <cellStyle name="Normal 30 3 3 2 2 4 4" xfId="35611" xr:uid="{00000000-0005-0000-0000-0000A2340000}"/>
    <cellStyle name="Normal 30 3 3 2 2 4 5" xfId="20378" xr:uid="{00000000-0005-0000-0000-0000A3340000}"/>
    <cellStyle name="Normal 30 3 3 2 2 5" xfId="11968" xr:uid="{00000000-0005-0000-0000-0000A4340000}"/>
    <cellStyle name="Normal 30 3 3 2 2 5 2" xfId="42299" xr:uid="{00000000-0005-0000-0000-0000A5340000}"/>
    <cellStyle name="Normal 30 3 3 2 2 5 3" xfId="27066" xr:uid="{00000000-0005-0000-0000-0000A6340000}"/>
    <cellStyle name="Normal 30 3 3 2 2 6" xfId="6947" xr:uid="{00000000-0005-0000-0000-0000A7340000}"/>
    <cellStyle name="Normal 30 3 3 2 2 6 2" xfId="37282" xr:uid="{00000000-0005-0000-0000-0000A8340000}"/>
    <cellStyle name="Normal 30 3 3 2 2 6 3" xfId="22049" xr:uid="{00000000-0005-0000-0000-0000A9340000}"/>
    <cellStyle name="Normal 30 3 3 2 2 7" xfId="32270" xr:uid="{00000000-0005-0000-0000-0000AA340000}"/>
    <cellStyle name="Normal 30 3 3 2 2 8" xfId="17036" xr:uid="{00000000-0005-0000-0000-0000AB340000}"/>
    <cellStyle name="Normal 30 3 3 2 3" xfId="2294" xr:uid="{00000000-0005-0000-0000-0000AC340000}"/>
    <cellStyle name="Normal 30 3 3 2 3 2" xfId="3984" xr:uid="{00000000-0005-0000-0000-0000AD340000}"/>
    <cellStyle name="Normal 30 3 3 2 3 2 2" xfId="14057" xr:uid="{00000000-0005-0000-0000-0000AE340000}"/>
    <cellStyle name="Normal 30 3 3 2 3 2 2 2" xfId="44388" xr:uid="{00000000-0005-0000-0000-0000AF340000}"/>
    <cellStyle name="Normal 30 3 3 2 3 2 2 3" xfId="29155" xr:uid="{00000000-0005-0000-0000-0000B0340000}"/>
    <cellStyle name="Normal 30 3 3 2 3 2 3" xfId="9037" xr:uid="{00000000-0005-0000-0000-0000B1340000}"/>
    <cellStyle name="Normal 30 3 3 2 3 2 3 2" xfId="39371" xr:uid="{00000000-0005-0000-0000-0000B2340000}"/>
    <cellStyle name="Normal 30 3 3 2 3 2 3 3" xfId="24138" xr:uid="{00000000-0005-0000-0000-0000B3340000}"/>
    <cellStyle name="Normal 30 3 3 2 3 2 4" xfId="34358" xr:uid="{00000000-0005-0000-0000-0000B4340000}"/>
    <cellStyle name="Normal 30 3 3 2 3 2 5" xfId="19125" xr:uid="{00000000-0005-0000-0000-0000B5340000}"/>
    <cellStyle name="Normal 30 3 3 2 3 3" xfId="5676" xr:uid="{00000000-0005-0000-0000-0000B6340000}"/>
    <cellStyle name="Normal 30 3 3 2 3 3 2" xfId="15728" xr:uid="{00000000-0005-0000-0000-0000B7340000}"/>
    <cellStyle name="Normal 30 3 3 2 3 3 2 2" xfId="46059" xr:uid="{00000000-0005-0000-0000-0000B8340000}"/>
    <cellStyle name="Normal 30 3 3 2 3 3 2 3" xfId="30826" xr:uid="{00000000-0005-0000-0000-0000B9340000}"/>
    <cellStyle name="Normal 30 3 3 2 3 3 3" xfId="10708" xr:uid="{00000000-0005-0000-0000-0000BA340000}"/>
    <cellStyle name="Normal 30 3 3 2 3 3 3 2" xfId="41042" xr:uid="{00000000-0005-0000-0000-0000BB340000}"/>
    <cellStyle name="Normal 30 3 3 2 3 3 3 3" xfId="25809" xr:uid="{00000000-0005-0000-0000-0000BC340000}"/>
    <cellStyle name="Normal 30 3 3 2 3 3 4" xfId="36029" xr:uid="{00000000-0005-0000-0000-0000BD340000}"/>
    <cellStyle name="Normal 30 3 3 2 3 3 5" xfId="20796" xr:uid="{00000000-0005-0000-0000-0000BE340000}"/>
    <cellStyle name="Normal 30 3 3 2 3 4" xfId="12386" xr:uid="{00000000-0005-0000-0000-0000BF340000}"/>
    <cellStyle name="Normal 30 3 3 2 3 4 2" xfId="42717" xr:uid="{00000000-0005-0000-0000-0000C0340000}"/>
    <cellStyle name="Normal 30 3 3 2 3 4 3" xfId="27484" xr:uid="{00000000-0005-0000-0000-0000C1340000}"/>
    <cellStyle name="Normal 30 3 3 2 3 5" xfId="7365" xr:uid="{00000000-0005-0000-0000-0000C2340000}"/>
    <cellStyle name="Normal 30 3 3 2 3 5 2" xfId="37700" xr:uid="{00000000-0005-0000-0000-0000C3340000}"/>
    <cellStyle name="Normal 30 3 3 2 3 5 3" xfId="22467" xr:uid="{00000000-0005-0000-0000-0000C4340000}"/>
    <cellStyle name="Normal 30 3 3 2 3 6" xfId="32688" xr:uid="{00000000-0005-0000-0000-0000C5340000}"/>
    <cellStyle name="Normal 30 3 3 2 3 7" xfId="17454" xr:uid="{00000000-0005-0000-0000-0000C6340000}"/>
    <cellStyle name="Normal 30 3 3 2 4" xfId="3147" xr:uid="{00000000-0005-0000-0000-0000C7340000}"/>
    <cellStyle name="Normal 30 3 3 2 4 2" xfId="13221" xr:uid="{00000000-0005-0000-0000-0000C8340000}"/>
    <cellStyle name="Normal 30 3 3 2 4 2 2" xfId="43552" xr:uid="{00000000-0005-0000-0000-0000C9340000}"/>
    <cellStyle name="Normal 30 3 3 2 4 2 3" xfId="28319" xr:uid="{00000000-0005-0000-0000-0000CA340000}"/>
    <cellStyle name="Normal 30 3 3 2 4 3" xfId="8201" xr:uid="{00000000-0005-0000-0000-0000CB340000}"/>
    <cellStyle name="Normal 30 3 3 2 4 3 2" xfId="38535" xr:uid="{00000000-0005-0000-0000-0000CC340000}"/>
    <cellStyle name="Normal 30 3 3 2 4 3 3" xfId="23302" xr:uid="{00000000-0005-0000-0000-0000CD340000}"/>
    <cellStyle name="Normal 30 3 3 2 4 4" xfId="33522" xr:uid="{00000000-0005-0000-0000-0000CE340000}"/>
    <cellStyle name="Normal 30 3 3 2 4 5" xfId="18289" xr:uid="{00000000-0005-0000-0000-0000CF340000}"/>
    <cellStyle name="Normal 30 3 3 2 5" xfId="4840" xr:uid="{00000000-0005-0000-0000-0000D0340000}"/>
    <cellStyle name="Normal 30 3 3 2 5 2" xfId="14892" xr:uid="{00000000-0005-0000-0000-0000D1340000}"/>
    <cellStyle name="Normal 30 3 3 2 5 2 2" xfId="45223" xr:uid="{00000000-0005-0000-0000-0000D2340000}"/>
    <cellStyle name="Normal 30 3 3 2 5 2 3" xfId="29990" xr:uid="{00000000-0005-0000-0000-0000D3340000}"/>
    <cellStyle name="Normal 30 3 3 2 5 3" xfId="9872" xr:uid="{00000000-0005-0000-0000-0000D4340000}"/>
    <cellStyle name="Normal 30 3 3 2 5 3 2" xfId="40206" xr:uid="{00000000-0005-0000-0000-0000D5340000}"/>
    <cellStyle name="Normal 30 3 3 2 5 3 3" xfId="24973" xr:uid="{00000000-0005-0000-0000-0000D6340000}"/>
    <cellStyle name="Normal 30 3 3 2 5 4" xfId="35193" xr:uid="{00000000-0005-0000-0000-0000D7340000}"/>
    <cellStyle name="Normal 30 3 3 2 5 5" xfId="19960" xr:uid="{00000000-0005-0000-0000-0000D8340000}"/>
    <cellStyle name="Normal 30 3 3 2 6" xfId="11550" xr:uid="{00000000-0005-0000-0000-0000D9340000}"/>
    <cellStyle name="Normal 30 3 3 2 6 2" xfId="41881" xr:uid="{00000000-0005-0000-0000-0000DA340000}"/>
    <cellStyle name="Normal 30 3 3 2 6 3" xfId="26648" xr:uid="{00000000-0005-0000-0000-0000DB340000}"/>
    <cellStyle name="Normal 30 3 3 2 7" xfId="6529" xr:uid="{00000000-0005-0000-0000-0000DC340000}"/>
    <cellStyle name="Normal 30 3 3 2 7 2" xfId="36864" xr:uid="{00000000-0005-0000-0000-0000DD340000}"/>
    <cellStyle name="Normal 30 3 3 2 7 3" xfId="21631" xr:uid="{00000000-0005-0000-0000-0000DE340000}"/>
    <cellStyle name="Normal 30 3 3 2 8" xfId="31852" xr:uid="{00000000-0005-0000-0000-0000DF340000}"/>
    <cellStyle name="Normal 30 3 3 2 9" xfId="16618" xr:uid="{00000000-0005-0000-0000-0000E0340000}"/>
    <cellStyle name="Normal 30 3 3 3" xfId="1665" xr:uid="{00000000-0005-0000-0000-0000E1340000}"/>
    <cellStyle name="Normal 30 3 3 3 2" xfId="2504" xr:uid="{00000000-0005-0000-0000-0000E2340000}"/>
    <cellStyle name="Normal 30 3 3 3 2 2" xfId="4194" xr:uid="{00000000-0005-0000-0000-0000E3340000}"/>
    <cellStyle name="Normal 30 3 3 3 2 2 2" xfId="14267" xr:uid="{00000000-0005-0000-0000-0000E4340000}"/>
    <cellStyle name="Normal 30 3 3 3 2 2 2 2" xfId="44598" xr:uid="{00000000-0005-0000-0000-0000E5340000}"/>
    <cellStyle name="Normal 30 3 3 3 2 2 2 3" xfId="29365" xr:uid="{00000000-0005-0000-0000-0000E6340000}"/>
    <cellStyle name="Normal 30 3 3 3 2 2 3" xfId="9247" xr:uid="{00000000-0005-0000-0000-0000E7340000}"/>
    <cellStyle name="Normal 30 3 3 3 2 2 3 2" xfId="39581" xr:uid="{00000000-0005-0000-0000-0000E8340000}"/>
    <cellStyle name="Normal 30 3 3 3 2 2 3 3" xfId="24348" xr:uid="{00000000-0005-0000-0000-0000E9340000}"/>
    <cellStyle name="Normal 30 3 3 3 2 2 4" xfId="34568" xr:uid="{00000000-0005-0000-0000-0000EA340000}"/>
    <cellStyle name="Normal 30 3 3 3 2 2 5" xfId="19335" xr:uid="{00000000-0005-0000-0000-0000EB340000}"/>
    <cellStyle name="Normal 30 3 3 3 2 3" xfId="5886" xr:uid="{00000000-0005-0000-0000-0000EC340000}"/>
    <cellStyle name="Normal 30 3 3 3 2 3 2" xfId="15938" xr:uid="{00000000-0005-0000-0000-0000ED340000}"/>
    <cellStyle name="Normal 30 3 3 3 2 3 2 2" xfId="46269" xr:uid="{00000000-0005-0000-0000-0000EE340000}"/>
    <cellStyle name="Normal 30 3 3 3 2 3 2 3" xfId="31036" xr:uid="{00000000-0005-0000-0000-0000EF340000}"/>
    <cellStyle name="Normal 30 3 3 3 2 3 3" xfId="10918" xr:uid="{00000000-0005-0000-0000-0000F0340000}"/>
    <cellStyle name="Normal 30 3 3 3 2 3 3 2" xfId="41252" xr:uid="{00000000-0005-0000-0000-0000F1340000}"/>
    <cellStyle name="Normal 30 3 3 3 2 3 3 3" xfId="26019" xr:uid="{00000000-0005-0000-0000-0000F2340000}"/>
    <cellStyle name="Normal 30 3 3 3 2 3 4" xfId="36239" xr:uid="{00000000-0005-0000-0000-0000F3340000}"/>
    <cellStyle name="Normal 30 3 3 3 2 3 5" xfId="21006" xr:uid="{00000000-0005-0000-0000-0000F4340000}"/>
    <cellStyle name="Normal 30 3 3 3 2 4" xfId="12596" xr:uid="{00000000-0005-0000-0000-0000F5340000}"/>
    <cellStyle name="Normal 30 3 3 3 2 4 2" xfId="42927" xr:uid="{00000000-0005-0000-0000-0000F6340000}"/>
    <cellStyle name="Normal 30 3 3 3 2 4 3" xfId="27694" xr:uid="{00000000-0005-0000-0000-0000F7340000}"/>
    <cellStyle name="Normal 30 3 3 3 2 5" xfId="7575" xr:uid="{00000000-0005-0000-0000-0000F8340000}"/>
    <cellStyle name="Normal 30 3 3 3 2 5 2" xfId="37910" xr:uid="{00000000-0005-0000-0000-0000F9340000}"/>
    <cellStyle name="Normal 30 3 3 3 2 5 3" xfId="22677" xr:uid="{00000000-0005-0000-0000-0000FA340000}"/>
    <cellStyle name="Normal 30 3 3 3 2 6" xfId="32898" xr:uid="{00000000-0005-0000-0000-0000FB340000}"/>
    <cellStyle name="Normal 30 3 3 3 2 7" xfId="17664" xr:uid="{00000000-0005-0000-0000-0000FC340000}"/>
    <cellStyle name="Normal 30 3 3 3 3" xfId="3357" xr:uid="{00000000-0005-0000-0000-0000FD340000}"/>
    <cellStyle name="Normal 30 3 3 3 3 2" xfId="13431" xr:uid="{00000000-0005-0000-0000-0000FE340000}"/>
    <cellStyle name="Normal 30 3 3 3 3 2 2" xfId="43762" xr:uid="{00000000-0005-0000-0000-0000FF340000}"/>
    <cellStyle name="Normal 30 3 3 3 3 2 3" xfId="28529" xr:uid="{00000000-0005-0000-0000-000000350000}"/>
    <cellStyle name="Normal 30 3 3 3 3 3" xfId="8411" xr:uid="{00000000-0005-0000-0000-000001350000}"/>
    <cellStyle name="Normal 30 3 3 3 3 3 2" xfId="38745" xr:uid="{00000000-0005-0000-0000-000002350000}"/>
    <cellStyle name="Normal 30 3 3 3 3 3 3" xfId="23512" xr:uid="{00000000-0005-0000-0000-000003350000}"/>
    <cellStyle name="Normal 30 3 3 3 3 4" xfId="33732" xr:uid="{00000000-0005-0000-0000-000004350000}"/>
    <cellStyle name="Normal 30 3 3 3 3 5" xfId="18499" xr:uid="{00000000-0005-0000-0000-000005350000}"/>
    <cellStyle name="Normal 30 3 3 3 4" xfId="5050" xr:uid="{00000000-0005-0000-0000-000006350000}"/>
    <cellStyle name="Normal 30 3 3 3 4 2" xfId="15102" xr:uid="{00000000-0005-0000-0000-000007350000}"/>
    <cellStyle name="Normal 30 3 3 3 4 2 2" xfId="45433" xr:uid="{00000000-0005-0000-0000-000008350000}"/>
    <cellStyle name="Normal 30 3 3 3 4 2 3" xfId="30200" xr:uid="{00000000-0005-0000-0000-000009350000}"/>
    <cellStyle name="Normal 30 3 3 3 4 3" xfId="10082" xr:uid="{00000000-0005-0000-0000-00000A350000}"/>
    <cellStyle name="Normal 30 3 3 3 4 3 2" xfId="40416" xr:uid="{00000000-0005-0000-0000-00000B350000}"/>
    <cellStyle name="Normal 30 3 3 3 4 3 3" xfId="25183" xr:uid="{00000000-0005-0000-0000-00000C350000}"/>
    <cellStyle name="Normal 30 3 3 3 4 4" xfId="35403" xr:uid="{00000000-0005-0000-0000-00000D350000}"/>
    <cellStyle name="Normal 30 3 3 3 4 5" xfId="20170" xr:uid="{00000000-0005-0000-0000-00000E350000}"/>
    <cellStyle name="Normal 30 3 3 3 5" xfId="11760" xr:uid="{00000000-0005-0000-0000-00000F350000}"/>
    <cellStyle name="Normal 30 3 3 3 5 2" xfId="42091" xr:uid="{00000000-0005-0000-0000-000010350000}"/>
    <cellStyle name="Normal 30 3 3 3 5 3" xfId="26858" xr:uid="{00000000-0005-0000-0000-000011350000}"/>
    <cellStyle name="Normal 30 3 3 3 6" xfId="6739" xr:uid="{00000000-0005-0000-0000-000012350000}"/>
    <cellStyle name="Normal 30 3 3 3 6 2" xfId="37074" xr:uid="{00000000-0005-0000-0000-000013350000}"/>
    <cellStyle name="Normal 30 3 3 3 6 3" xfId="21841" xr:uid="{00000000-0005-0000-0000-000014350000}"/>
    <cellStyle name="Normal 30 3 3 3 7" xfId="32062" xr:uid="{00000000-0005-0000-0000-000015350000}"/>
    <cellStyle name="Normal 30 3 3 3 8" xfId="16828" xr:uid="{00000000-0005-0000-0000-000016350000}"/>
    <cellStyle name="Normal 30 3 3 4" xfId="2086" xr:uid="{00000000-0005-0000-0000-000017350000}"/>
    <cellStyle name="Normal 30 3 3 4 2" xfId="3776" xr:uid="{00000000-0005-0000-0000-000018350000}"/>
    <cellStyle name="Normal 30 3 3 4 2 2" xfId="13849" xr:uid="{00000000-0005-0000-0000-000019350000}"/>
    <cellStyle name="Normal 30 3 3 4 2 2 2" xfId="44180" xr:uid="{00000000-0005-0000-0000-00001A350000}"/>
    <cellStyle name="Normal 30 3 3 4 2 2 3" xfId="28947" xr:uid="{00000000-0005-0000-0000-00001B350000}"/>
    <cellStyle name="Normal 30 3 3 4 2 3" xfId="8829" xr:uid="{00000000-0005-0000-0000-00001C350000}"/>
    <cellStyle name="Normal 30 3 3 4 2 3 2" xfId="39163" xr:uid="{00000000-0005-0000-0000-00001D350000}"/>
    <cellStyle name="Normal 30 3 3 4 2 3 3" xfId="23930" xr:uid="{00000000-0005-0000-0000-00001E350000}"/>
    <cellStyle name="Normal 30 3 3 4 2 4" xfId="34150" xr:uid="{00000000-0005-0000-0000-00001F350000}"/>
    <cellStyle name="Normal 30 3 3 4 2 5" xfId="18917" xr:uid="{00000000-0005-0000-0000-000020350000}"/>
    <cellStyle name="Normal 30 3 3 4 3" xfId="5468" xr:uid="{00000000-0005-0000-0000-000021350000}"/>
    <cellStyle name="Normal 30 3 3 4 3 2" xfId="15520" xr:uid="{00000000-0005-0000-0000-000022350000}"/>
    <cellStyle name="Normal 30 3 3 4 3 2 2" xfId="45851" xr:uid="{00000000-0005-0000-0000-000023350000}"/>
    <cellStyle name="Normal 30 3 3 4 3 2 3" xfId="30618" xr:uid="{00000000-0005-0000-0000-000024350000}"/>
    <cellStyle name="Normal 30 3 3 4 3 3" xfId="10500" xr:uid="{00000000-0005-0000-0000-000025350000}"/>
    <cellStyle name="Normal 30 3 3 4 3 3 2" xfId="40834" xr:uid="{00000000-0005-0000-0000-000026350000}"/>
    <cellStyle name="Normal 30 3 3 4 3 3 3" xfId="25601" xr:uid="{00000000-0005-0000-0000-000027350000}"/>
    <cellStyle name="Normal 30 3 3 4 3 4" xfId="35821" xr:uid="{00000000-0005-0000-0000-000028350000}"/>
    <cellStyle name="Normal 30 3 3 4 3 5" xfId="20588" xr:uid="{00000000-0005-0000-0000-000029350000}"/>
    <cellStyle name="Normal 30 3 3 4 4" xfId="12178" xr:uid="{00000000-0005-0000-0000-00002A350000}"/>
    <cellStyle name="Normal 30 3 3 4 4 2" xfId="42509" xr:uid="{00000000-0005-0000-0000-00002B350000}"/>
    <cellStyle name="Normal 30 3 3 4 4 3" xfId="27276" xr:uid="{00000000-0005-0000-0000-00002C350000}"/>
    <cellStyle name="Normal 30 3 3 4 5" xfId="7157" xr:uid="{00000000-0005-0000-0000-00002D350000}"/>
    <cellStyle name="Normal 30 3 3 4 5 2" xfId="37492" xr:uid="{00000000-0005-0000-0000-00002E350000}"/>
    <cellStyle name="Normal 30 3 3 4 5 3" xfId="22259" xr:uid="{00000000-0005-0000-0000-00002F350000}"/>
    <cellStyle name="Normal 30 3 3 4 6" xfId="32480" xr:uid="{00000000-0005-0000-0000-000030350000}"/>
    <cellStyle name="Normal 30 3 3 4 7" xfId="17246" xr:uid="{00000000-0005-0000-0000-000031350000}"/>
    <cellStyle name="Normal 30 3 3 5" xfId="2939" xr:uid="{00000000-0005-0000-0000-000032350000}"/>
    <cellStyle name="Normal 30 3 3 5 2" xfId="13013" xr:uid="{00000000-0005-0000-0000-000033350000}"/>
    <cellStyle name="Normal 30 3 3 5 2 2" xfId="43344" xr:uid="{00000000-0005-0000-0000-000034350000}"/>
    <cellStyle name="Normal 30 3 3 5 2 3" xfId="28111" xr:uid="{00000000-0005-0000-0000-000035350000}"/>
    <cellStyle name="Normal 30 3 3 5 3" xfId="7993" xr:uid="{00000000-0005-0000-0000-000036350000}"/>
    <cellStyle name="Normal 30 3 3 5 3 2" xfId="38327" xr:uid="{00000000-0005-0000-0000-000037350000}"/>
    <cellStyle name="Normal 30 3 3 5 3 3" xfId="23094" xr:uid="{00000000-0005-0000-0000-000038350000}"/>
    <cellStyle name="Normal 30 3 3 5 4" xfId="33314" xr:uid="{00000000-0005-0000-0000-000039350000}"/>
    <cellStyle name="Normal 30 3 3 5 5" xfId="18081" xr:uid="{00000000-0005-0000-0000-00003A350000}"/>
    <cellStyle name="Normal 30 3 3 6" xfId="4632" xr:uid="{00000000-0005-0000-0000-00003B350000}"/>
    <cellStyle name="Normal 30 3 3 6 2" xfId="14684" xr:uid="{00000000-0005-0000-0000-00003C350000}"/>
    <cellStyle name="Normal 30 3 3 6 2 2" xfId="45015" xr:uid="{00000000-0005-0000-0000-00003D350000}"/>
    <cellStyle name="Normal 30 3 3 6 2 3" xfId="29782" xr:uid="{00000000-0005-0000-0000-00003E350000}"/>
    <cellStyle name="Normal 30 3 3 6 3" xfId="9664" xr:uid="{00000000-0005-0000-0000-00003F350000}"/>
    <cellStyle name="Normal 30 3 3 6 3 2" xfId="39998" xr:uid="{00000000-0005-0000-0000-000040350000}"/>
    <cellStyle name="Normal 30 3 3 6 3 3" xfId="24765" xr:uid="{00000000-0005-0000-0000-000041350000}"/>
    <cellStyle name="Normal 30 3 3 6 4" xfId="34985" xr:uid="{00000000-0005-0000-0000-000042350000}"/>
    <cellStyle name="Normal 30 3 3 6 5" xfId="19752" xr:uid="{00000000-0005-0000-0000-000043350000}"/>
    <cellStyle name="Normal 30 3 3 7" xfId="11342" xr:uid="{00000000-0005-0000-0000-000044350000}"/>
    <cellStyle name="Normal 30 3 3 7 2" xfId="41673" xr:uid="{00000000-0005-0000-0000-000045350000}"/>
    <cellStyle name="Normal 30 3 3 7 3" xfId="26440" xr:uid="{00000000-0005-0000-0000-000046350000}"/>
    <cellStyle name="Normal 30 3 3 8" xfId="6321" xr:uid="{00000000-0005-0000-0000-000047350000}"/>
    <cellStyle name="Normal 30 3 3 8 2" xfId="36656" xr:uid="{00000000-0005-0000-0000-000048350000}"/>
    <cellStyle name="Normal 30 3 3 8 3" xfId="21423" xr:uid="{00000000-0005-0000-0000-000049350000}"/>
    <cellStyle name="Normal 30 3 3 9" xfId="31645" xr:uid="{00000000-0005-0000-0000-00004A350000}"/>
    <cellStyle name="Normal 30 3 4" xfId="1346" xr:uid="{00000000-0005-0000-0000-00004B350000}"/>
    <cellStyle name="Normal 30 3 4 2" xfId="1769" xr:uid="{00000000-0005-0000-0000-00004C350000}"/>
    <cellStyle name="Normal 30 3 4 2 2" xfId="2608" xr:uid="{00000000-0005-0000-0000-00004D350000}"/>
    <cellStyle name="Normal 30 3 4 2 2 2" xfId="4298" xr:uid="{00000000-0005-0000-0000-00004E350000}"/>
    <cellStyle name="Normal 30 3 4 2 2 2 2" xfId="14371" xr:uid="{00000000-0005-0000-0000-00004F350000}"/>
    <cellStyle name="Normal 30 3 4 2 2 2 2 2" xfId="44702" xr:uid="{00000000-0005-0000-0000-000050350000}"/>
    <cellStyle name="Normal 30 3 4 2 2 2 2 3" xfId="29469" xr:uid="{00000000-0005-0000-0000-000051350000}"/>
    <cellStyle name="Normal 30 3 4 2 2 2 3" xfId="9351" xr:uid="{00000000-0005-0000-0000-000052350000}"/>
    <cellStyle name="Normal 30 3 4 2 2 2 3 2" xfId="39685" xr:uid="{00000000-0005-0000-0000-000053350000}"/>
    <cellStyle name="Normal 30 3 4 2 2 2 3 3" xfId="24452" xr:uid="{00000000-0005-0000-0000-000054350000}"/>
    <cellStyle name="Normal 30 3 4 2 2 2 4" xfId="34672" xr:uid="{00000000-0005-0000-0000-000055350000}"/>
    <cellStyle name="Normal 30 3 4 2 2 2 5" xfId="19439" xr:uid="{00000000-0005-0000-0000-000056350000}"/>
    <cellStyle name="Normal 30 3 4 2 2 3" xfId="5990" xr:uid="{00000000-0005-0000-0000-000057350000}"/>
    <cellStyle name="Normal 30 3 4 2 2 3 2" xfId="16042" xr:uid="{00000000-0005-0000-0000-000058350000}"/>
    <cellStyle name="Normal 30 3 4 2 2 3 2 2" xfId="46373" xr:uid="{00000000-0005-0000-0000-000059350000}"/>
    <cellStyle name="Normal 30 3 4 2 2 3 2 3" xfId="31140" xr:uid="{00000000-0005-0000-0000-00005A350000}"/>
    <cellStyle name="Normal 30 3 4 2 2 3 3" xfId="11022" xr:uid="{00000000-0005-0000-0000-00005B350000}"/>
    <cellStyle name="Normal 30 3 4 2 2 3 3 2" xfId="41356" xr:uid="{00000000-0005-0000-0000-00005C350000}"/>
    <cellStyle name="Normal 30 3 4 2 2 3 3 3" xfId="26123" xr:uid="{00000000-0005-0000-0000-00005D350000}"/>
    <cellStyle name="Normal 30 3 4 2 2 3 4" xfId="36343" xr:uid="{00000000-0005-0000-0000-00005E350000}"/>
    <cellStyle name="Normal 30 3 4 2 2 3 5" xfId="21110" xr:uid="{00000000-0005-0000-0000-00005F350000}"/>
    <cellStyle name="Normal 30 3 4 2 2 4" xfId="12700" xr:uid="{00000000-0005-0000-0000-000060350000}"/>
    <cellStyle name="Normal 30 3 4 2 2 4 2" xfId="43031" xr:uid="{00000000-0005-0000-0000-000061350000}"/>
    <cellStyle name="Normal 30 3 4 2 2 4 3" xfId="27798" xr:uid="{00000000-0005-0000-0000-000062350000}"/>
    <cellStyle name="Normal 30 3 4 2 2 5" xfId="7679" xr:uid="{00000000-0005-0000-0000-000063350000}"/>
    <cellStyle name="Normal 30 3 4 2 2 5 2" xfId="38014" xr:uid="{00000000-0005-0000-0000-000064350000}"/>
    <cellStyle name="Normal 30 3 4 2 2 5 3" xfId="22781" xr:uid="{00000000-0005-0000-0000-000065350000}"/>
    <cellStyle name="Normal 30 3 4 2 2 6" xfId="33002" xr:uid="{00000000-0005-0000-0000-000066350000}"/>
    <cellStyle name="Normal 30 3 4 2 2 7" xfId="17768" xr:uid="{00000000-0005-0000-0000-000067350000}"/>
    <cellStyle name="Normal 30 3 4 2 3" xfId="3461" xr:uid="{00000000-0005-0000-0000-000068350000}"/>
    <cellStyle name="Normal 30 3 4 2 3 2" xfId="13535" xr:uid="{00000000-0005-0000-0000-000069350000}"/>
    <cellStyle name="Normal 30 3 4 2 3 2 2" xfId="43866" xr:uid="{00000000-0005-0000-0000-00006A350000}"/>
    <cellStyle name="Normal 30 3 4 2 3 2 3" xfId="28633" xr:uid="{00000000-0005-0000-0000-00006B350000}"/>
    <cellStyle name="Normal 30 3 4 2 3 3" xfId="8515" xr:uid="{00000000-0005-0000-0000-00006C350000}"/>
    <cellStyle name="Normal 30 3 4 2 3 3 2" xfId="38849" xr:uid="{00000000-0005-0000-0000-00006D350000}"/>
    <cellStyle name="Normal 30 3 4 2 3 3 3" xfId="23616" xr:uid="{00000000-0005-0000-0000-00006E350000}"/>
    <cellStyle name="Normal 30 3 4 2 3 4" xfId="33836" xr:uid="{00000000-0005-0000-0000-00006F350000}"/>
    <cellStyle name="Normal 30 3 4 2 3 5" xfId="18603" xr:uid="{00000000-0005-0000-0000-000070350000}"/>
    <cellStyle name="Normal 30 3 4 2 4" xfId="5154" xr:uid="{00000000-0005-0000-0000-000071350000}"/>
    <cellStyle name="Normal 30 3 4 2 4 2" xfId="15206" xr:uid="{00000000-0005-0000-0000-000072350000}"/>
    <cellStyle name="Normal 30 3 4 2 4 2 2" xfId="45537" xr:uid="{00000000-0005-0000-0000-000073350000}"/>
    <cellStyle name="Normal 30 3 4 2 4 2 3" xfId="30304" xr:uid="{00000000-0005-0000-0000-000074350000}"/>
    <cellStyle name="Normal 30 3 4 2 4 3" xfId="10186" xr:uid="{00000000-0005-0000-0000-000075350000}"/>
    <cellStyle name="Normal 30 3 4 2 4 3 2" xfId="40520" xr:uid="{00000000-0005-0000-0000-000076350000}"/>
    <cellStyle name="Normal 30 3 4 2 4 3 3" xfId="25287" xr:uid="{00000000-0005-0000-0000-000077350000}"/>
    <cellStyle name="Normal 30 3 4 2 4 4" xfId="35507" xr:uid="{00000000-0005-0000-0000-000078350000}"/>
    <cellStyle name="Normal 30 3 4 2 4 5" xfId="20274" xr:uid="{00000000-0005-0000-0000-000079350000}"/>
    <cellStyle name="Normal 30 3 4 2 5" xfId="11864" xr:uid="{00000000-0005-0000-0000-00007A350000}"/>
    <cellStyle name="Normal 30 3 4 2 5 2" xfId="42195" xr:uid="{00000000-0005-0000-0000-00007B350000}"/>
    <cellStyle name="Normal 30 3 4 2 5 3" xfId="26962" xr:uid="{00000000-0005-0000-0000-00007C350000}"/>
    <cellStyle name="Normal 30 3 4 2 6" xfId="6843" xr:uid="{00000000-0005-0000-0000-00007D350000}"/>
    <cellStyle name="Normal 30 3 4 2 6 2" xfId="37178" xr:uid="{00000000-0005-0000-0000-00007E350000}"/>
    <cellStyle name="Normal 30 3 4 2 6 3" xfId="21945" xr:uid="{00000000-0005-0000-0000-00007F350000}"/>
    <cellStyle name="Normal 30 3 4 2 7" xfId="32166" xr:uid="{00000000-0005-0000-0000-000080350000}"/>
    <cellStyle name="Normal 30 3 4 2 8" xfId="16932" xr:uid="{00000000-0005-0000-0000-000081350000}"/>
    <cellStyle name="Normal 30 3 4 3" xfId="2190" xr:uid="{00000000-0005-0000-0000-000082350000}"/>
    <cellStyle name="Normal 30 3 4 3 2" xfId="3880" xr:uid="{00000000-0005-0000-0000-000083350000}"/>
    <cellStyle name="Normal 30 3 4 3 2 2" xfId="13953" xr:uid="{00000000-0005-0000-0000-000084350000}"/>
    <cellStyle name="Normal 30 3 4 3 2 2 2" xfId="44284" xr:uid="{00000000-0005-0000-0000-000085350000}"/>
    <cellStyle name="Normal 30 3 4 3 2 2 3" xfId="29051" xr:uid="{00000000-0005-0000-0000-000086350000}"/>
    <cellStyle name="Normal 30 3 4 3 2 3" xfId="8933" xr:uid="{00000000-0005-0000-0000-000087350000}"/>
    <cellStyle name="Normal 30 3 4 3 2 3 2" xfId="39267" xr:uid="{00000000-0005-0000-0000-000088350000}"/>
    <cellStyle name="Normal 30 3 4 3 2 3 3" xfId="24034" xr:uid="{00000000-0005-0000-0000-000089350000}"/>
    <cellStyle name="Normal 30 3 4 3 2 4" xfId="34254" xr:uid="{00000000-0005-0000-0000-00008A350000}"/>
    <cellStyle name="Normal 30 3 4 3 2 5" xfId="19021" xr:uid="{00000000-0005-0000-0000-00008B350000}"/>
    <cellStyle name="Normal 30 3 4 3 3" xfId="5572" xr:uid="{00000000-0005-0000-0000-00008C350000}"/>
    <cellStyle name="Normal 30 3 4 3 3 2" xfId="15624" xr:uid="{00000000-0005-0000-0000-00008D350000}"/>
    <cellStyle name="Normal 30 3 4 3 3 2 2" xfId="45955" xr:uid="{00000000-0005-0000-0000-00008E350000}"/>
    <cellStyle name="Normal 30 3 4 3 3 2 3" xfId="30722" xr:uid="{00000000-0005-0000-0000-00008F350000}"/>
    <cellStyle name="Normal 30 3 4 3 3 3" xfId="10604" xr:uid="{00000000-0005-0000-0000-000090350000}"/>
    <cellStyle name="Normal 30 3 4 3 3 3 2" xfId="40938" xr:uid="{00000000-0005-0000-0000-000091350000}"/>
    <cellStyle name="Normal 30 3 4 3 3 3 3" xfId="25705" xr:uid="{00000000-0005-0000-0000-000092350000}"/>
    <cellStyle name="Normal 30 3 4 3 3 4" xfId="35925" xr:uid="{00000000-0005-0000-0000-000093350000}"/>
    <cellStyle name="Normal 30 3 4 3 3 5" xfId="20692" xr:uid="{00000000-0005-0000-0000-000094350000}"/>
    <cellStyle name="Normal 30 3 4 3 4" xfId="12282" xr:uid="{00000000-0005-0000-0000-000095350000}"/>
    <cellStyle name="Normal 30 3 4 3 4 2" xfId="42613" xr:uid="{00000000-0005-0000-0000-000096350000}"/>
    <cellStyle name="Normal 30 3 4 3 4 3" xfId="27380" xr:uid="{00000000-0005-0000-0000-000097350000}"/>
    <cellStyle name="Normal 30 3 4 3 5" xfId="7261" xr:uid="{00000000-0005-0000-0000-000098350000}"/>
    <cellStyle name="Normal 30 3 4 3 5 2" xfId="37596" xr:uid="{00000000-0005-0000-0000-000099350000}"/>
    <cellStyle name="Normal 30 3 4 3 5 3" xfId="22363" xr:uid="{00000000-0005-0000-0000-00009A350000}"/>
    <cellStyle name="Normal 30 3 4 3 6" xfId="32584" xr:uid="{00000000-0005-0000-0000-00009B350000}"/>
    <cellStyle name="Normal 30 3 4 3 7" xfId="17350" xr:uid="{00000000-0005-0000-0000-00009C350000}"/>
    <cellStyle name="Normal 30 3 4 4" xfId="3043" xr:uid="{00000000-0005-0000-0000-00009D350000}"/>
    <cellStyle name="Normal 30 3 4 4 2" xfId="13117" xr:uid="{00000000-0005-0000-0000-00009E350000}"/>
    <cellStyle name="Normal 30 3 4 4 2 2" xfId="43448" xr:uid="{00000000-0005-0000-0000-00009F350000}"/>
    <cellStyle name="Normal 30 3 4 4 2 3" xfId="28215" xr:uid="{00000000-0005-0000-0000-0000A0350000}"/>
    <cellStyle name="Normal 30 3 4 4 3" xfId="8097" xr:uid="{00000000-0005-0000-0000-0000A1350000}"/>
    <cellStyle name="Normal 30 3 4 4 3 2" xfId="38431" xr:uid="{00000000-0005-0000-0000-0000A2350000}"/>
    <cellStyle name="Normal 30 3 4 4 3 3" xfId="23198" xr:uid="{00000000-0005-0000-0000-0000A3350000}"/>
    <cellStyle name="Normal 30 3 4 4 4" xfId="33418" xr:uid="{00000000-0005-0000-0000-0000A4350000}"/>
    <cellStyle name="Normal 30 3 4 4 5" xfId="18185" xr:uid="{00000000-0005-0000-0000-0000A5350000}"/>
    <cellStyle name="Normal 30 3 4 5" xfId="4736" xr:uid="{00000000-0005-0000-0000-0000A6350000}"/>
    <cellStyle name="Normal 30 3 4 5 2" xfId="14788" xr:uid="{00000000-0005-0000-0000-0000A7350000}"/>
    <cellStyle name="Normal 30 3 4 5 2 2" xfId="45119" xr:uid="{00000000-0005-0000-0000-0000A8350000}"/>
    <cellStyle name="Normal 30 3 4 5 2 3" xfId="29886" xr:uid="{00000000-0005-0000-0000-0000A9350000}"/>
    <cellStyle name="Normal 30 3 4 5 3" xfId="9768" xr:uid="{00000000-0005-0000-0000-0000AA350000}"/>
    <cellStyle name="Normal 30 3 4 5 3 2" xfId="40102" xr:uid="{00000000-0005-0000-0000-0000AB350000}"/>
    <cellStyle name="Normal 30 3 4 5 3 3" xfId="24869" xr:uid="{00000000-0005-0000-0000-0000AC350000}"/>
    <cellStyle name="Normal 30 3 4 5 4" xfId="35089" xr:uid="{00000000-0005-0000-0000-0000AD350000}"/>
    <cellStyle name="Normal 30 3 4 5 5" xfId="19856" xr:uid="{00000000-0005-0000-0000-0000AE350000}"/>
    <cellStyle name="Normal 30 3 4 6" xfId="11446" xr:uid="{00000000-0005-0000-0000-0000AF350000}"/>
    <cellStyle name="Normal 30 3 4 6 2" xfId="41777" xr:uid="{00000000-0005-0000-0000-0000B0350000}"/>
    <cellStyle name="Normal 30 3 4 6 3" xfId="26544" xr:uid="{00000000-0005-0000-0000-0000B1350000}"/>
    <cellStyle name="Normal 30 3 4 7" xfId="6425" xr:uid="{00000000-0005-0000-0000-0000B2350000}"/>
    <cellStyle name="Normal 30 3 4 7 2" xfId="36760" xr:uid="{00000000-0005-0000-0000-0000B3350000}"/>
    <cellStyle name="Normal 30 3 4 7 3" xfId="21527" xr:uid="{00000000-0005-0000-0000-0000B4350000}"/>
    <cellStyle name="Normal 30 3 4 8" xfId="31748" xr:uid="{00000000-0005-0000-0000-0000B5350000}"/>
    <cellStyle name="Normal 30 3 4 9" xfId="16514" xr:uid="{00000000-0005-0000-0000-0000B6350000}"/>
    <cellStyle name="Normal 30 3 5" xfId="1559" xr:uid="{00000000-0005-0000-0000-0000B7350000}"/>
    <cellStyle name="Normal 30 3 5 2" xfId="2400" xr:uid="{00000000-0005-0000-0000-0000B8350000}"/>
    <cellStyle name="Normal 30 3 5 2 2" xfId="4090" xr:uid="{00000000-0005-0000-0000-0000B9350000}"/>
    <cellStyle name="Normal 30 3 5 2 2 2" xfId="14163" xr:uid="{00000000-0005-0000-0000-0000BA350000}"/>
    <cellStyle name="Normal 30 3 5 2 2 2 2" xfId="44494" xr:uid="{00000000-0005-0000-0000-0000BB350000}"/>
    <cellStyle name="Normal 30 3 5 2 2 2 3" xfId="29261" xr:uid="{00000000-0005-0000-0000-0000BC350000}"/>
    <cellStyle name="Normal 30 3 5 2 2 3" xfId="9143" xr:uid="{00000000-0005-0000-0000-0000BD350000}"/>
    <cellStyle name="Normal 30 3 5 2 2 3 2" xfId="39477" xr:uid="{00000000-0005-0000-0000-0000BE350000}"/>
    <cellStyle name="Normal 30 3 5 2 2 3 3" xfId="24244" xr:uid="{00000000-0005-0000-0000-0000BF350000}"/>
    <cellStyle name="Normal 30 3 5 2 2 4" xfId="34464" xr:uid="{00000000-0005-0000-0000-0000C0350000}"/>
    <cellStyle name="Normal 30 3 5 2 2 5" xfId="19231" xr:uid="{00000000-0005-0000-0000-0000C1350000}"/>
    <cellStyle name="Normal 30 3 5 2 3" xfId="5782" xr:uid="{00000000-0005-0000-0000-0000C2350000}"/>
    <cellStyle name="Normal 30 3 5 2 3 2" xfId="15834" xr:uid="{00000000-0005-0000-0000-0000C3350000}"/>
    <cellStyle name="Normal 30 3 5 2 3 2 2" xfId="46165" xr:uid="{00000000-0005-0000-0000-0000C4350000}"/>
    <cellStyle name="Normal 30 3 5 2 3 2 3" xfId="30932" xr:uid="{00000000-0005-0000-0000-0000C5350000}"/>
    <cellStyle name="Normal 30 3 5 2 3 3" xfId="10814" xr:uid="{00000000-0005-0000-0000-0000C6350000}"/>
    <cellStyle name="Normal 30 3 5 2 3 3 2" xfId="41148" xr:uid="{00000000-0005-0000-0000-0000C7350000}"/>
    <cellStyle name="Normal 30 3 5 2 3 3 3" xfId="25915" xr:uid="{00000000-0005-0000-0000-0000C8350000}"/>
    <cellStyle name="Normal 30 3 5 2 3 4" xfId="36135" xr:uid="{00000000-0005-0000-0000-0000C9350000}"/>
    <cellStyle name="Normal 30 3 5 2 3 5" xfId="20902" xr:uid="{00000000-0005-0000-0000-0000CA350000}"/>
    <cellStyle name="Normal 30 3 5 2 4" xfId="12492" xr:uid="{00000000-0005-0000-0000-0000CB350000}"/>
    <cellStyle name="Normal 30 3 5 2 4 2" xfId="42823" xr:uid="{00000000-0005-0000-0000-0000CC350000}"/>
    <cellStyle name="Normal 30 3 5 2 4 3" xfId="27590" xr:uid="{00000000-0005-0000-0000-0000CD350000}"/>
    <cellStyle name="Normal 30 3 5 2 5" xfId="7471" xr:uid="{00000000-0005-0000-0000-0000CE350000}"/>
    <cellStyle name="Normal 30 3 5 2 5 2" xfId="37806" xr:uid="{00000000-0005-0000-0000-0000CF350000}"/>
    <cellStyle name="Normal 30 3 5 2 5 3" xfId="22573" xr:uid="{00000000-0005-0000-0000-0000D0350000}"/>
    <cellStyle name="Normal 30 3 5 2 6" xfId="32794" xr:uid="{00000000-0005-0000-0000-0000D1350000}"/>
    <cellStyle name="Normal 30 3 5 2 7" xfId="17560" xr:uid="{00000000-0005-0000-0000-0000D2350000}"/>
    <cellStyle name="Normal 30 3 5 3" xfId="3253" xr:uid="{00000000-0005-0000-0000-0000D3350000}"/>
    <cellStyle name="Normal 30 3 5 3 2" xfId="13327" xr:uid="{00000000-0005-0000-0000-0000D4350000}"/>
    <cellStyle name="Normal 30 3 5 3 2 2" xfId="43658" xr:uid="{00000000-0005-0000-0000-0000D5350000}"/>
    <cellStyle name="Normal 30 3 5 3 2 3" xfId="28425" xr:uid="{00000000-0005-0000-0000-0000D6350000}"/>
    <cellStyle name="Normal 30 3 5 3 3" xfId="8307" xr:uid="{00000000-0005-0000-0000-0000D7350000}"/>
    <cellStyle name="Normal 30 3 5 3 3 2" xfId="38641" xr:uid="{00000000-0005-0000-0000-0000D8350000}"/>
    <cellStyle name="Normal 30 3 5 3 3 3" xfId="23408" xr:uid="{00000000-0005-0000-0000-0000D9350000}"/>
    <cellStyle name="Normal 30 3 5 3 4" xfId="33628" xr:uid="{00000000-0005-0000-0000-0000DA350000}"/>
    <cellStyle name="Normal 30 3 5 3 5" xfId="18395" xr:uid="{00000000-0005-0000-0000-0000DB350000}"/>
    <cellStyle name="Normal 30 3 5 4" xfId="4946" xr:uid="{00000000-0005-0000-0000-0000DC350000}"/>
    <cellStyle name="Normal 30 3 5 4 2" xfId="14998" xr:uid="{00000000-0005-0000-0000-0000DD350000}"/>
    <cellStyle name="Normal 30 3 5 4 2 2" xfId="45329" xr:uid="{00000000-0005-0000-0000-0000DE350000}"/>
    <cellStyle name="Normal 30 3 5 4 2 3" xfId="30096" xr:uid="{00000000-0005-0000-0000-0000DF350000}"/>
    <cellStyle name="Normal 30 3 5 4 3" xfId="9978" xr:uid="{00000000-0005-0000-0000-0000E0350000}"/>
    <cellStyle name="Normal 30 3 5 4 3 2" xfId="40312" xr:uid="{00000000-0005-0000-0000-0000E1350000}"/>
    <cellStyle name="Normal 30 3 5 4 3 3" xfId="25079" xr:uid="{00000000-0005-0000-0000-0000E2350000}"/>
    <cellStyle name="Normal 30 3 5 4 4" xfId="35299" xr:uid="{00000000-0005-0000-0000-0000E3350000}"/>
    <cellStyle name="Normal 30 3 5 4 5" xfId="20066" xr:uid="{00000000-0005-0000-0000-0000E4350000}"/>
    <cellStyle name="Normal 30 3 5 5" xfId="11656" xr:uid="{00000000-0005-0000-0000-0000E5350000}"/>
    <cellStyle name="Normal 30 3 5 5 2" xfId="41987" xr:uid="{00000000-0005-0000-0000-0000E6350000}"/>
    <cellStyle name="Normal 30 3 5 5 3" xfId="26754" xr:uid="{00000000-0005-0000-0000-0000E7350000}"/>
    <cellStyle name="Normal 30 3 5 6" xfId="6635" xr:uid="{00000000-0005-0000-0000-0000E8350000}"/>
    <cellStyle name="Normal 30 3 5 6 2" xfId="36970" xr:uid="{00000000-0005-0000-0000-0000E9350000}"/>
    <cellStyle name="Normal 30 3 5 6 3" xfId="21737" xr:uid="{00000000-0005-0000-0000-0000EA350000}"/>
    <cellStyle name="Normal 30 3 5 7" xfId="31958" xr:uid="{00000000-0005-0000-0000-0000EB350000}"/>
    <cellStyle name="Normal 30 3 5 8" xfId="16724" xr:uid="{00000000-0005-0000-0000-0000EC350000}"/>
    <cellStyle name="Normal 30 3 6" xfId="1980" xr:uid="{00000000-0005-0000-0000-0000ED350000}"/>
    <cellStyle name="Normal 30 3 6 2" xfId="3672" xr:uid="{00000000-0005-0000-0000-0000EE350000}"/>
    <cellStyle name="Normal 30 3 6 2 2" xfId="13745" xr:uid="{00000000-0005-0000-0000-0000EF350000}"/>
    <cellStyle name="Normal 30 3 6 2 2 2" xfId="44076" xr:uid="{00000000-0005-0000-0000-0000F0350000}"/>
    <cellStyle name="Normal 30 3 6 2 2 3" xfId="28843" xr:uid="{00000000-0005-0000-0000-0000F1350000}"/>
    <cellStyle name="Normal 30 3 6 2 3" xfId="8725" xr:uid="{00000000-0005-0000-0000-0000F2350000}"/>
    <cellStyle name="Normal 30 3 6 2 3 2" xfId="39059" xr:uid="{00000000-0005-0000-0000-0000F3350000}"/>
    <cellStyle name="Normal 30 3 6 2 3 3" xfId="23826" xr:uid="{00000000-0005-0000-0000-0000F4350000}"/>
    <cellStyle name="Normal 30 3 6 2 4" xfId="34046" xr:uid="{00000000-0005-0000-0000-0000F5350000}"/>
    <cellStyle name="Normal 30 3 6 2 5" xfId="18813" xr:uid="{00000000-0005-0000-0000-0000F6350000}"/>
    <cellStyle name="Normal 30 3 6 3" xfId="5364" xr:uid="{00000000-0005-0000-0000-0000F7350000}"/>
    <cellStyle name="Normal 30 3 6 3 2" xfId="15416" xr:uid="{00000000-0005-0000-0000-0000F8350000}"/>
    <cellStyle name="Normal 30 3 6 3 2 2" xfId="45747" xr:uid="{00000000-0005-0000-0000-0000F9350000}"/>
    <cellStyle name="Normal 30 3 6 3 2 3" xfId="30514" xr:uid="{00000000-0005-0000-0000-0000FA350000}"/>
    <cellStyle name="Normal 30 3 6 3 3" xfId="10396" xr:uid="{00000000-0005-0000-0000-0000FB350000}"/>
    <cellStyle name="Normal 30 3 6 3 3 2" xfId="40730" xr:uid="{00000000-0005-0000-0000-0000FC350000}"/>
    <cellStyle name="Normal 30 3 6 3 3 3" xfId="25497" xr:uid="{00000000-0005-0000-0000-0000FD350000}"/>
    <cellStyle name="Normal 30 3 6 3 4" xfId="35717" xr:uid="{00000000-0005-0000-0000-0000FE350000}"/>
    <cellStyle name="Normal 30 3 6 3 5" xfId="20484" xr:uid="{00000000-0005-0000-0000-0000FF350000}"/>
    <cellStyle name="Normal 30 3 6 4" xfId="12074" xr:uid="{00000000-0005-0000-0000-000000360000}"/>
    <cellStyle name="Normal 30 3 6 4 2" xfId="42405" xr:uid="{00000000-0005-0000-0000-000001360000}"/>
    <cellStyle name="Normal 30 3 6 4 3" xfId="27172" xr:uid="{00000000-0005-0000-0000-000002360000}"/>
    <cellStyle name="Normal 30 3 6 5" xfId="7053" xr:uid="{00000000-0005-0000-0000-000003360000}"/>
    <cellStyle name="Normal 30 3 6 5 2" xfId="37388" xr:uid="{00000000-0005-0000-0000-000004360000}"/>
    <cellStyle name="Normal 30 3 6 5 3" xfId="22155" xr:uid="{00000000-0005-0000-0000-000005360000}"/>
    <cellStyle name="Normal 30 3 6 6" xfId="32376" xr:uid="{00000000-0005-0000-0000-000006360000}"/>
    <cellStyle name="Normal 30 3 6 7" xfId="17142" xr:uid="{00000000-0005-0000-0000-000007360000}"/>
    <cellStyle name="Normal 30 3 7" xfId="2831" xr:uid="{00000000-0005-0000-0000-000008360000}"/>
    <cellStyle name="Normal 30 3 7 2" xfId="12909" xr:uid="{00000000-0005-0000-0000-000009360000}"/>
    <cellStyle name="Normal 30 3 7 2 2" xfId="43240" xr:uid="{00000000-0005-0000-0000-00000A360000}"/>
    <cellStyle name="Normal 30 3 7 2 3" xfId="28007" xr:uid="{00000000-0005-0000-0000-00000B360000}"/>
    <cellStyle name="Normal 30 3 7 3" xfId="7889" xr:uid="{00000000-0005-0000-0000-00000C360000}"/>
    <cellStyle name="Normal 30 3 7 3 2" xfId="38223" xr:uid="{00000000-0005-0000-0000-00000D360000}"/>
    <cellStyle name="Normal 30 3 7 3 3" xfId="22990" xr:uid="{00000000-0005-0000-0000-00000E360000}"/>
    <cellStyle name="Normal 30 3 7 4" xfId="33210" xr:uid="{00000000-0005-0000-0000-00000F360000}"/>
    <cellStyle name="Normal 30 3 7 5" xfId="17977" xr:uid="{00000000-0005-0000-0000-000010360000}"/>
    <cellStyle name="Normal 30 3 8" xfId="4525" xr:uid="{00000000-0005-0000-0000-000011360000}"/>
    <cellStyle name="Normal 30 3 8 2" xfId="14580" xr:uid="{00000000-0005-0000-0000-000012360000}"/>
    <cellStyle name="Normal 30 3 8 2 2" xfId="44911" xr:uid="{00000000-0005-0000-0000-000013360000}"/>
    <cellStyle name="Normal 30 3 8 2 3" xfId="29678" xr:uid="{00000000-0005-0000-0000-000014360000}"/>
    <cellStyle name="Normal 30 3 8 3" xfId="9560" xr:uid="{00000000-0005-0000-0000-000015360000}"/>
    <cellStyle name="Normal 30 3 8 3 2" xfId="39894" xr:uid="{00000000-0005-0000-0000-000016360000}"/>
    <cellStyle name="Normal 30 3 8 3 3" xfId="24661" xr:uid="{00000000-0005-0000-0000-000017360000}"/>
    <cellStyle name="Normal 30 3 8 4" xfId="34881" xr:uid="{00000000-0005-0000-0000-000018360000}"/>
    <cellStyle name="Normal 30 3 8 5" xfId="19648" xr:uid="{00000000-0005-0000-0000-000019360000}"/>
    <cellStyle name="Normal 30 3 9" xfId="11236" xr:uid="{00000000-0005-0000-0000-00001A360000}"/>
    <cellStyle name="Normal 30 3 9 2" xfId="41569" xr:uid="{00000000-0005-0000-0000-00001B360000}"/>
    <cellStyle name="Normal 30 3 9 3" xfId="26336"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6" xr:uid="{00000000-0005-0000-0000-00002E360000}"/>
    <cellStyle name="Normal 4 2 10 2" xfId="36553" xr:uid="{00000000-0005-0000-0000-00002F360000}"/>
    <cellStyle name="Normal 4 2 10 3" xfId="21320" xr:uid="{00000000-0005-0000-0000-000030360000}"/>
    <cellStyle name="Normal 4 2 11" xfId="31544" xr:uid="{00000000-0005-0000-0000-000031360000}"/>
    <cellStyle name="Normal 4 2 12" xfId="16305" xr:uid="{00000000-0005-0000-0000-000032360000}"/>
    <cellStyle name="Normal 4 2 2" xfId="1180" xr:uid="{00000000-0005-0000-0000-000033360000}"/>
    <cellStyle name="Normal 4 2 2 10" xfId="31596" xr:uid="{00000000-0005-0000-0000-000034360000}"/>
    <cellStyle name="Normal 4 2 2 11" xfId="16359" xr:uid="{00000000-0005-0000-0000-000035360000}"/>
    <cellStyle name="Normal 4 2 2 2" xfId="1288" xr:uid="{00000000-0005-0000-0000-000036360000}"/>
    <cellStyle name="Normal 4 2 2 2 10" xfId="16463" xr:uid="{00000000-0005-0000-0000-000037360000}"/>
    <cellStyle name="Normal 4 2 2 2 2" xfId="1505" xr:uid="{00000000-0005-0000-0000-000038360000}"/>
    <cellStyle name="Normal 4 2 2 2 2 2" xfId="1926" xr:uid="{00000000-0005-0000-0000-000039360000}"/>
    <cellStyle name="Normal 4 2 2 2 2 2 2" xfId="2765" xr:uid="{00000000-0005-0000-0000-00003A360000}"/>
    <cellStyle name="Normal 4 2 2 2 2 2 2 2" xfId="4455" xr:uid="{00000000-0005-0000-0000-00003B360000}"/>
    <cellStyle name="Normal 4 2 2 2 2 2 2 2 2" xfId="14528" xr:uid="{00000000-0005-0000-0000-00003C360000}"/>
    <cellStyle name="Normal 4 2 2 2 2 2 2 2 2 2" xfId="44859" xr:uid="{00000000-0005-0000-0000-00003D360000}"/>
    <cellStyle name="Normal 4 2 2 2 2 2 2 2 2 3" xfId="29626" xr:uid="{00000000-0005-0000-0000-00003E360000}"/>
    <cellStyle name="Normal 4 2 2 2 2 2 2 2 3" xfId="9508" xr:uid="{00000000-0005-0000-0000-00003F360000}"/>
    <cellStyle name="Normal 4 2 2 2 2 2 2 2 3 2" xfId="39842" xr:uid="{00000000-0005-0000-0000-000040360000}"/>
    <cellStyle name="Normal 4 2 2 2 2 2 2 2 3 3" xfId="24609" xr:uid="{00000000-0005-0000-0000-000041360000}"/>
    <cellStyle name="Normal 4 2 2 2 2 2 2 2 4" xfId="34829" xr:uid="{00000000-0005-0000-0000-000042360000}"/>
    <cellStyle name="Normal 4 2 2 2 2 2 2 2 5" xfId="19596" xr:uid="{00000000-0005-0000-0000-000043360000}"/>
    <cellStyle name="Normal 4 2 2 2 2 2 2 3" xfId="6147" xr:uid="{00000000-0005-0000-0000-000044360000}"/>
    <cellStyle name="Normal 4 2 2 2 2 2 2 3 2" xfId="16199" xr:uid="{00000000-0005-0000-0000-000045360000}"/>
    <cellStyle name="Normal 4 2 2 2 2 2 2 3 2 2" xfId="46530" xr:uid="{00000000-0005-0000-0000-000046360000}"/>
    <cellStyle name="Normal 4 2 2 2 2 2 2 3 2 3" xfId="31297" xr:uid="{00000000-0005-0000-0000-000047360000}"/>
    <cellStyle name="Normal 4 2 2 2 2 2 2 3 3" xfId="11179" xr:uid="{00000000-0005-0000-0000-000048360000}"/>
    <cellStyle name="Normal 4 2 2 2 2 2 2 3 3 2" xfId="41513" xr:uid="{00000000-0005-0000-0000-000049360000}"/>
    <cellStyle name="Normal 4 2 2 2 2 2 2 3 3 3" xfId="26280" xr:uid="{00000000-0005-0000-0000-00004A360000}"/>
    <cellStyle name="Normal 4 2 2 2 2 2 2 3 4" xfId="36500" xr:uid="{00000000-0005-0000-0000-00004B360000}"/>
    <cellStyle name="Normal 4 2 2 2 2 2 2 3 5" xfId="21267" xr:uid="{00000000-0005-0000-0000-00004C360000}"/>
    <cellStyle name="Normal 4 2 2 2 2 2 2 4" xfId="12857" xr:uid="{00000000-0005-0000-0000-00004D360000}"/>
    <cellStyle name="Normal 4 2 2 2 2 2 2 4 2" xfId="43188" xr:uid="{00000000-0005-0000-0000-00004E360000}"/>
    <cellStyle name="Normal 4 2 2 2 2 2 2 4 3" xfId="27955" xr:uid="{00000000-0005-0000-0000-00004F360000}"/>
    <cellStyle name="Normal 4 2 2 2 2 2 2 5" xfId="7836" xr:uid="{00000000-0005-0000-0000-000050360000}"/>
    <cellStyle name="Normal 4 2 2 2 2 2 2 5 2" xfId="38171" xr:uid="{00000000-0005-0000-0000-000051360000}"/>
    <cellStyle name="Normal 4 2 2 2 2 2 2 5 3" xfId="22938" xr:uid="{00000000-0005-0000-0000-000052360000}"/>
    <cellStyle name="Normal 4 2 2 2 2 2 2 6" xfId="33159" xr:uid="{00000000-0005-0000-0000-000053360000}"/>
    <cellStyle name="Normal 4 2 2 2 2 2 2 7" xfId="17925" xr:uid="{00000000-0005-0000-0000-000054360000}"/>
    <cellStyle name="Normal 4 2 2 2 2 2 3" xfId="3618" xr:uid="{00000000-0005-0000-0000-000055360000}"/>
    <cellStyle name="Normal 4 2 2 2 2 2 3 2" xfId="13692" xr:uid="{00000000-0005-0000-0000-000056360000}"/>
    <cellStyle name="Normal 4 2 2 2 2 2 3 2 2" xfId="44023" xr:uid="{00000000-0005-0000-0000-000057360000}"/>
    <cellStyle name="Normal 4 2 2 2 2 2 3 2 3" xfId="28790" xr:uid="{00000000-0005-0000-0000-000058360000}"/>
    <cellStyle name="Normal 4 2 2 2 2 2 3 3" xfId="8672" xr:uid="{00000000-0005-0000-0000-000059360000}"/>
    <cellStyle name="Normal 4 2 2 2 2 2 3 3 2" xfId="39006" xr:uid="{00000000-0005-0000-0000-00005A360000}"/>
    <cellStyle name="Normal 4 2 2 2 2 2 3 3 3" xfId="23773" xr:uid="{00000000-0005-0000-0000-00005B360000}"/>
    <cellStyle name="Normal 4 2 2 2 2 2 3 4" xfId="33993" xr:uid="{00000000-0005-0000-0000-00005C360000}"/>
    <cellStyle name="Normal 4 2 2 2 2 2 3 5" xfId="18760" xr:uid="{00000000-0005-0000-0000-00005D360000}"/>
    <cellStyle name="Normal 4 2 2 2 2 2 4" xfId="5311" xr:uid="{00000000-0005-0000-0000-00005E360000}"/>
    <cellStyle name="Normal 4 2 2 2 2 2 4 2" xfId="15363" xr:uid="{00000000-0005-0000-0000-00005F360000}"/>
    <cellStyle name="Normal 4 2 2 2 2 2 4 2 2" xfId="45694" xr:uid="{00000000-0005-0000-0000-000060360000}"/>
    <cellStyle name="Normal 4 2 2 2 2 2 4 2 3" xfId="30461" xr:uid="{00000000-0005-0000-0000-000061360000}"/>
    <cellStyle name="Normal 4 2 2 2 2 2 4 3" xfId="10343" xr:uid="{00000000-0005-0000-0000-000062360000}"/>
    <cellStyle name="Normal 4 2 2 2 2 2 4 3 2" xfId="40677" xr:uid="{00000000-0005-0000-0000-000063360000}"/>
    <cellStyle name="Normal 4 2 2 2 2 2 4 3 3" xfId="25444" xr:uid="{00000000-0005-0000-0000-000064360000}"/>
    <cellStyle name="Normal 4 2 2 2 2 2 4 4" xfId="35664" xr:uid="{00000000-0005-0000-0000-000065360000}"/>
    <cellStyle name="Normal 4 2 2 2 2 2 4 5" xfId="20431" xr:uid="{00000000-0005-0000-0000-000066360000}"/>
    <cellStyle name="Normal 4 2 2 2 2 2 5" xfId="12021" xr:uid="{00000000-0005-0000-0000-000067360000}"/>
    <cellStyle name="Normal 4 2 2 2 2 2 5 2" xfId="42352" xr:uid="{00000000-0005-0000-0000-000068360000}"/>
    <cellStyle name="Normal 4 2 2 2 2 2 5 3" xfId="27119" xr:uid="{00000000-0005-0000-0000-000069360000}"/>
    <cellStyle name="Normal 4 2 2 2 2 2 6" xfId="7000" xr:uid="{00000000-0005-0000-0000-00006A360000}"/>
    <cellStyle name="Normal 4 2 2 2 2 2 6 2" xfId="37335" xr:uid="{00000000-0005-0000-0000-00006B360000}"/>
    <cellStyle name="Normal 4 2 2 2 2 2 6 3" xfId="22102" xr:uid="{00000000-0005-0000-0000-00006C360000}"/>
    <cellStyle name="Normal 4 2 2 2 2 2 7" xfId="32323" xr:uid="{00000000-0005-0000-0000-00006D360000}"/>
    <cellStyle name="Normal 4 2 2 2 2 2 8" xfId="17089" xr:uid="{00000000-0005-0000-0000-00006E360000}"/>
    <cellStyle name="Normal 4 2 2 2 2 3" xfId="2347" xr:uid="{00000000-0005-0000-0000-00006F360000}"/>
    <cellStyle name="Normal 4 2 2 2 2 3 2" xfId="4037" xr:uid="{00000000-0005-0000-0000-000070360000}"/>
    <cellStyle name="Normal 4 2 2 2 2 3 2 2" xfId="14110" xr:uid="{00000000-0005-0000-0000-000071360000}"/>
    <cellStyle name="Normal 4 2 2 2 2 3 2 2 2" xfId="44441" xr:uid="{00000000-0005-0000-0000-000072360000}"/>
    <cellStyle name="Normal 4 2 2 2 2 3 2 2 3" xfId="29208" xr:uid="{00000000-0005-0000-0000-000073360000}"/>
    <cellStyle name="Normal 4 2 2 2 2 3 2 3" xfId="9090" xr:uid="{00000000-0005-0000-0000-000074360000}"/>
    <cellStyle name="Normal 4 2 2 2 2 3 2 3 2" xfId="39424" xr:uid="{00000000-0005-0000-0000-000075360000}"/>
    <cellStyle name="Normal 4 2 2 2 2 3 2 3 3" xfId="24191" xr:uid="{00000000-0005-0000-0000-000076360000}"/>
    <cellStyle name="Normal 4 2 2 2 2 3 2 4" xfId="34411" xr:uid="{00000000-0005-0000-0000-000077360000}"/>
    <cellStyle name="Normal 4 2 2 2 2 3 2 5" xfId="19178" xr:uid="{00000000-0005-0000-0000-000078360000}"/>
    <cellStyle name="Normal 4 2 2 2 2 3 3" xfId="5729" xr:uid="{00000000-0005-0000-0000-000079360000}"/>
    <cellStyle name="Normal 4 2 2 2 2 3 3 2" xfId="15781" xr:uid="{00000000-0005-0000-0000-00007A360000}"/>
    <cellStyle name="Normal 4 2 2 2 2 3 3 2 2" xfId="46112" xr:uid="{00000000-0005-0000-0000-00007B360000}"/>
    <cellStyle name="Normal 4 2 2 2 2 3 3 2 3" xfId="30879" xr:uid="{00000000-0005-0000-0000-00007C360000}"/>
    <cellStyle name="Normal 4 2 2 2 2 3 3 3" xfId="10761" xr:uid="{00000000-0005-0000-0000-00007D360000}"/>
    <cellStyle name="Normal 4 2 2 2 2 3 3 3 2" xfId="41095" xr:uid="{00000000-0005-0000-0000-00007E360000}"/>
    <cellStyle name="Normal 4 2 2 2 2 3 3 3 3" xfId="25862" xr:uid="{00000000-0005-0000-0000-00007F360000}"/>
    <cellStyle name="Normal 4 2 2 2 2 3 3 4" xfId="36082" xr:uid="{00000000-0005-0000-0000-000080360000}"/>
    <cellStyle name="Normal 4 2 2 2 2 3 3 5" xfId="20849" xr:uid="{00000000-0005-0000-0000-000081360000}"/>
    <cellStyle name="Normal 4 2 2 2 2 3 4" xfId="12439" xr:uid="{00000000-0005-0000-0000-000082360000}"/>
    <cellStyle name="Normal 4 2 2 2 2 3 4 2" xfId="42770" xr:uid="{00000000-0005-0000-0000-000083360000}"/>
    <cellStyle name="Normal 4 2 2 2 2 3 4 3" xfId="27537" xr:uid="{00000000-0005-0000-0000-000084360000}"/>
    <cellStyle name="Normal 4 2 2 2 2 3 5" xfId="7418" xr:uid="{00000000-0005-0000-0000-000085360000}"/>
    <cellStyle name="Normal 4 2 2 2 2 3 5 2" xfId="37753" xr:uid="{00000000-0005-0000-0000-000086360000}"/>
    <cellStyle name="Normal 4 2 2 2 2 3 5 3" xfId="22520" xr:uid="{00000000-0005-0000-0000-000087360000}"/>
    <cellStyle name="Normal 4 2 2 2 2 3 6" xfId="32741" xr:uid="{00000000-0005-0000-0000-000088360000}"/>
    <cellStyle name="Normal 4 2 2 2 2 3 7" xfId="17507" xr:uid="{00000000-0005-0000-0000-000089360000}"/>
    <cellStyle name="Normal 4 2 2 2 2 4" xfId="3200" xr:uid="{00000000-0005-0000-0000-00008A360000}"/>
    <cellStyle name="Normal 4 2 2 2 2 4 2" xfId="13274" xr:uid="{00000000-0005-0000-0000-00008B360000}"/>
    <cellStyle name="Normal 4 2 2 2 2 4 2 2" xfId="43605" xr:uid="{00000000-0005-0000-0000-00008C360000}"/>
    <cellStyle name="Normal 4 2 2 2 2 4 2 3" xfId="28372" xr:uid="{00000000-0005-0000-0000-00008D360000}"/>
    <cellStyle name="Normal 4 2 2 2 2 4 3" xfId="8254" xr:uid="{00000000-0005-0000-0000-00008E360000}"/>
    <cellStyle name="Normal 4 2 2 2 2 4 3 2" xfId="38588" xr:uid="{00000000-0005-0000-0000-00008F360000}"/>
    <cellStyle name="Normal 4 2 2 2 2 4 3 3" xfId="23355" xr:uid="{00000000-0005-0000-0000-000090360000}"/>
    <cellStyle name="Normal 4 2 2 2 2 4 4" xfId="33575" xr:uid="{00000000-0005-0000-0000-000091360000}"/>
    <cellStyle name="Normal 4 2 2 2 2 4 5" xfId="18342" xr:uid="{00000000-0005-0000-0000-000092360000}"/>
    <cellStyle name="Normal 4 2 2 2 2 5" xfId="4893" xr:uid="{00000000-0005-0000-0000-000093360000}"/>
    <cellStyle name="Normal 4 2 2 2 2 5 2" xfId="14945" xr:uid="{00000000-0005-0000-0000-000094360000}"/>
    <cellStyle name="Normal 4 2 2 2 2 5 2 2" xfId="45276" xr:uid="{00000000-0005-0000-0000-000095360000}"/>
    <cellStyle name="Normal 4 2 2 2 2 5 2 3" xfId="30043" xr:uid="{00000000-0005-0000-0000-000096360000}"/>
    <cellStyle name="Normal 4 2 2 2 2 5 3" xfId="9925" xr:uid="{00000000-0005-0000-0000-000097360000}"/>
    <cellStyle name="Normal 4 2 2 2 2 5 3 2" xfId="40259" xr:uid="{00000000-0005-0000-0000-000098360000}"/>
    <cellStyle name="Normal 4 2 2 2 2 5 3 3" xfId="25026" xr:uid="{00000000-0005-0000-0000-000099360000}"/>
    <cellStyle name="Normal 4 2 2 2 2 5 4" xfId="35246" xr:uid="{00000000-0005-0000-0000-00009A360000}"/>
    <cellStyle name="Normal 4 2 2 2 2 5 5" xfId="20013" xr:uid="{00000000-0005-0000-0000-00009B360000}"/>
    <cellStyle name="Normal 4 2 2 2 2 6" xfId="11603" xr:uid="{00000000-0005-0000-0000-00009C360000}"/>
    <cellStyle name="Normal 4 2 2 2 2 6 2" xfId="41934" xr:uid="{00000000-0005-0000-0000-00009D360000}"/>
    <cellStyle name="Normal 4 2 2 2 2 6 3" xfId="26701" xr:uid="{00000000-0005-0000-0000-00009E360000}"/>
    <cellStyle name="Normal 4 2 2 2 2 7" xfId="6582" xr:uid="{00000000-0005-0000-0000-00009F360000}"/>
    <cellStyle name="Normal 4 2 2 2 2 7 2" xfId="36917" xr:uid="{00000000-0005-0000-0000-0000A0360000}"/>
    <cellStyle name="Normal 4 2 2 2 2 7 3" xfId="21684" xr:uid="{00000000-0005-0000-0000-0000A1360000}"/>
    <cellStyle name="Normal 4 2 2 2 2 8" xfId="31905" xr:uid="{00000000-0005-0000-0000-0000A2360000}"/>
    <cellStyle name="Normal 4 2 2 2 2 9" xfId="16671" xr:uid="{00000000-0005-0000-0000-0000A3360000}"/>
    <cellStyle name="Normal 4 2 2 2 3" xfId="1718" xr:uid="{00000000-0005-0000-0000-0000A4360000}"/>
    <cellStyle name="Normal 4 2 2 2 3 2" xfId="2557" xr:uid="{00000000-0005-0000-0000-0000A5360000}"/>
    <cellStyle name="Normal 4 2 2 2 3 2 2" xfId="4247" xr:uid="{00000000-0005-0000-0000-0000A6360000}"/>
    <cellStyle name="Normal 4 2 2 2 3 2 2 2" xfId="14320" xr:uid="{00000000-0005-0000-0000-0000A7360000}"/>
    <cellStyle name="Normal 4 2 2 2 3 2 2 2 2" xfId="44651" xr:uid="{00000000-0005-0000-0000-0000A8360000}"/>
    <cellStyle name="Normal 4 2 2 2 3 2 2 2 3" xfId="29418" xr:uid="{00000000-0005-0000-0000-0000A9360000}"/>
    <cellStyle name="Normal 4 2 2 2 3 2 2 3" xfId="9300" xr:uid="{00000000-0005-0000-0000-0000AA360000}"/>
    <cellStyle name="Normal 4 2 2 2 3 2 2 3 2" xfId="39634" xr:uid="{00000000-0005-0000-0000-0000AB360000}"/>
    <cellStyle name="Normal 4 2 2 2 3 2 2 3 3" xfId="24401" xr:uid="{00000000-0005-0000-0000-0000AC360000}"/>
    <cellStyle name="Normal 4 2 2 2 3 2 2 4" xfId="34621" xr:uid="{00000000-0005-0000-0000-0000AD360000}"/>
    <cellStyle name="Normal 4 2 2 2 3 2 2 5" xfId="19388" xr:uid="{00000000-0005-0000-0000-0000AE360000}"/>
    <cellStyle name="Normal 4 2 2 2 3 2 3" xfId="5939" xr:uid="{00000000-0005-0000-0000-0000AF360000}"/>
    <cellStyle name="Normal 4 2 2 2 3 2 3 2" xfId="15991" xr:uid="{00000000-0005-0000-0000-0000B0360000}"/>
    <cellStyle name="Normal 4 2 2 2 3 2 3 2 2" xfId="46322" xr:uid="{00000000-0005-0000-0000-0000B1360000}"/>
    <cellStyle name="Normal 4 2 2 2 3 2 3 2 3" xfId="31089" xr:uid="{00000000-0005-0000-0000-0000B2360000}"/>
    <cellStyle name="Normal 4 2 2 2 3 2 3 3" xfId="10971" xr:uid="{00000000-0005-0000-0000-0000B3360000}"/>
    <cellStyle name="Normal 4 2 2 2 3 2 3 3 2" xfId="41305" xr:uid="{00000000-0005-0000-0000-0000B4360000}"/>
    <cellStyle name="Normal 4 2 2 2 3 2 3 3 3" xfId="26072" xr:uid="{00000000-0005-0000-0000-0000B5360000}"/>
    <cellStyle name="Normal 4 2 2 2 3 2 3 4" xfId="36292" xr:uid="{00000000-0005-0000-0000-0000B6360000}"/>
    <cellStyle name="Normal 4 2 2 2 3 2 3 5" xfId="21059" xr:uid="{00000000-0005-0000-0000-0000B7360000}"/>
    <cellStyle name="Normal 4 2 2 2 3 2 4" xfId="12649" xr:uid="{00000000-0005-0000-0000-0000B8360000}"/>
    <cellStyle name="Normal 4 2 2 2 3 2 4 2" xfId="42980" xr:uid="{00000000-0005-0000-0000-0000B9360000}"/>
    <cellStyle name="Normal 4 2 2 2 3 2 4 3" xfId="27747" xr:uid="{00000000-0005-0000-0000-0000BA360000}"/>
    <cellStyle name="Normal 4 2 2 2 3 2 5" xfId="7628" xr:uid="{00000000-0005-0000-0000-0000BB360000}"/>
    <cellStyle name="Normal 4 2 2 2 3 2 5 2" xfId="37963" xr:uid="{00000000-0005-0000-0000-0000BC360000}"/>
    <cellStyle name="Normal 4 2 2 2 3 2 5 3" xfId="22730" xr:uid="{00000000-0005-0000-0000-0000BD360000}"/>
    <cellStyle name="Normal 4 2 2 2 3 2 6" xfId="32951" xr:uid="{00000000-0005-0000-0000-0000BE360000}"/>
    <cellStyle name="Normal 4 2 2 2 3 2 7" xfId="17717" xr:uid="{00000000-0005-0000-0000-0000BF360000}"/>
    <cellStyle name="Normal 4 2 2 2 3 3" xfId="3410" xr:uid="{00000000-0005-0000-0000-0000C0360000}"/>
    <cellStyle name="Normal 4 2 2 2 3 3 2" xfId="13484" xr:uid="{00000000-0005-0000-0000-0000C1360000}"/>
    <cellStyle name="Normal 4 2 2 2 3 3 2 2" xfId="43815" xr:uid="{00000000-0005-0000-0000-0000C2360000}"/>
    <cellStyle name="Normal 4 2 2 2 3 3 2 3" xfId="28582" xr:uid="{00000000-0005-0000-0000-0000C3360000}"/>
    <cellStyle name="Normal 4 2 2 2 3 3 3" xfId="8464" xr:uid="{00000000-0005-0000-0000-0000C4360000}"/>
    <cellStyle name="Normal 4 2 2 2 3 3 3 2" xfId="38798" xr:uid="{00000000-0005-0000-0000-0000C5360000}"/>
    <cellStyle name="Normal 4 2 2 2 3 3 3 3" xfId="23565" xr:uid="{00000000-0005-0000-0000-0000C6360000}"/>
    <cellStyle name="Normal 4 2 2 2 3 3 4" xfId="33785" xr:uid="{00000000-0005-0000-0000-0000C7360000}"/>
    <cellStyle name="Normal 4 2 2 2 3 3 5" xfId="18552" xr:uid="{00000000-0005-0000-0000-0000C8360000}"/>
    <cellStyle name="Normal 4 2 2 2 3 4" xfId="5103" xr:uid="{00000000-0005-0000-0000-0000C9360000}"/>
    <cellStyle name="Normal 4 2 2 2 3 4 2" xfId="15155" xr:uid="{00000000-0005-0000-0000-0000CA360000}"/>
    <cellStyle name="Normal 4 2 2 2 3 4 2 2" xfId="45486" xr:uid="{00000000-0005-0000-0000-0000CB360000}"/>
    <cellStyle name="Normal 4 2 2 2 3 4 2 3" xfId="30253" xr:uid="{00000000-0005-0000-0000-0000CC360000}"/>
    <cellStyle name="Normal 4 2 2 2 3 4 3" xfId="10135" xr:uid="{00000000-0005-0000-0000-0000CD360000}"/>
    <cellStyle name="Normal 4 2 2 2 3 4 3 2" xfId="40469" xr:uid="{00000000-0005-0000-0000-0000CE360000}"/>
    <cellStyle name="Normal 4 2 2 2 3 4 3 3" xfId="25236" xr:uid="{00000000-0005-0000-0000-0000CF360000}"/>
    <cellStyle name="Normal 4 2 2 2 3 4 4" xfId="35456" xr:uid="{00000000-0005-0000-0000-0000D0360000}"/>
    <cellStyle name="Normal 4 2 2 2 3 4 5" xfId="20223" xr:uid="{00000000-0005-0000-0000-0000D1360000}"/>
    <cellStyle name="Normal 4 2 2 2 3 5" xfId="11813" xr:uid="{00000000-0005-0000-0000-0000D2360000}"/>
    <cellStyle name="Normal 4 2 2 2 3 5 2" xfId="42144" xr:uid="{00000000-0005-0000-0000-0000D3360000}"/>
    <cellStyle name="Normal 4 2 2 2 3 5 3" xfId="26911" xr:uid="{00000000-0005-0000-0000-0000D4360000}"/>
    <cellStyle name="Normal 4 2 2 2 3 6" xfId="6792" xr:uid="{00000000-0005-0000-0000-0000D5360000}"/>
    <cellStyle name="Normal 4 2 2 2 3 6 2" xfId="37127" xr:uid="{00000000-0005-0000-0000-0000D6360000}"/>
    <cellStyle name="Normal 4 2 2 2 3 6 3" xfId="21894" xr:uid="{00000000-0005-0000-0000-0000D7360000}"/>
    <cellStyle name="Normal 4 2 2 2 3 7" xfId="32115" xr:uid="{00000000-0005-0000-0000-0000D8360000}"/>
    <cellStyle name="Normal 4 2 2 2 3 8" xfId="16881" xr:uid="{00000000-0005-0000-0000-0000D9360000}"/>
    <cellStyle name="Normal 4 2 2 2 4" xfId="2139" xr:uid="{00000000-0005-0000-0000-0000DA360000}"/>
    <cellStyle name="Normal 4 2 2 2 4 2" xfId="3829" xr:uid="{00000000-0005-0000-0000-0000DB360000}"/>
    <cellStyle name="Normal 4 2 2 2 4 2 2" xfId="13902" xr:uid="{00000000-0005-0000-0000-0000DC360000}"/>
    <cellStyle name="Normal 4 2 2 2 4 2 2 2" xfId="44233" xr:uid="{00000000-0005-0000-0000-0000DD360000}"/>
    <cellStyle name="Normal 4 2 2 2 4 2 2 3" xfId="29000" xr:uid="{00000000-0005-0000-0000-0000DE360000}"/>
    <cellStyle name="Normal 4 2 2 2 4 2 3" xfId="8882" xr:uid="{00000000-0005-0000-0000-0000DF360000}"/>
    <cellStyle name="Normal 4 2 2 2 4 2 3 2" xfId="39216" xr:uid="{00000000-0005-0000-0000-0000E0360000}"/>
    <cellStyle name="Normal 4 2 2 2 4 2 3 3" xfId="23983" xr:uid="{00000000-0005-0000-0000-0000E1360000}"/>
    <cellStyle name="Normal 4 2 2 2 4 2 4" xfId="34203" xr:uid="{00000000-0005-0000-0000-0000E2360000}"/>
    <cellStyle name="Normal 4 2 2 2 4 2 5" xfId="18970" xr:uid="{00000000-0005-0000-0000-0000E3360000}"/>
    <cellStyle name="Normal 4 2 2 2 4 3" xfId="5521" xr:uid="{00000000-0005-0000-0000-0000E4360000}"/>
    <cellStyle name="Normal 4 2 2 2 4 3 2" xfId="15573" xr:uid="{00000000-0005-0000-0000-0000E5360000}"/>
    <cellStyle name="Normal 4 2 2 2 4 3 2 2" xfId="45904" xr:uid="{00000000-0005-0000-0000-0000E6360000}"/>
    <cellStyle name="Normal 4 2 2 2 4 3 2 3" xfId="30671" xr:uid="{00000000-0005-0000-0000-0000E7360000}"/>
    <cellStyle name="Normal 4 2 2 2 4 3 3" xfId="10553" xr:uid="{00000000-0005-0000-0000-0000E8360000}"/>
    <cellStyle name="Normal 4 2 2 2 4 3 3 2" xfId="40887" xr:uid="{00000000-0005-0000-0000-0000E9360000}"/>
    <cellStyle name="Normal 4 2 2 2 4 3 3 3" xfId="25654" xr:uid="{00000000-0005-0000-0000-0000EA360000}"/>
    <cellStyle name="Normal 4 2 2 2 4 3 4" xfId="35874" xr:uid="{00000000-0005-0000-0000-0000EB360000}"/>
    <cellStyle name="Normal 4 2 2 2 4 3 5" xfId="20641" xr:uid="{00000000-0005-0000-0000-0000EC360000}"/>
    <cellStyle name="Normal 4 2 2 2 4 4" xfId="12231" xr:uid="{00000000-0005-0000-0000-0000ED360000}"/>
    <cellStyle name="Normal 4 2 2 2 4 4 2" xfId="42562" xr:uid="{00000000-0005-0000-0000-0000EE360000}"/>
    <cellStyle name="Normal 4 2 2 2 4 4 3" xfId="27329" xr:uid="{00000000-0005-0000-0000-0000EF360000}"/>
    <cellStyle name="Normal 4 2 2 2 4 5" xfId="7210" xr:uid="{00000000-0005-0000-0000-0000F0360000}"/>
    <cellStyle name="Normal 4 2 2 2 4 5 2" xfId="37545" xr:uid="{00000000-0005-0000-0000-0000F1360000}"/>
    <cellStyle name="Normal 4 2 2 2 4 5 3" xfId="22312" xr:uid="{00000000-0005-0000-0000-0000F2360000}"/>
    <cellStyle name="Normal 4 2 2 2 4 6" xfId="32533" xr:uid="{00000000-0005-0000-0000-0000F3360000}"/>
    <cellStyle name="Normal 4 2 2 2 4 7" xfId="17299" xr:uid="{00000000-0005-0000-0000-0000F4360000}"/>
    <cellStyle name="Normal 4 2 2 2 5" xfId="2992" xr:uid="{00000000-0005-0000-0000-0000F5360000}"/>
    <cellStyle name="Normal 4 2 2 2 5 2" xfId="13066" xr:uid="{00000000-0005-0000-0000-0000F6360000}"/>
    <cellStyle name="Normal 4 2 2 2 5 2 2" xfId="43397" xr:uid="{00000000-0005-0000-0000-0000F7360000}"/>
    <cellStyle name="Normal 4 2 2 2 5 2 3" xfId="28164" xr:uid="{00000000-0005-0000-0000-0000F8360000}"/>
    <cellStyle name="Normal 4 2 2 2 5 3" xfId="8046" xr:uid="{00000000-0005-0000-0000-0000F9360000}"/>
    <cellStyle name="Normal 4 2 2 2 5 3 2" xfId="38380" xr:uid="{00000000-0005-0000-0000-0000FA360000}"/>
    <cellStyle name="Normal 4 2 2 2 5 3 3" xfId="23147" xr:uid="{00000000-0005-0000-0000-0000FB360000}"/>
    <cellStyle name="Normal 4 2 2 2 5 4" xfId="33367" xr:uid="{00000000-0005-0000-0000-0000FC360000}"/>
    <cellStyle name="Normal 4 2 2 2 5 5" xfId="18134" xr:uid="{00000000-0005-0000-0000-0000FD360000}"/>
    <cellStyle name="Normal 4 2 2 2 6" xfId="4685" xr:uid="{00000000-0005-0000-0000-0000FE360000}"/>
    <cellStyle name="Normal 4 2 2 2 6 2" xfId="14737" xr:uid="{00000000-0005-0000-0000-0000FF360000}"/>
    <cellStyle name="Normal 4 2 2 2 6 2 2" xfId="45068" xr:uid="{00000000-0005-0000-0000-000000370000}"/>
    <cellStyle name="Normal 4 2 2 2 6 2 3" xfId="29835" xr:uid="{00000000-0005-0000-0000-000001370000}"/>
    <cellStyle name="Normal 4 2 2 2 6 3" xfId="9717" xr:uid="{00000000-0005-0000-0000-000002370000}"/>
    <cellStyle name="Normal 4 2 2 2 6 3 2" xfId="40051" xr:uid="{00000000-0005-0000-0000-000003370000}"/>
    <cellStyle name="Normal 4 2 2 2 6 3 3" xfId="24818" xr:uid="{00000000-0005-0000-0000-000004370000}"/>
    <cellStyle name="Normal 4 2 2 2 6 4" xfId="35038" xr:uid="{00000000-0005-0000-0000-000005370000}"/>
    <cellStyle name="Normal 4 2 2 2 6 5" xfId="19805" xr:uid="{00000000-0005-0000-0000-000006370000}"/>
    <cellStyle name="Normal 4 2 2 2 7" xfId="11395" xr:uid="{00000000-0005-0000-0000-000007370000}"/>
    <cellStyle name="Normal 4 2 2 2 7 2" xfId="41726" xr:uid="{00000000-0005-0000-0000-000008370000}"/>
    <cellStyle name="Normal 4 2 2 2 7 3" xfId="26493" xr:uid="{00000000-0005-0000-0000-000009370000}"/>
    <cellStyle name="Normal 4 2 2 2 8" xfId="6374" xr:uid="{00000000-0005-0000-0000-00000A370000}"/>
    <cellStyle name="Normal 4 2 2 2 8 2" xfId="36709" xr:uid="{00000000-0005-0000-0000-00000B370000}"/>
    <cellStyle name="Normal 4 2 2 2 8 3" xfId="21476" xr:uid="{00000000-0005-0000-0000-00000C370000}"/>
    <cellStyle name="Normal 4 2 2 2 9" xfId="31697" xr:uid="{00000000-0005-0000-0000-00000D370000}"/>
    <cellStyle name="Normal 4 2 2 3" xfId="1401" xr:uid="{00000000-0005-0000-0000-00000E370000}"/>
    <cellStyle name="Normal 4 2 2 3 2" xfId="1822" xr:uid="{00000000-0005-0000-0000-00000F370000}"/>
    <cellStyle name="Normal 4 2 2 3 2 2" xfId="2661" xr:uid="{00000000-0005-0000-0000-000010370000}"/>
    <cellStyle name="Normal 4 2 2 3 2 2 2" xfId="4351" xr:uid="{00000000-0005-0000-0000-000011370000}"/>
    <cellStyle name="Normal 4 2 2 3 2 2 2 2" xfId="14424" xr:uid="{00000000-0005-0000-0000-000012370000}"/>
    <cellStyle name="Normal 4 2 2 3 2 2 2 2 2" xfId="44755" xr:uid="{00000000-0005-0000-0000-000013370000}"/>
    <cellStyle name="Normal 4 2 2 3 2 2 2 2 3" xfId="29522" xr:uid="{00000000-0005-0000-0000-000014370000}"/>
    <cellStyle name="Normal 4 2 2 3 2 2 2 3" xfId="9404" xr:uid="{00000000-0005-0000-0000-000015370000}"/>
    <cellStyle name="Normal 4 2 2 3 2 2 2 3 2" xfId="39738" xr:uid="{00000000-0005-0000-0000-000016370000}"/>
    <cellStyle name="Normal 4 2 2 3 2 2 2 3 3" xfId="24505" xr:uid="{00000000-0005-0000-0000-000017370000}"/>
    <cellStyle name="Normal 4 2 2 3 2 2 2 4" xfId="34725" xr:uid="{00000000-0005-0000-0000-000018370000}"/>
    <cellStyle name="Normal 4 2 2 3 2 2 2 5" xfId="19492" xr:uid="{00000000-0005-0000-0000-000019370000}"/>
    <cellStyle name="Normal 4 2 2 3 2 2 3" xfId="6043" xr:uid="{00000000-0005-0000-0000-00001A370000}"/>
    <cellStyle name="Normal 4 2 2 3 2 2 3 2" xfId="16095" xr:uid="{00000000-0005-0000-0000-00001B370000}"/>
    <cellStyle name="Normal 4 2 2 3 2 2 3 2 2" xfId="46426" xr:uid="{00000000-0005-0000-0000-00001C370000}"/>
    <cellStyle name="Normal 4 2 2 3 2 2 3 2 3" xfId="31193" xr:uid="{00000000-0005-0000-0000-00001D370000}"/>
    <cellStyle name="Normal 4 2 2 3 2 2 3 3" xfId="11075" xr:uid="{00000000-0005-0000-0000-00001E370000}"/>
    <cellStyle name="Normal 4 2 2 3 2 2 3 3 2" xfId="41409" xr:uid="{00000000-0005-0000-0000-00001F370000}"/>
    <cellStyle name="Normal 4 2 2 3 2 2 3 3 3" xfId="26176" xr:uid="{00000000-0005-0000-0000-000020370000}"/>
    <cellStyle name="Normal 4 2 2 3 2 2 3 4" xfId="36396" xr:uid="{00000000-0005-0000-0000-000021370000}"/>
    <cellStyle name="Normal 4 2 2 3 2 2 3 5" xfId="21163" xr:uid="{00000000-0005-0000-0000-000022370000}"/>
    <cellStyle name="Normal 4 2 2 3 2 2 4" xfId="12753" xr:uid="{00000000-0005-0000-0000-000023370000}"/>
    <cellStyle name="Normal 4 2 2 3 2 2 4 2" xfId="43084" xr:uid="{00000000-0005-0000-0000-000024370000}"/>
    <cellStyle name="Normal 4 2 2 3 2 2 4 3" xfId="27851" xr:uid="{00000000-0005-0000-0000-000025370000}"/>
    <cellStyle name="Normal 4 2 2 3 2 2 5" xfId="7732" xr:uid="{00000000-0005-0000-0000-000026370000}"/>
    <cellStyle name="Normal 4 2 2 3 2 2 5 2" xfId="38067" xr:uid="{00000000-0005-0000-0000-000027370000}"/>
    <cellStyle name="Normal 4 2 2 3 2 2 5 3" xfId="22834" xr:uid="{00000000-0005-0000-0000-000028370000}"/>
    <cellStyle name="Normal 4 2 2 3 2 2 6" xfId="33055" xr:uid="{00000000-0005-0000-0000-000029370000}"/>
    <cellStyle name="Normal 4 2 2 3 2 2 7" xfId="17821" xr:uid="{00000000-0005-0000-0000-00002A370000}"/>
    <cellStyle name="Normal 4 2 2 3 2 3" xfId="3514" xr:uid="{00000000-0005-0000-0000-00002B370000}"/>
    <cellStyle name="Normal 4 2 2 3 2 3 2" xfId="13588" xr:uid="{00000000-0005-0000-0000-00002C370000}"/>
    <cellStyle name="Normal 4 2 2 3 2 3 2 2" xfId="43919" xr:uid="{00000000-0005-0000-0000-00002D370000}"/>
    <cellStyle name="Normal 4 2 2 3 2 3 2 3" xfId="28686" xr:uid="{00000000-0005-0000-0000-00002E370000}"/>
    <cellStyle name="Normal 4 2 2 3 2 3 3" xfId="8568" xr:uid="{00000000-0005-0000-0000-00002F370000}"/>
    <cellStyle name="Normal 4 2 2 3 2 3 3 2" xfId="38902" xr:uid="{00000000-0005-0000-0000-000030370000}"/>
    <cellStyle name="Normal 4 2 2 3 2 3 3 3" xfId="23669" xr:uid="{00000000-0005-0000-0000-000031370000}"/>
    <cellStyle name="Normal 4 2 2 3 2 3 4" xfId="33889" xr:uid="{00000000-0005-0000-0000-000032370000}"/>
    <cellStyle name="Normal 4 2 2 3 2 3 5" xfId="18656" xr:uid="{00000000-0005-0000-0000-000033370000}"/>
    <cellStyle name="Normal 4 2 2 3 2 4" xfId="5207" xr:uid="{00000000-0005-0000-0000-000034370000}"/>
    <cellStyle name="Normal 4 2 2 3 2 4 2" xfId="15259" xr:uid="{00000000-0005-0000-0000-000035370000}"/>
    <cellStyle name="Normal 4 2 2 3 2 4 2 2" xfId="45590" xr:uid="{00000000-0005-0000-0000-000036370000}"/>
    <cellStyle name="Normal 4 2 2 3 2 4 2 3" xfId="30357" xr:uid="{00000000-0005-0000-0000-000037370000}"/>
    <cellStyle name="Normal 4 2 2 3 2 4 3" xfId="10239" xr:uid="{00000000-0005-0000-0000-000038370000}"/>
    <cellStyle name="Normal 4 2 2 3 2 4 3 2" xfId="40573" xr:uid="{00000000-0005-0000-0000-000039370000}"/>
    <cellStyle name="Normal 4 2 2 3 2 4 3 3" xfId="25340" xr:uid="{00000000-0005-0000-0000-00003A370000}"/>
    <cellStyle name="Normal 4 2 2 3 2 4 4" xfId="35560" xr:uid="{00000000-0005-0000-0000-00003B370000}"/>
    <cellStyle name="Normal 4 2 2 3 2 4 5" xfId="20327" xr:uid="{00000000-0005-0000-0000-00003C370000}"/>
    <cellStyle name="Normal 4 2 2 3 2 5" xfId="11917" xr:uid="{00000000-0005-0000-0000-00003D370000}"/>
    <cellStyle name="Normal 4 2 2 3 2 5 2" xfId="42248" xr:uid="{00000000-0005-0000-0000-00003E370000}"/>
    <cellStyle name="Normal 4 2 2 3 2 5 3" xfId="27015" xr:uid="{00000000-0005-0000-0000-00003F370000}"/>
    <cellStyle name="Normal 4 2 2 3 2 6" xfId="6896" xr:uid="{00000000-0005-0000-0000-000040370000}"/>
    <cellStyle name="Normal 4 2 2 3 2 6 2" xfId="37231" xr:uid="{00000000-0005-0000-0000-000041370000}"/>
    <cellStyle name="Normal 4 2 2 3 2 6 3" xfId="21998" xr:uid="{00000000-0005-0000-0000-000042370000}"/>
    <cellStyle name="Normal 4 2 2 3 2 7" xfId="32219" xr:uid="{00000000-0005-0000-0000-000043370000}"/>
    <cellStyle name="Normal 4 2 2 3 2 8" xfId="16985" xr:uid="{00000000-0005-0000-0000-000044370000}"/>
    <cellStyle name="Normal 4 2 2 3 3" xfId="2243" xr:uid="{00000000-0005-0000-0000-000045370000}"/>
    <cellStyle name="Normal 4 2 2 3 3 2" xfId="3933" xr:uid="{00000000-0005-0000-0000-000046370000}"/>
    <cellStyle name="Normal 4 2 2 3 3 2 2" xfId="14006" xr:uid="{00000000-0005-0000-0000-000047370000}"/>
    <cellStyle name="Normal 4 2 2 3 3 2 2 2" xfId="44337" xr:uid="{00000000-0005-0000-0000-000048370000}"/>
    <cellStyle name="Normal 4 2 2 3 3 2 2 3" xfId="29104" xr:uid="{00000000-0005-0000-0000-000049370000}"/>
    <cellStyle name="Normal 4 2 2 3 3 2 3" xfId="8986" xr:uid="{00000000-0005-0000-0000-00004A370000}"/>
    <cellStyle name="Normal 4 2 2 3 3 2 3 2" xfId="39320" xr:uid="{00000000-0005-0000-0000-00004B370000}"/>
    <cellStyle name="Normal 4 2 2 3 3 2 3 3" xfId="24087" xr:uid="{00000000-0005-0000-0000-00004C370000}"/>
    <cellStyle name="Normal 4 2 2 3 3 2 4" xfId="34307" xr:uid="{00000000-0005-0000-0000-00004D370000}"/>
    <cellStyle name="Normal 4 2 2 3 3 2 5" xfId="19074" xr:uid="{00000000-0005-0000-0000-00004E370000}"/>
    <cellStyle name="Normal 4 2 2 3 3 3" xfId="5625" xr:uid="{00000000-0005-0000-0000-00004F370000}"/>
    <cellStyle name="Normal 4 2 2 3 3 3 2" xfId="15677" xr:uid="{00000000-0005-0000-0000-000050370000}"/>
    <cellStyle name="Normal 4 2 2 3 3 3 2 2" xfId="46008" xr:uid="{00000000-0005-0000-0000-000051370000}"/>
    <cellStyle name="Normal 4 2 2 3 3 3 2 3" xfId="30775" xr:uid="{00000000-0005-0000-0000-000052370000}"/>
    <cellStyle name="Normal 4 2 2 3 3 3 3" xfId="10657" xr:uid="{00000000-0005-0000-0000-000053370000}"/>
    <cellStyle name="Normal 4 2 2 3 3 3 3 2" xfId="40991" xr:uid="{00000000-0005-0000-0000-000054370000}"/>
    <cellStyle name="Normal 4 2 2 3 3 3 3 3" xfId="25758" xr:uid="{00000000-0005-0000-0000-000055370000}"/>
    <cellStyle name="Normal 4 2 2 3 3 3 4" xfId="35978" xr:uid="{00000000-0005-0000-0000-000056370000}"/>
    <cellStyle name="Normal 4 2 2 3 3 3 5" xfId="20745" xr:uid="{00000000-0005-0000-0000-000057370000}"/>
    <cellStyle name="Normal 4 2 2 3 3 4" xfId="12335" xr:uid="{00000000-0005-0000-0000-000058370000}"/>
    <cellStyle name="Normal 4 2 2 3 3 4 2" xfId="42666" xr:uid="{00000000-0005-0000-0000-000059370000}"/>
    <cellStyle name="Normal 4 2 2 3 3 4 3" xfId="27433" xr:uid="{00000000-0005-0000-0000-00005A370000}"/>
    <cellStyle name="Normal 4 2 2 3 3 5" xfId="7314" xr:uid="{00000000-0005-0000-0000-00005B370000}"/>
    <cellStyle name="Normal 4 2 2 3 3 5 2" xfId="37649" xr:uid="{00000000-0005-0000-0000-00005C370000}"/>
    <cellStyle name="Normal 4 2 2 3 3 5 3" xfId="22416" xr:uid="{00000000-0005-0000-0000-00005D370000}"/>
    <cellStyle name="Normal 4 2 2 3 3 6" xfId="32637" xr:uid="{00000000-0005-0000-0000-00005E370000}"/>
    <cellStyle name="Normal 4 2 2 3 3 7" xfId="17403" xr:uid="{00000000-0005-0000-0000-00005F370000}"/>
    <cellStyle name="Normal 4 2 2 3 4" xfId="3096" xr:uid="{00000000-0005-0000-0000-000060370000}"/>
    <cellStyle name="Normal 4 2 2 3 4 2" xfId="13170" xr:uid="{00000000-0005-0000-0000-000061370000}"/>
    <cellStyle name="Normal 4 2 2 3 4 2 2" xfId="43501" xr:uid="{00000000-0005-0000-0000-000062370000}"/>
    <cellStyle name="Normal 4 2 2 3 4 2 3" xfId="28268" xr:uid="{00000000-0005-0000-0000-000063370000}"/>
    <cellStyle name="Normal 4 2 2 3 4 3" xfId="8150" xr:uid="{00000000-0005-0000-0000-000064370000}"/>
    <cellStyle name="Normal 4 2 2 3 4 3 2" xfId="38484" xr:uid="{00000000-0005-0000-0000-000065370000}"/>
    <cellStyle name="Normal 4 2 2 3 4 3 3" xfId="23251" xr:uid="{00000000-0005-0000-0000-000066370000}"/>
    <cellStyle name="Normal 4 2 2 3 4 4" xfId="33471" xr:uid="{00000000-0005-0000-0000-000067370000}"/>
    <cellStyle name="Normal 4 2 2 3 4 5" xfId="18238" xr:uid="{00000000-0005-0000-0000-000068370000}"/>
    <cellStyle name="Normal 4 2 2 3 5" xfId="4789" xr:uid="{00000000-0005-0000-0000-000069370000}"/>
    <cellStyle name="Normal 4 2 2 3 5 2" xfId="14841" xr:uid="{00000000-0005-0000-0000-00006A370000}"/>
    <cellStyle name="Normal 4 2 2 3 5 2 2" xfId="45172" xr:uid="{00000000-0005-0000-0000-00006B370000}"/>
    <cellStyle name="Normal 4 2 2 3 5 2 3" xfId="29939" xr:uid="{00000000-0005-0000-0000-00006C370000}"/>
    <cellStyle name="Normal 4 2 2 3 5 3" xfId="9821" xr:uid="{00000000-0005-0000-0000-00006D370000}"/>
    <cellStyle name="Normal 4 2 2 3 5 3 2" xfId="40155" xr:uid="{00000000-0005-0000-0000-00006E370000}"/>
    <cellStyle name="Normal 4 2 2 3 5 3 3" xfId="24922" xr:uid="{00000000-0005-0000-0000-00006F370000}"/>
    <cellStyle name="Normal 4 2 2 3 5 4" xfId="35142" xr:uid="{00000000-0005-0000-0000-000070370000}"/>
    <cellStyle name="Normal 4 2 2 3 5 5" xfId="19909" xr:uid="{00000000-0005-0000-0000-000071370000}"/>
    <cellStyle name="Normal 4 2 2 3 6" xfId="11499" xr:uid="{00000000-0005-0000-0000-000072370000}"/>
    <cellStyle name="Normal 4 2 2 3 6 2" xfId="41830" xr:uid="{00000000-0005-0000-0000-000073370000}"/>
    <cellStyle name="Normal 4 2 2 3 6 3" xfId="26597" xr:uid="{00000000-0005-0000-0000-000074370000}"/>
    <cellStyle name="Normal 4 2 2 3 7" xfId="6478" xr:uid="{00000000-0005-0000-0000-000075370000}"/>
    <cellStyle name="Normal 4 2 2 3 7 2" xfId="36813" xr:uid="{00000000-0005-0000-0000-000076370000}"/>
    <cellStyle name="Normal 4 2 2 3 7 3" xfId="21580" xr:uid="{00000000-0005-0000-0000-000077370000}"/>
    <cellStyle name="Normal 4 2 2 3 8" xfId="31801" xr:uid="{00000000-0005-0000-0000-000078370000}"/>
    <cellStyle name="Normal 4 2 2 3 9" xfId="16567" xr:uid="{00000000-0005-0000-0000-000079370000}"/>
    <cellStyle name="Normal 4 2 2 4" xfId="1614" xr:uid="{00000000-0005-0000-0000-00007A370000}"/>
    <cellStyle name="Normal 4 2 2 4 2" xfId="2453" xr:uid="{00000000-0005-0000-0000-00007B370000}"/>
    <cellStyle name="Normal 4 2 2 4 2 2" xfId="4143" xr:uid="{00000000-0005-0000-0000-00007C370000}"/>
    <cellStyle name="Normal 4 2 2 4 2 2 2" xfId="14216" xr:uid="{00000000-0005-0000-0000-00007D370000}"/>
    <cellStyle name="Normal 4 2 2 4 2 2 2 2" xfId="44547" xr:uid="{00000000-0005-0000-0000-00007E370000}"/>
    <cellStyle name="Normal 4 2 2 4 2 2 2 3" xfId="29314" xr:uid="{00000000-0005-0000-0000-00007F370000}"/>
    <cellStyle name="Normal 4 2 2 4 2 2 3" xfId="9196" xr:uid="{00000000-0005-0000-0000-000080370000}"/>
    <cellStyle name="Normal 4 2 2 4 2 2 3 2" xfId="39530" xr:uid="{00000000-0005-0000-0000-000081370000}"/>
    <cellStyle name="Normal 4 2 2 4 2 2 3 3" xfId="24297" xr:uid="{00000000-0005-0000-0000-000082370000}"/>
    <cellStyle name="Normal 4 2 2 4 2 2 4" xfId="34517" xr:uid="{00000000-0005-0000-0000-000083370000}"/>
    <cellStyle name="Normal 4 2 2 4 2 2 5" xfId="19284" xr:uid="{00000000-0005-0000-0000-000084370000}"/>
    <cellStyle name="Normal 4 2 2 4 2 3" xfId="5835" xr:uid="{00000000-0005-0000-0000-000085370000}"/>
    <cellStyle name="Normal 4 2 2 4 2 3 2" xfId="15887" xr:uid="{00000000-0005-0000-0000-000086370000}"/>
    <cellStyle name="Normal 4 2 2 4 2 3 2 2" xfId="46218" xr:uid="{00000000-0005-0000-0000-000087370000}"/>
    <cellStyle name="Normal 4 2 2 4 2 3 2 3" xfId="30985" xr:uid="{00000000-0005-0000-0000-000088370000}"/>
    <cellStyle name="Normal 4 2 2 4 2 3 3" xfId="10867" xr:uid="{00000000-0005-0000-0000-000089370000}"/>
    <cellStyle name="Normal 4 2 2 4 2 3 3 2" xfId="41201" xr:uid="{00000000-0005-0000-0000-00008A370000}"/>
    <cellStyle name="Normal 4 2 2 4 2 3 3 3" xfId="25968" xr:uid="{00000000-0005-0000-0000-00008B370000}"/>
    <cellStyle name="Normal 4 2 2 4 2 3 4" xfId="36188" xr:uid="{00000000-0005-0000-0000-00008C370000}"/>
    <cellStyle name="Normal 4 2 2 4 2 3 5" xfId="20955" xr:uid="{00000000-0005-0000-0000-00008D370000}"/>
    <cellStyle name="Normal 4 2 2 4 2 4" xfId="12545" xr:uid="{00000000-0005-0000-0000-00008E370000}"/>
    <cellStyle name="Normal 4 2 2 4 2 4 2" xfId="42876" xr:uid="{00000000-0005-0000-0000-00008F370000}"/>
    <cellStyle name="Normal 4 2 2 4 2 4 3" xfId="27643" xr:uid="{00000000-0005-0000-0000-000090370000}"/>
    <cellStyle name="Normal 4 2 2 4 2 5" xfId="7524" xr:uid="{00000000-0005-0000-0000-000091370000}"/>
    <cellStyle name="Normal 4 2 2 4 2 5 2" xfId="37859" xr:uid="{00000000-0005-0000-0000-000092370000}"/>
    <cellStyle name="Normal 4 2 2 4 2 5 3" xfId="22626" xr:uid="{00000000-0005-0000-0000-000093370000}"/>
    <cellStyle name="Normal 4 2 2 4 2 6" xfId="32847" xr:uid="{00000000-0005-0000-0000-000094370000}"/>
    <cellStyle name="Normal 4 2 2 4 2 7" xfId="17613" xr:uid="{00000000-0005-0000-0000-000095370000}"/>
    <cellStyle name="Normal 4 2 2 4 3" xfId="3306" xr:uid="{00000000-0005-0000-0000-000096370000}"/>
    <cellStyle name="Normal 4 2 2 4 3 2" xfId="13380" xr:uid="{00000000-0005-0000-0000-000097370000}"/>
    <cellStyle name="Normal 4 2 2 4 3 2 2" xfId="43711" xr:uid="{00000000-0005-0000-0000-000098370000}"/>
    <cellStyle name="Normal 4 2 2 4 3 2 3" xfId="28478" xr:uid="{00000000-0005-0000-0000-000099370000}"/>
    <cellStyle name="Normal 4 2 2 4 3 3" xfId="8360" xr:uid="{00000000-0005-0000-0000-00009A370000}"/>
    <cellStyle name="Normal 4 2 2 4 3 3 2" xfId="38694" xr:uid="{00000000-0005-0000-0000-00009B370000}"/>
    <cellStyle name="Normal 4 2 2 4 3 3 3" xfId="23461" xr:uid="{00000000-0005-0000-0000-00009C370000}"/>
    <cellStyle name="Normal 4 2 2 4 3 4" xfId="33681" xr:uid="{00000000-0005-0000-0000-00009D370000}"/>
    <cellStyle name="Normal 4 2 2 4 3 5" xfId="18448" xr:uid="{00000000-0005-0000-0000-00009E370000}"/>
    <cellStyle name="Normal 4 2 2 4 4" xfId="4999" xr:uid="{00000000-0005-0000-0000-00009F370000}"/>
    <cellStyle name="Normal 4 2 2 4 4 2" xfId="15051" xr:uid="{00000000-0005-0000-0000-0000A0370000}"/>
    <cellStyle name="Normal 4 2 2 4 4 2 2" xfId="45382" xr:uid="{00000000-0005-0000-0000-0000A1370000}"/>
    <cellStyle name="Normal 4 2 2 4 4 2 3" xfId="30149" xr:uid="{00000000-0005-0000-0000-0000A2370000}"/>
    <cellStyle name="Normal 4 2 2 4 4 3" xfId="10031" xr:uid="{00000000-0005-0000-0000-0000A3370000}"/>
    <cellStyle name="Normal 4 2 2 4 4 3 2" xfId="40365" xr:uid="{00000000-0005-0000-0000-0000A4370000}"/>
    <cellStyle name="Normal 4 2 2 4 4 3 3" xfId="25132" xr:uid="{00000000-0005-0000-0000-0000A5370000}"/>
    <cellStyle name="Normal 4 2 2 4 4 4" xfId="35352" xr:uid="{00000000-0005-0000-0000-0000A6370000}"/>
    <cellStyle name="Normal 4 2 2 4 4 5" xfId="20119" xr:uid="{00000000-0005-0000-0000-0000A7370000}"/>
    <cellStyle name="Normal 4 2 2 4 5" xfId="11709" xr:uid="{00000000-0005-0000-0000-0000A8370000}"/>
    <cellStyle name="Normal 4 2 2 4 5 2" xfId="42040" xr:uid="{00000000-0005-0000-0000-0000A9370000}"/>
    <cellStyle name="Normal 4 2 2 4 5 3" xfId="26807" xr:uid="{00000000-0005-0000-0000-0000AA370000}"/>
    <cellStyle name="Normal 4 2 2 4 6" xfId="6688" xr:uid="{00000000-0005-0000-0000-0000AB370000}"/>
    <cellStyle name="Normal 4 2 2 4 6 2" xfId="37023" xr:uid="{00000000-0005-0000-0000-0000AC370000}"/>
    <cellStyle name="Normal 4 2 2 4 6 3" xfId="21790" xr:uid="{00000000-0005-0000-0000-0000AD370000}"/>
    <cellStyle name="Normal 4 2 2 4 7" xfId="32011" xr:uid="{00000000-0005-0000-0000-0000AE370000}"/>
    <cellStyle name="Normal 4 2 2 4 8" xfId="16777" xr:uid="{00000000-0005-0000-0000-0000AF370000}"/>
    <cellStyle name="Normal 4 2 2 5" xfId="2035" xr:uid="{00000000-0005-0000-0000-0000B0370000}"/>
    <cellStyle name="Normal 4 2 2 5 2" xfId="3725" xr:uid="{00000000-0005-0000-0000-0000B1370000}"/>
    <cellStyle name="Normal 4 2 2 5 2 2" xfId="13798" xr:uid="{00000000-0005-0000-0000-0000B2370000}"/>
    <cellStyle name="Normal 4 2 2 5 2 2 2" xfId="44129" xr:uid="{00000000-0005-0000-0000-0000B3370000}"/>
    <cellStyle name="Normal 4 2 2 5 2 2 3" xfId="28896" xr:uid="{00000000-0005-0000-0000-0000B4370000}"/>
    <cellStyle name="Normal 4 2 2 5 2 3" xfId="8778" xr:uid="{00000000-0005-0000-0000-0000B5370000}"/>
    <cellStyle name="Normal 4 2 2 5 2 3 2" xfId="39112" xr:uid="{00000000-0005-0000-0000-0000B6370000}"/>
    <cellStyle name="Normal 4 2 2 5 2 3 3" xfId="23879" xr:uid="{00000000-0005-0000-0000-0000B7370000}"/>
    <cellStyle name="Normal 4 2 2 5 2 4" xfId="34099" xr:uid="{00000000-0005-0000-0000-0000B8370000}"/>
    <cellStyle name="Normal 4 2 2 5 2 5" xfId="18866" xr:uid="{00000000-0005-0000-0000-0000B9370000}"/>
    <cellStyle name="Normal 4 2 2 5 3" xfId="5417" xr:uid="{00000000-0005-0000-0000-0000BA370000}"/>
    <cellStyle name="Normal 4 2 2 5 3 2" xfId="15469" xr:uid="{00000000-0005-0000-0000-0000BB370000}"/>
    <cellStyle name="Normal 4 2 2 5 3 2 2" xfId="45800" xr:uid="{00000000-0005-0000-0000-0000BC370000}"/>
    <cellStyle name="Normal 4 2 2 5 3 2 3" xfId="30567" xr:uid="{00000000-0005-0000-0000-0000BD370000}"/>
    <cellStyle name="Normal 4 2 2 5 3 3" xfId="10449" xr:uid="{00000000-0005-0000-0000-0000BE370000}"/>
    <cellStyle name="Normal 4 2 2 5 3 3 2" xfId="40783" xr:uid="{00000000-0005-0000-0000-0000BF370000}"/>
    <cellStyle name="Normal 4 2 2 5 3 3 3" xfId="25550" xr:uid="{00000000-0005-0000-0000-0000C0370000}"/>
    <cellStyle name="Normal 4 2 2 5 3 4" xfId="35770" xr:uid="{00000000-0005-0000-0000-0000C1370000}"/>
    <cellStyle name="Normal 4 2 2 5 3 5" xfId="20537" xr:uid="{00000000-0005-0000-0000-0000C2370000}"/>
    <cellStyle name="Normal 4 2 2 5 4" xfId="12127" xr:uid="{00000000-0005-0000-0000-0000C3370000}"/>
    <cellStyle name="Normal 4 2 2 5 4 2" xfId="42458" xr:uid="{00000000-0005-0000-0000-0000C4370000}"/>
    <cellStyle name="Normal 4 2 2 5 4 3" xfId="27225" xr:uid="{00000000-0005-0000-0000-0000C5370000}"/>
    <cellStyle name="Normal 4 2 2 5 5" xfId="7106" xr:uid="{00000000-0005-0000-0000-0000C6370000}"/>
    <cellStyle name="Normal 4 2 2 5 5 2" xfId="37441" xr:uid="{00000000-0005-0000-0000-0000C7370000}"/>
    <cellStyle name="Normal 4 2 2 5 5 3" xfId="22208" xr:uid="{00000000-0005-0000-0000-0000C8370000}"/>
    <cellStyle name="Normal 4 2 2 5 6" xfId="32429" xr:uid="{00000000-0005-0000-0000-0000C9370000}"/>
    <cellStyle name="Normal 4 2 2 5 7" xfId="17195" xr:uid="{00000000-0005-0000-0000-0000CA370000}"/>
    <cellStyle name="Normal 4 2 2 6" xfId="2888" xr:uid="{00000000-0005-0000-0000-0000CB370000}"/>
    <cellStyle name="Normal 4 2 2 6 2" xfId="12962" xr:uid="{00000000-0005-0000-0000-0000CC370000}"/>
    <cellStyle name="Normal 4 2 2 6 2 2" xfId="43293" xr:uid="{00000000-0005-0000-0000-0000CD370000}"/>
    <cellStyle name="Normal 4 2 2 6 2 3" xfId="28060" xr:uid="{00000000-0005-0000-0000-0000CE370000}"/>
    <cellStyle name="Normal 4 2 2 6 3" xfId="7942" xr:uid="{00000000-0005-0000-0000-0000CF370000}"/>
    <cellStyle name="Normal 4 2 2 6 3 2" xfId="38276" xr:uid="{00000000-0005-0000-0000-0000D0370000}"/>
    <cellStyle name="Normal 4 2 2 6 3 3" xfId="23043" xr:uid="{00000000-0005-0000-0000-0000D1370000}"/>
    <cellStyle name="Normal 4 2 2 6 4" xfId="33263" xr:uid="{00000000-0005-0000-0000-0000D2370000}"/>
    <cellStyle name="Normal 4 2 2 6 5" xfId="18030" xr:uid="{00000000-0005-0000-0000-0000D3370000}"/>
    <cellStyle name="Normal 4 2 2 7" xfId="4581" xr:uid="{00000000-0005-0000-0000-0000D4370000}"/>
    <cellStyle name="Normal 4 2 2 7 2" xfId="14633" xr:uid="{00000000-0005-0000-0000-0000D5370000}"/>
    <cellStyle name="Normal 4 2 2 7 2 2" xfId="44964" xr:uid="{00000000-0005-0000-0000-0000D6370000}"/>
    <cellStyle name="Normal 4 2 2 7 2 3" xfId="29731" xr:uid="{00000000-0005-0000-0000-0000D7370000}"/>
    <cellStyle name="Normal 4 2 2 7 3" xfId="9613" xr:uid="{00000000-0005-0000-0000-0000D8370000}"/>
    <cellStyle name="Normal 4 2 2 7 3 2" xfId="39947" xr:uid="{00000000-0005-0000-0000-0000D9370000}"/>
    <cellStyle name="Normal 4 2 2 7 3 3" xfId="24714" xr:uid="{00000000-0005-0000-0000-0000DA370000}"/>
    <cellStyle name="Normal 4 2 2 7 4" xfId="34934" xr:uid="{00000000-0005-0000-0000-0000DB370000}"/>
    <cellStyle name="Normal 4 2 2 7 5" xfId="19701" xr:uid="{00000000-0005-0000-0000-0000DC370000}"/>
    <cellStyle name="Normal 4 2 2 8" xfId="11291" xr:uid="{00000000-0005-0000-0000-0000DD370000}"/>
    <cellStyle name="Normal 4 2 2 8 2" xfId="41622" xr:uid="{00000000-0005-0000-0000-0000DE370000}"/>
    <cellStyle name="Normal 4 2 2 8 3" xfId="26389" xr:uid="{00000000-0005-0000-0000-0000DF370000}"/>
    <cellStyle name="Normal 4 2 2 9" xfId="6270" xr:uid="{00000000-0005-0000-0000-0000E0370000}"/>
    <cellStyle name="Normal 4 2 2 9 2" xfId="36605" xr:uid="{00000000-0005-0000-0000-0000E1370000}"/>
    <cellStyle name="Normal 4 2 2 9 3" xfId="21372" xr:uid="{00000000-0005-0000-0000-0000E2370000}"/>
    <cellStyle name="Normal 4 2 3" xfId="1234" xr:uid="{00000000-0005-0000-0000-0000E3370000}"/>
    <cellStyle name="Normal 4 2 3 10" xfId="16411" xr:uid="{00000000-0005-0000-0000-0000E4370000}"/>
    <cellStyle name="Normal 4 2 3 2" xfId="1453" xr:uid="{00000000-0005-0000-0000-0000E5370000}"/>
    <cellStyle name="Normal 4 2 3 2 2" xfId="1874" xr:uid="{00000000-0005-0000-0000-0000E6370000}"/>
    <cellStyle name="Normal 4 2 3 2 2 2" xfId="2713" xr:uid="{00000000-0005-0000-0000-0000E7370000}"/>
    <cellStyle name="Normal 4 2 3 2 2 2 2" xfId="4403" xr:uid="{00000000-0005-0000-0000-0000E8370000}"/>
    <cellStyle name="Normal 4 2 3 2 2 2 2 2" xfId="14476" xr:uid="{00000000-0005-0000-0000-0000E9370000}"/>
    <cellStyle name="Normal 4 2 3 2 2 2 2 2 2" xfId="44807" xr:uid="{00000000-0005-0000-0000-0000EA370000}"/>
    <cellStyle name="Normal 4 2 3 2 2 2 2 2 3" xfId="29574" xr:uid="{00000000-0005-0000-0000-0000EB370000}"/>
    <cellStyle name="Normal 4 2 3 2 2 2 2 3" xfId="9456" xr:uid="{00000000-0005-0000-0000-0000EC370000}"/>
    <cellStyle name="Normal 4 2 3 2 2 2 2 3 2" xfId="39790" xr:uid="{00000000-0005-0000-0000-0000ED370000}"/>
    <cellStyle name="Normal 4 2 3 2 2 2 2 3 3" xfId="24557" xr:uid="{00000000-0005-0000-0000-0000EE370000}"/>
    <cellStyle name="Normal 4 2 3 2 2 2 2 4" xfId="34777" xr:uid="{00000000-0005-0000-0000-0000EF370000}"/>
    <cellStyle name="Normal 4 2 3 2 2 2 2 5" xfId="19544" xr:uid="{00000000-0005-0000-0000-0000F0370000}"/>
    <cellStyle name="Normal 4 2 3 2 2 2 3" xfId="6095" xr:uid="{00000000-0005-0000-0000-0000F1370000}"/>
    <cellStyle name="Normal 4 2 3 2 2 2 3 2" xfId="16147" xr:uid="{00000000-0005-0000-0000-0000F2370000}"/>
    <cellStyle name="Normal 4 2 3 2 2 2 3 2 2" xfId="46478" xr:uid="{00000000-0005-0000-0000-0000F3370000}"/>
    <cellStyle name="Normal 4 2 3 2 2 2 3 2 3" xfId="31245" xr:uid="{00000000-0005-0000-0000-0000F4370000}"/>
    <cellStyle name="Normal 4 2 3 2 2 2 3 3" xfId="11127" xr:uid="{00000000-0005-0000-0000-0000F5370000}"/>
    <cellStyle name="Normal 4 2 3 2 2 2 3 3 2" xfId="41461" xr:uid="{00000000-0005-0000-0000-0000F6370000}"/>
    <cellStyle name="Normal 4 2 3 2 2 2 3 3 3" xfId="26228" xr:uid="{00000000-0005-0000-0000-0000F7370000}"/>
    <cellStyle name="Normal 4 2 3 2 2 2 3 4" xfId="36448" xr:uid="{00000000-0005-0000-0000-0000F8370000}"/>
    <cellStyle name="Normal 4 2 3 2 2 2 3 5" xfId="21215" xr:uid="{00000000-0005-0000-0000-0000F9370000}"/>
    <cellStyle name="Normal 4 2 3 2 2 2 4" xfId="12805" xr:uid="{00000000-0005-0000-0000-0000FA370000}"/>
    <cellStyle name="Normal 4 2 3 2 2 2 4 2" xfId="43136" xr:uid="{00000000-0005-0000-0000-0000FB370000}"/>
    <cellStyle name="Normal 4 2 3 2 2 2 4 3" xfId="27903" xr:uid="{00000000-0005-0000-0000-0000FC370000}"/>
    <cellStyle name="Normal 4 2 3 2 2 2 5" xfId="7784" xr:uid="{00000000-0005-0000-0000-0000FD370000}"/>
    <cellStyle name="Normal 4 2 3 2 2 2 5 2" xfId="38119" xr:uid="{00000000-0005-0000-0000-0000FE370000}"/>
    <cellStyle name="Normal 4 2 3 2 2 2 5 3" xfId="22886" xr:uid="{00000000-0005-0000-0000-0000FF370000}"/>
    <cellStyle name="Normal 4 2 3 2 2 2 6" xfId="33107" xr:uid="{00000000-0005-0000-0000-000000380000}"/>
    <cellStyle name="Normal 4 2 3 2 2 2 7" xfId="17873" xr:uid="{00000000-0005-0000-0000-000001380000}"/>
    <cellStyle name="Normal 4 2 3 2 2 3" xfId="3566" xr:uid="{00000000-0005-0000-0000-000002380000}"/>
    <cellStyle name="Normal 4 2 3 2 2 3 2" xfId="13640" xr:uid="{00000000-0005-0000-0000-000003380000}"/>
    <cellStyle name="Normal 4 2 3 2 2 3 2 2" xfId="43971" xr:uid="{00000000-0005-0000-0000-000004380000}"/>
    <cellStyle name="Normal 4 2 3 2 2 3 2 3" xfId="28738" xr:uid="{00000000-0005-0000-0000-000005380000}"/>
    <cellStyle name="Normal 4 2 3 2 2 3 3" xfId="8620" xr:uid="{00000000-0005-0000-0000-000006380000}"/>
    <cellStyle name="Normal 4 2 3 2 2 3 3 2" xfId="38954" xr:uid="{00000000-0005-0000-0000-000007380000}"/>
    <cellStyle name="Normal 4 2 3 2 2 3 3 3" xfId="23721" xr:uid="{00000000-0005-0000-0000-000008380000}"/>
    <cellStyle name="Normal 4 2 3 2 2 3 4" xfId="33941" xr:uid="{00000000-0005-0000-0000-000009380000}"/>
    <cellStyle name="Normal 4 2 3 2 2 3 5" xfId="18708" xr:uid="{00000000-0005-0000-0000-00000A380000}"/>
    <cellStyle name="Normal 4 2 3 2 2 4" xfId="5259" xr:uid="{00000000-0005-0000-0000-00000B380000}"/>
    <cellStyle name="Normal 4 2 3 2 2 4 2" xfId="15311" xr:uid="{00000000-0005-0000-0000-00000C380000}"/>
    <cellStyle name="Normal 4 2 3 2 2 4 2 2" xfId="45642" xr:uid="{00000000-0005-0000-0000-00000D380000}"/>
    <cellStyle name="Normal 4 2 3 2 2 4 2 3" xfId="30409" xr:uid="{00000000-0005-0000-0000-00000E380000}"/>
    <cellStyle name="Normal 4 2 3 2 2 4 3" xfId="10291" xr:uid="{00000000-0005-0000-0000-00000F380000}"/>
    <cellStyle name="Normal 4 2 3 2 2 4 3 2" xfId="40625" xr:uid="{00000000-0005-0000-0000-000010380000}"/>
    <cellStyle name="Normal 4 2 3 2 2 4 3 3" xfId="25392" xr:uid="{00000000-0005-0000-0000-000011380000}"/>
    <cellStyle name="Normal 4 2 3 2 2 4 4" xfId="35612" xr:uid="{00000000-0005-0000-0000-000012380000}"/>
    <cellStyle name="Normal 4 2 3 2 2 4 5" xfId="20379" xr:uid="{00000000-0005-0000-0000-000013380000}"/>
    <cellStyle name="Normal 4 2 3 2 2 5" xfId="11969" xr:uid="{00000000-0005-0000-0000-000014380000}"/>
    <cellStyle name="Normal 4 2 3 2 2 5 2" xfId="42300" xr:uid="{00000000-0005-0000-0000-000015380000}"/>
    <cellStyle name="Normal 4 2 3 2 2 5 3" xfId="27067" xr:uid="{00000000-0005-0000-0000-000016380000}"/>
    <cellStyle name="Normal 4 2 3 2 2 6" xfId="6948" xr:uid="{00000000-0005-0000-0000-000017380000}"/>
    <cellStyle name="Normal 4 2 3 2 2 6 2" xfId="37283" xr:uid="{00000000-0005-0000-0000-000018380000}"/>
    <cellStyle name="Normal 4 2 3 2 2 6 3" xfId="22050" xr:uid="{00000000-0005-0000-0000-000019380000}"/>
    <cellStyle name="Normal 4 2 3 2 2 7" xfId="32271" xr:uid="{00000000-0005-0000-0000-00001A380000}"/>
    <cellStyle name="Normal 4 2 3 2 2 8" xfId="17037" xr:uid="{00000000-0005-0000-0000-00001B380000}"/>
    <cellStyle name="Normal 4 2 3 2 3" xfId="2295" xr:uid="{00000000-0005-0000-0000-00001C380000}"/>
    <cellStyle name="Normal 4 2 3 2 3 2" xfId="3985" xr:uid="{00000000-0005-0000-0000-00001D380000}"/>
    <cellStyle name="Normal 4 2 3 2 3 2 2" xfId="14058" xr:uid="{00000000-0005-0000-0000-00001E380000}"/>
    <cellStyle name="Normal 4 2 3 2 3 2 2 2" xfId="44389" xr:uid="{00000000-0005-0000-0000-00001F380000}"/>
    <cellStyle name="Normal 4 2 3 2 3 2 2 3" xfId="29156" xr:uid="{00000000-0005-0000-0000-000020380000}"/>
    <cellStyle name="Normal 4 2 3 2 3 2 3" xfId="9038" xr:uid="{00000000-0005-0000-0000-000021380000}"/>
    <cellStyle name="Normal 4 2 3 2 3 2 3 2" xfId="39372" xr:uid="{00000000-0005-0000-0000-000022380000}"/>
    <cellStyle name="Normal 4 2 3 2 3 2 3 3" xfId="24139" xr:uid="{00000000-0005-0000-0000-000023380000}"/>
    <cellStyle name="Normal 4 2 3 2 3 2 4" xfId="34359" xr:uid="{00000000-0005-0000-0000-000024380000}"/>
    <cellStyle name="Normal 4 2 3 2 3 2 5" xfId="19126" xr:uid="{00000000-0005-0000-0000-000025380000}"/>
    <cellStyle name="Normal 4 2 3 2 3 3" xfId="5677" xr:uid="{00000000-0005-0000-0000-000026380000}"/>
    <cellStyle name="Normal 4 2 3 2 3 3 2" xfId="15729" xr:uid="{00000000-0005-0000-0000-000027380000}"/>
    <cellStyle name="Normal 4 2 3 2 3 3 2 2" xfId="46060" xr:uid="{00000000-0005-0000-0000-000028380000}"/>
    <cellStyle name="Normal 4 2 3 2 3 3 2 3" xfId="30827" xr:uid="{00000000-0005-0000-0000-000029380000}"/>
    <cellStyle name="Normal 4 2 3 2 3 3 3" xfId="10709" xr:uid="{00000000-0005-0000-0000-00002A380000}"/>
    <cellStyle name="Normal 4 2 3 2 3 3 3 2" xfId="41043" xr:uid="{00000000-0005-0000-0000-00002B380000}"/>
    <cellStyle name="Normal 4 2 3 2 3 3 3 3" xfId="25810" xr:uid="{00000000-0005-0000-0000-00002C380000}"/>
    <cellStyle name="Normal 4 2 3 2 3 3 4" xfId="36030" xr:uid="{00000000-0005-0000-0000-00002D380000}"/>
    <cellStyle name="Normal 4 2 3 2 3 3 5" xfId="20797" xr:uid="{00000000-0005-0000-0000-00002E380000}"/>
    <cellStyle name="Normal 4 2 3 2 3 4" xfId="12387" xr:uid="{00000000-0005-0000-0000-00002F380000}"/>
    <cellStyle name="Normal 4 2 3 2 3 4 2" xfId="42718" xr:uid="{00000000-0005-0000-0000-000030380000}"/>
    <cellStyle name="Normal 4 2 3 2 3 4 3" xfId="27485" xr:uid="{00000000-0005-0000-0000-000031380000}"/>
    <cellStyle name="Normal 4 2 3 2 3 5" xfId="7366" xr:uid="{00000000-0005-0000-0000-000032380000}"/>
    <cellStyle name="Normal 4 2 3 2 3 5 2" xfId="37701" xr:uid="{00000000-0005-0000-0000-000033380000}"/>
    <cellStyle name="Normal 4 2 3 2 3 5 3" xfId="22468" xr:uid="{00000000-0005-0000-0000-000034380000}"/>
    <cellStyle name="Normal 4 2 3 2 3 6" xfId="32689" xr:uid="{00000000-0005-0000-0000-000035380000}"/>
    <cellStyle name="Normal 4 2 3 2 3 7" xfId="17455" xr:uid="{00000000-0005-0000-0000-000036380000}"/>
    <cellStyle name="Normal 4 2 3 2 4" xfId="3148" xr:uid="{00000000-0005-0000-0000-000037380000}"/>
    <cellStyle name="Normal 4 2 3 2 4 2" xfId="13222" xr:uid="{00000000-0005-0000-0000-000038380000}"/>
    <cellStyle name="Normal 4 2 3 2 4 2 2" xfId="43553" xr:uid="{00000000-0005-0000-0000-000039380000}"/>
    <cellStyle name="Normal 4 2 3 2 4 2 3" xfId="28320" xr:uid="{00000000-0005-0000-0000-00003A380000}"/>
    <cellStyle name="Normal 4 2 3 2 4 3" xfId="8202" xr:uid="{00000000-0005-0000-0000-00003B380000}"/>
    <cellStyle name="Normal 4 2 3 2 4 3 2" xfId="38536" xr:uid="{00000000-0005-0000-0000-00003C380000}"/>
    <cellStyle name="Normal 4 2 3 2 4 3 3" xfId="23303" xr:uid="{00000000-0005-0000-0000-00003D380000}"/>
    <cellStyle name="Normal 4 2 3 2 4 4" xfId="33523" xr:uid="{00000000-0005-0000-0000-00003E380000}"/>
    <cellStyle name="Normal 4 2 3 2 4 5" xfId="18290" xr:uid="{00000000-0005-0000-0000-00003F380000}"/>
    <cellStyle name="Normal 4 2 3 2 5" xfId="4841" xr:uid="{00000000-0005-0000-0000-000040380000}"/>
    <cellStyle name="Normal 4 2 3 2 5 2" xfId="14893" xr:uid="{00000000-0005-0000-0000-000041380000}"/>
    <cellStyle name="Normal 4 2 3 2 5 2 2" xfId="45224" xr:uid="{00000000-0005-0000-0000-000042380000}"/>
    <cellStyle name="Normal 4 2 3 2 5 2 3" xfId="29991" xr:uid="{00000000-0005-0000-0000-000043380000}"/>
    <cellStyle name="Normal 4 2 3 2 5 3" xfId="9873" xr:uid="{00000000-0005-0000-0000-000044380000}"/>
    <cellStyle name="Normal 4 2 3 2 5 3 2" xfId="40207" xr:uid="{00000000-0005-0000-0000-000045380000}"/>
    <cellStyle name="Normal 4 2 3 2 5 3 3" xfId="24974" xr:uid="{00000000-0005-0000-0000-000046380000}"/>
    <cellStyle name="Normal 4 2 3 2 5 4" xfId="35194" xr:uid="{00000000-0005-0000-0000-000047380000}"/>
    <cellStyle name="Normal 4 2 3 2 5 5" xfId="19961" xr:uid="{00000000-0005-0000-0000-000048380000}"/>
    <cellStyle name="Normal 4 2 3 2 6" xfId="11551" xr:uid="{00000000-0005-0000-0000-000049380000}"/>
    <cellStyle name="Normal 4 2 3 2 6 2" xfId="41882" xr:uid="{00000000-0005-0000-0000-00004A380000}"/>
    <cellStyle name="Normal 4 2 3 2 6 3" xfId="26649" xr:uid="{00000000-0005-0000-0000-00004B380000}"/>
    <cellStyle name="Normal 4 2 3 2 7" xfId="6530" xr:uid="{00000000-0005-0000-0000-00004C380000}"/>
    <cellStyle name="Normal 4 2 3 2 7 2" xfId="36865" xr:uid="{00000000-0005-0000-0000-00004D380000}"/>
    <cellStyle name="Normal 4 2 3 2 7 3" xfId="21632" xr:uid="{00000000-0005-0000-0000-00004E380000}"/>
    <cellStyle name="Normal 4 2 3 2 8" xfId="31853" xr:uid="{00000000-0005-0000-0000-00004F380000}"/>
    <cellStyle name="Normal 4 2 3 2 9" xfId="16619" xr:uid="{00000000-0005-0000-0000-000050380000}"/>
    <cellStyle name="Normal 4 2 3 3" xfId="1666" xr:uid="{00000000-0005-0000-0000-000051380000}"/>
    <cellStyle name="Normal 4 2 3 3 2" xfId="2505" xr:uid="{00000000-0005-0000-0000-000052380000}"/>
    <cellStyle name="Normal 4 2 3 3 2 2" xfId="4195" xr:uid="{00000000-0005-0000-0000-000053380000}"/>
    <cellStyle name="Normal 4 2 3 3 2 2 2" xfId="14268" xr:uid="{00000000-0005-0000-0000-000054380000}"/>
    <cellStyle name="Normal 4 2 3 3 2 2 2 2" xfId="44599" xr:uid="{00000000-0005-0000-0000-000055380000}"/>
    <cellStyle name="Normal 4 2 3 3 2 2 2 3" xfId="29366" xr:uid="{00000000-0005-0000-0000-000056380000}"/>
    <cellStyle name="Normal 4 2 3 3 2 2 3" xfId="9248" xr:uid="{00000000-0005-0000-0000-000057380000}"/>
    <cellStyle name="Normal 4 2 3 3 2 2 3 2" xfId="39582" xr:uid="{00000000-0005-0000-0000-000058380000}"/>
    <cellStyle name="Normal 4 2 3 3 2 2 3 3" xfId="24349" xr:uid="{00000000-0005-0000-0000-000059380000}"/>
    <cellStyle name="Normal 4 2 3 3 2 2 4" xfId="34569" xr:uid="{00000000-0005-0000-0000-00005A380000}"/>
    <cellStyle name="Normal 4 2 3 3 2 2 5" xfId="19336" xr:uid="{00000000-0005-0000-0000-00005B380000}"/>
    <cellStyle name="Normal 4 2 3 3 2 3" xfId="5887" xr:uid="{00000000-0005-0000-0000-00005C380000}"/>
    <cellStyle name="Normal 4 2 3 3 2 3 2" xfId="15939" xr:uid="{00000000-0005-0000-0000-00005D380000}"/>
    <cellStyle name="Normal 4 2 3 3 2 3 2 2" xfId="46270" xr:uid="{00000000-0005-0000-0000-00005E380000}"/>
    <cellStyle name="Normal 4 2 3 3 2 3 2 3" xfId="31037" xr:uid="{00000000-0005-0000-0000-00005F380000}"/>
    <cellStyle name="Normal 4 2 3 3 2 3 3" xfId="10919" xr:uid="{00000000-0005-0000-0000-000060380000}"/>
    <cellStyle name="Normal 4 2 3 3 2 3 3 2" xfId="41253" xr:uid="{00000000-0005-0000-0000-000061380000}"/>
    <cellStyle name="Normal 4 2 3 3 2 3 3 3" xfId="26020" xr:uid="{00000000-0005-0000-0000-000062380000}"/>
    <cellStyle name="Normal 4 2 3 3 2 3 4" xfId="36240" xr:uid="{00000000-0005-0000-0000-000063380000}"/>
    <cellStyle name="Normal 4 2 3 3 2 3 5" xfId="21007" xr:uid="{00000000-0005-0000-0000-000064380000}"/>
    <cellStyle name="Normal 4 2 3 3 2 4" xfId="12597" xr:uid="{00000000-0005-0000-0000-000065380000}"/>
    <cellStyle name="Normal 4 2 3 3 2 4 2" xfId="42928" xr:uid="{00000000-0005-0000-0000-000066380000}"/>
    <cellStyle name="Normal 4 2 3 3 2 4 3" xfId="27695" xr:uid="{00000000-0005-0000-0000-000067380000}"/>
    <cellStyle name="Normal 4 2 3 3 2 5" xfId="7576" xr:uid="{00000000-0005-0000-0000-000068380000}"/>
    <cellStyle name="Normal 4 2 3 3 2 5 2" xfId="37911" xr:uid="{00000000-0005-0000-0000-000069380000}"/>
    <cellStyle name="Normal 4 2 3 3 2 5 3" xfId="22678" xr:uid="{00000000-0005-0000-0000-00006A380000}"/>
    <cellStyle name="Normal 4 2 3 3 2 6" xfId="32899" xr:uid="{00000000-0005-0000-0000-00006B380000}"/>
    <cellStyle name="Normal 4 2 3 3 2 7" xfId="17665" xr:uid="{00000000-0005-0000-0000-00006C380000}"/>
    <cellStyle name="Normal 4 2 3 3 3" xfId="3358" xr:uid="{00000000-0005-0000-0000-00006D380000}"/>
    <cellStyle name="Normal 4 2 3 3 3 2" xfId="13432" xr:uid="{00000000-0005-0000-0000-00006E380000}"/>
    <cellStyle name="Normal 4 2 3 3 3 2 2" xfId="43763" xr:uid="{00000000-0005-0000-0000-00006F380000}"/>
    <cellStyle name="Normal 4 2 3 3 3 2 3" xfId="28530" xr:uid="{00000000-0005-0000-0000-000070380000}"/>
    <cellStyle name="Normal 4 2 3 3 3 3" xfId="8412" xr:uid="{00000000-0005-0000-0000-000071380000}"/>
    <cellStyle name="Normal 4 2 3 3 3 3 2" xfId="38746" xr:uid="{00000000-0005-0000-0000-000072380000}"/>
    <cellStyle name="Normal 4 2 3 3 3 3 3" xfId="23513" xr:uid="{00000000-0005-0000-0000-000073380000}"/>
    <cellStyle name="Normal 4 2 3 3 3 4" xfId="33733" xr:uid="{00000000-0005-0000-0000-000074380000}"/>
    <cellStyle name="Normal 4 2 3 3 3 5" xfId="18500" xr:uid="{00000000-0005-0000-0000-000075380000}"/>
    <cellStyle name="Normal 4 2 3 3 4" xfId="5051" xr:uid="{00000000-0005-0000-0000-000076380000}"/>
    <cellStyle name="Normal 4 2 3 3 4 2" xfId="15103" xr:uid="{00000000-0005-0000-0000-000077380000}"/>
    <cellStyle name="Normal 4 2 3 3 4 2 2" xfId="45434" xr:uid="{00000000-0005-0000-0000-000078380000}"/>
    <cellStyle name="Normal 4 2 3 3 4 2 3" xfId="30201" xr:uid="{00000000-0005-0000-0000-000079380000}"/>
    <cellStyle name="Normal 4 2 3 3 4 3" xfId="10083" xr:uid="{00000000-0005-0000-0000-00007A380000}"/>
    <cellStyle name="Normal 4 2 3 3 4 3 2" xfId="40417" xr:uid="{00000000-0005-0000-0000-00007B380000}"/>
    <cellStyle name="Normal 4 2 3 3 4 3 3" xfId="25184" xr:uid="{00000000-0005-0000-0000-00007C380000}"/>
    <cellStyle name="Normal 4 2 3 3 4 4" xfId="35404" xr:uid="{00000000-0005-0000-0000-00007D380000}"/>
    <cellStyle name="Normal 4 2 3 3 4 5" xfId="20171" xr:uid="{00000000-0005-0000-0000-00007E380000}"/>
    <cellStyle name="Normal 4 2 3 3 5" xfId="11761" xr:uid="{00000000-0005-0000-0000-00007F380000}"/>
    <cellStyle name="Normal 4 2 3 3 5 2" xfId="42092" xr:uid="{00000000-0005-0000-0000-000080380000}"/>
    <cellStyle name="Normal 4 2 3 3 5 3" xfId="26859" xr:uid="{00000000-0005-0000-0000-000081380000}"/>
    <cellStyle name="Normal 4 2 3 3 6" xfId="6740" xr:uid="{00000000-0005-0000-0000-000082380000}"/>
    <cellStyle name="Normal 4 2 3 3 6 2" xfId="37075" xr:uid="{00000000-0005-0000-0000-000083380000}"/>
    <cellStyle name="Normal 4 2 3 3 6 3" xfId="21842" xr:uid="{00000000-0005-0000-0000-000084380000}"/>
    <cellStyle name="Normal 4 2 3 3 7" xfId="32063" xr:uid="{00000000-0005-0000-0000-000085380000}"/>
    <cellStyle name="Normal 4 2 3 3 8" xfId="16829" xr:uid="{00000000-0005-0000-0000-000086380000}"/>
    <cellStyle name="Normal 4 2 3 4" xfId="2087" xr:uid="{00000000-0005-0000-0000-000087380000}"/>
    <cellStyle name="Normal 4 2 3 4 2" xfId="3777" xr:uid="{00000000-0005-0000-0000-000088380000}"/>
    <cellStyle name="Normal 4 2 3 4 2 2" xfId="13850" xr:uid="{00000000-0005-0000-0000-000089380000}"/>
    <cellStyle name="Normal 4 2 3 4 2 2 2" xfId="44181" xr:uid="{00000000-0005-0000-0000-00008A380000}"/>
    <cellStyle name="Normal 4 2 3 4 2 2 3" xfId="28948" xr:uid="{00000000-0005-0000-0000-00008B380000}"/>
    <cellStyle name="Normal 4 2 3 4 2 3" xfId="8830" xr:uid="{00000000-0005-0000-0000-00008C380000}"/>
    <cellStyle name="Normal 4 2 3 4 2 3 2" xfId="39164" xr:uid="{00000000-0005-0000-0000-00008D380000}"/>
    <cellStyle name="Normal 4 2 3 4 2 3 3" xfId="23931" xr:uid="{00000000-0005-0000-0000-00008E380000}"/>
    <cellStyle name="Normal 4 2 3 4 2 4" xfId="34151" xr:uid="{00000000-0005-0000-0000-00008F380000}"/>
    <cellStyle name="Normal 4 2 3 4 2 5" xfId="18918" xr:uid="{00000000-0005-0000-0000-000090380000}"/>
    <cellStyle name="Normal 4 2 3 4 3" xfId="5469" xr:uid="{00000000-0005-0000-0000-000091380000}"/>
    <cellStyle name="Normal 4 2 3 4 3 2" xfId="15521" xr:uid="{00000000-0005-0000-0000-000092380000}"/>
    <cellStyle name="Normal 4 2 3 4 3 2 2" xfId="45852" xr:uid="{00000000-0005-0000-0000-000093380000}"/>
    <cellStyle name="Normal 4 2 3 4 3 2 3" xfId="30619" xr:uid="{00000000-0005-0000-0000-000094380000}"/>
    <cellStyle name="Normal 4 2 3 4 3 3" xfId="10501" xr:uid="{00000000-0005-0000-0000-000095380000}"/>
    <cellStyle name="Normal 4 2 3 4 3 3 2" xfId="40835" xr:uid="{00000000-0005-0000-0000-000096380000}"/>
    <cellStyle name="Normal 4 2 3 4 3 3 3" xfId="25602" xr:uid="{00000000-0005-0000-0000-000097380000}"/>
    <cellStyle name="Normal 4 2 3 4 3 4" xfId="35822" xr:uid="{00000000-0005-0000-0000-000098380000}"/>
    <cellStyle name="Normal 4 2 3 4 3 5" xfId="20589" xr:uid="{00000000-0005-0000-0000-000099380000}"/>
    <cellStyle name="Normal 4 2 3 4 4" xfId="12179" xr:uid="{00000000-0005-0000-0000-00009A380000}"/>
    <cellStyle name="Normal 4 2 3 4 4 2" xfId="42510" xr:uid="{00000000-0005-0000-0000-00009B380000}"/>
    <cellStyle name="Normal 4 2 3 4 4 3" xfId="27277" xr:uid="{00000000-0005-0000-0000-00009C380000}"/>
    <cellStyle name="Normal 4 2 3 4 5" xfId="7158" xr:uid="{00000000-0005-0000-0000-00009D380000}"/>
    <cellStyle name="Normal 4 2 3 4 5 2" xfId="37493" xr:uid="{00000000-0005-0000-0000-00009E380000}"/>
    <cellStyle name="Normal 4 2 3 4 5 3" xfId="22260" xr:uid="{00000000-0005-0000-0000-00009F380000}"/>
    <cellStyle name="Normal 4 2 3 4 6" xfId="32481" xr:uid="{00000000-0005-0000-0000-0000A0380000}"/>
    <cellStyle name="Normal 4 2 3 4 7" xfId="17247" xr:uid="{00000000-0005-0000-0000-0000A1380000}"/>
    <cellStyle name="Normal 4 2 3 5" xfId="2940" xr:uid="{00000000-0005-0000-0000-0000A2380000}"/>
    <cellStyle name="Normal 4 2 3 5 2" xfId="13014" xr:uid="{00000000-0005-0000-0000-0000A3380000}"/>
    <cellStyle name="Normal 4 2 3 5 2 2" xfId="43345" xr:uid="{00000000-0005-0000-0000-0000A4380000}"/>
    <cellStyle name="Normal 4 2 3 5 2 3" xfId="28112" xr:uid="{00000000-0005-0000-0000-0000A5380000}"/>
    <cellStyle name="Normal 4 2 3 5 3" xfId="7994" xr:uid="{00000000-0005-0000-0000-0000A6380000}"/>
    <cellStyle name="Normal 4 2 3 5 3 2" xfId="38328" xr:uid="{00000000-0005-0000-0000-0000A7380000}"/>
    <cellStyle name="Normal 4 2 3 5 3 3" xfId="23095" xr:uid="{00000000-0005-0000-0000-0000A8380000}"/>
    <cellStyle name="Normal 4 2 3 5 4" xfId="33315" xr:uid="{00000000-0005-0000-0000-0000A9380000}"/>
    <cellStyle name="Normal 4 2 3 5 5" xfId="18082" xr:uid="{00000000-0005-0000-0000-0000AA380000}"/>
    <cellStyle name="Normal 4 2 3 6" xfId="4633" xr:uid="{00000000-0005-0000-0000-0000AB380000}"/>
    <cellStyle name="Normal 4 2 3 6 2" xfId="14685" xr:uid="{00000000-0005-0000-0000-0000AC380000}"/>
    <cellStyle name="Normal 4 2 3 6 2 2" xfId="45016" xr:uid="{00000000-0005-0000-0000-0000AD380000}"/>
    <cellStyle name="Normal 4 2 3 6 2 3" xfId="29783" xr:uid="{00000000-0005-0000-0000-0000AE380000}"/>
    <cellStyle name="Normal 4 2 3 6 3" xfId="9665" xr:uid="{00000000-0005-0000-0000-0000AF380000}"/>
    <cellStyle name="Normal 4 2 3 6 3 2" xfId="39999" xr:uid="{00000000-0005-0000-0000-0000B0380000}"/>
    <cellStyle name="Normal 4 2 3 6 3 3" xfId="24766" xr:uid="{00000000-0005-0000-0000-0000B1380000}"/>
    <cellStyle name="Normal 4 2 3 6 4" xfId="34986" xr:uid="{00000000-0005-0000-0000-0000B2380000}"/>
    <cellStyle name="Normal 4 2 3 6 5" xfId="19753" xr:uid="{00000000-0005-0000-0000-0000B3380000}"/>
    <cellStyle name="Normal 4 2 3 7" xfId="11343" xr:uid="{00000000-0005-0000-0000-0000B4380000}"/>
    <cellStyle name="Normal 4 2 3 7 2" xfId="41674" xr:uid="{00000000-0005-0000-0000-0000B5380000}"/>
    <cellStyle name="Normal 4 2 3 7 3" xfId="26441" xr:uid="{00000000-0005-0000-0000-0000B6380000}"/>
    <cellStyle name="Normal 4 2 3 8" xfId="6322" xr:uid="{00000000-0005-0000-0000-0000B7380000}"/>
    <cellStyle name="Normal 4 2 3 8 2" xfId="36657" xr:uid="{00000000-0005-0000-0000-0000B8380000}"/>
    <cellStyle name="Normal 4 2 3 8 3" xfId="21424" xr:uid="{00000000-0005-0000-0000-0000B9380000}"/>
    <cellStyle name="Normal 4 2 3 9" xfId="31646" xr:uid="{00000000-0005-0000-0000-0000BA380000}"/>
    <cellStyle name="Normal 4 2 4" xfId="1347" xr:uid="{00000000-0005-0000-0000-0000BB380000}"/>
    <cellStyle name="Normal 4 2 4 2" xfId="1770" xr:uid="{00000000-0005-0000-0000-0000BC380000}"/>
    <cellStyle name="Normal 4 2 4 2 2" xfId="2609" xr:uid="{00000000-0005-0000-0000-0000BD380000}"/>
    <cellStyle name="Normal 4 2 4 2 2 2" xfId="4299" xr:uid="{00000000-0005-0000-0000-0000BE380000}"/>
    <cellStyle name="Normal 4 2 4 2 2 2 2" xfId="14372" xr:uid="{00000000-0005-0000-0000-0000BF380000}"/>
    <cellStyle name="Normal 4 2 4 2 2 2 2 2" xfId="44703" xr:uid="{00000000-0005-0000-0000-0000C0380000}"/>
    <cellStyle name="Normal 4 2 4 2 2 2 2 3" xfId="29470" xr:uid="{00000000-0005-0000-0000-0000C1380000}"/>
    <cellStyle name="Normal 4 2 4 2 2 2 3" xfId="9352" xr:uid="{00000000-0005-0000-0000-0000C2380000}"/>
    <cellStyle name="Normal 4 2 4 2 2 2 3 2" xfId="39686" xr:uid="{00000000-0005-0000-0000-0000C3380000}"/>
    <cellStyle name="Normal 4 2 4 2 2 2 3 3" xfId="24453" xr:uid="{00000000-0005-0000-0000-0000C4380000}"/>
    <cellStyle name="Normal 4 2 4 2 2 2 4" xfId="34673" xr:uid="{00000000-0005-0000-0000-0000C5380000}"/>
    <cellStyle name="Normal 4 2 4 2 2 2 5" xfId="19440" xr:uid="{00000000-0005-0000-0000-0000C6380000}"/>
    <cellStyle name="Normal 4 2 4 2 2 3" xfId="5991" xr:uid="{00000000-0005-0000-0000-0000C7380000}"/>
    <cellStyle name="Normal 4 2 4 2 2 3 2" xfId="16043" xr:uid="{00000000-0005-0000-0000-0000C8380000}"/>
    <cellStyle name="Normal 4 2 4 2 2 3 2 2" xfId="46374" xr:uid="{00000000-0005-0000-0000-0000C9380000}"/>
    <cellStyle name="Normal 4 2 4 2 2 3 2 3" xfId="31141" xr:uid="{00000000-0005-0000-0000-0000CA380000}"/>
    <cellStyle name="Normal 4 2 4 2 2 3 3" xfId="11023" xr:uid="{00000000-0005-0000-0000-0000CB380000}"/>
    <cellStyle name="Normal 4 2 4 2 2 3 3 2" xfId="41357" xr:uid="{00000000-0005-0000-0000-0000CC380000}"/>
    <cellStyle name="Normal 4 2 4 2 2 3 3 3" xfId="26124" xr:uid="{00000000-0005-0000-0000-0000CD380000}"/>
    <cellStyle name="Normal 4 2 4 2 2 3 4" xfId="36344" xr:uid="{00000000-0005-0000-0000-0000CE380000}"/>
    <cellStyle name="Normal 4 2 4 2 2 3 5" xfId="21111" xr:uid="{00000000-0005-0000-0000-0000CF380000}"/>
    <cellStyle name="Normal 4 2 4 2 2 4" xfId="12701" xr:uid="{00000000-0005-0000-0000-0000D0380000}"/>
    <cellStyle name="Normal 4 2 4 2 2 4 2" xfId="43032" xr:uid="{00000000-0005-0000-0000-0000D1380000}"/>
    <cellStyle name="Normal 4 2 4 2 2 4 3" xfId="27799" xr:uid="{00000000-0005-0000-0000-0000D2380000}"/>
    <cellStyle name="Normal 4 2 4 2 2 5" xfId="7680" xr:uid="{00000000-0005-0000-0000-0000D3380000}"/>
    <cellStyle name="Normal 4 2 4 2 2 5 2" xfId="38015" xr:uid="{00000000-0005-0000-0000-0000D4380000}"/>
    <cellStyle name="Normal 4 2 4 2 2 5 3" xfId="22782" xr:uid="{00000000-0005-0000-0000-0000D5380000}"/>
    <cellStyle name="Normal 4 2 4 2 2 6" xfId="33003" xr:uid="{00000000-0005-0000-0000-0000D6380000}"/>
    <cellStyle name="Normal 4 2 4 2 2 7" xfId="17769" xr:uid="{00000000-0005-0000-0000-0000D7380000}"/>
    <cellStyle name="Normal 4 2 4 2 3" xfId="3462" xr:uid="{00000000-0005-0000-0000-0000D8380000}"/>
    <cellStyle name="Normal 4 2 4 2 3 2" xfId="13536" xr:uid="{00000000-0005-0000-0000-0000D9380000}"/>
    <cellStyle name="Normal 4 2 4 2 3 2 2" xfId="43867" xr:uid="{00000000-0005-0000-0000-0000DA380000}"/>
    <cellStyle name="Normal 4 2 4 2 3 2 3" xfId="28634" xr:uid="{00000000-0005-0000-0000-0000DB380000}"/>
    <cellStyle name="Normal 4 2 4 2 3 3" xfId="8516" xr:uid="{00000000-0005-0000-0000-0000DC380000}"/>
    <cellStyle name="Normal 4 2 4 2 3 3 2" xfId="38850" xr:uid="{00000000-0005-0000-0000-0000DD380000}"/>
    <cellStyle name="Normal 4 2 4 2 3 3 3" xfId="23617" xr:uid="{00000000-0005-0000-0000-0000DE380000}"/>
    <cellStyle name="Normal 4 2 4 2 3 4" xfId="33837" xr:uid="{00000000-0005-0000-0000-0000DF380000}"/>
    <cellStyle name="Normal 4 2 4 2 3 5" xfId="18604" xr:uid="{00000000-0005-0000-0000-0000E0380000}"/>
    <cellStyle name="Normal 4 2 4 2 4" xfId="5155" xr:uid="{00000000-0005-0000-0000-0000E1380000}"/>
    <cellStyle name="Normal 4 2 4 2 4 2" xfId="15207" xr:uid="{00000000-0005-0000-0000-0000E2380000}"/>
    <cellStyle name="Normal 4 2 4 2 4 2 2" xfId="45538" xr:uid="{00000000-0005-0000-0000-0000E3380000}"/>
    <cellStyle name="Normal 4 2 4 2 4 2 3" xfId="30305" xr:uid="{00000000-0005-0000-0000-0000E4380000}"/>
    <cellStyle name="Normal 4 2 4 2 4 3" xfId="10187" xr:uid="{00000000-0005-0000-0000-0000E5380000}"/>
    <cellStyle name="Normal 4 2 4 2 4 3 2" xfId="40521" xr:uid="{00000000-0005-0000-0000-0000E6380000}"/>
    <cellStyle name="Normal 4 2 4 2 4 3 3" xfId="25288" xr:uid="{00000000-0005-0000-0000-0000E7380000}"/>
    <cellStyle name="Normal 4 2 4 2 4 4" xfId="35508" xr:uid="{00000000-0005-0000-0000-0000E8380000}"/>
    <cellStyle name="Normal 4 2 4 2 4 5" xfId="20275" xr:uid="{00000000-0005-0000-0000-0000E9380000}"/>
    <cellStyle name="Normal 4 2 4 2 5" xfId="11865" xr:uid="{00000000-0005-0000-0000-0000EA380000}"/>
    <cellStyle name="Normal 4 2 4 2 5 2" xfId="42196" xr:uid="{00000000-0005-0000-0000-0000EB380000}"/>
    <cellStyle name="Normal 4 2 4 2 5 3" xfId="26963" xr:uid="{00000000-0005-0000-0000-0000EC380000}"/>
    <cellStyle name="Normal 4 2 4 2 6" xfId="6844" xr:uid="{00000000-0005-0000-0000-0000ED380000}"/>
    <cellStyle name="Normal 4 2 4 2 6 2" xfId="37179" xr:uid="{00000000-0005-0000-0000-0000EE380000}"/>
    <cellStyle name="Normal 4 2 4 2 6 3" xfId="21946" xr:uid="{00000000-0005-0000-0000-0000EF380000}"/>
    <cellStyle name="Normal 4 2 4 2 7" xfId="32167" xr:uid="{00000000-0005-0000-0000-0000F0380000}"/>
    <cellStyle name="Normal 4 2 4 2 8" xfId="16933" xr:uid="{00000000-0005-0000-0000-0000F1380000}"/>
    <cellStyle name="Normal 4 2 4 3" xfId="2191" xr:uid="{00000000-0005-0000-0000-0000F2380000}"/>
    <cellStyle name="Normal 4 2 4 3 2" xfId="3881" xr:uid="{00000000-0005-0000-0000-0000F3380000}"/>
    <cellStyle name="Normal 4 2 4 3 2 2" xfId="13954" xr:uid="{00000000-0005-0000-0000-0000F4380000}"/>
    <cellStyle name="Normal 4 2 4 3 2 2 2" xfId="44285" xr:uid="{00000000-0005-0000-0000-0000F5380000}"/>
    <cellStyle name="Normal 4 2 4 3 2 2 3" xfId="29052" xr:uid="{00000000-0005-0000-0000-0000F6380000}"/>
    <cellStyle name="Normal 4 2 4 3 2 3" xfId="8934" xr:uid="{00000000-0005-0000-0000-0000F7380000}"/>
    <cellStyle name="Normal 4 2 4 3 2 3 2" xfId="39268" xr:uid="{00000000-0005-0000-0000-0000F8380000}"/>
    <cellStyle name="Normal 4 2 4 3 2 3 3" xfId="24035" xr:uid="{00000000-0005-0000-0000-0000F9380000}"/>
    <cellStyle name="Normal 4 2 4 3 2 4" xfId="34255" xr:uid="{00000000-0005-0000-0000-0000FA380000}"/>
    <cellStyle name="Normal 4 2 4 3 2 5" xfId="19022" xr:uid="{00000000-0005-0000-0000-0000FB380000}"/>
    <cellStyle name="Normal 4 2 4 3 3" xfId="5573" xr:uid="{00000000-0005-0000-0000-0000FC380000}"/>
    <cellStyle name="Normal 4 2 4 3 3 2" xfId="15625" xr:uid="{00000000-0005-0000-0000-0000FD380000}"/>
    <cellStyle name="Normal 4 2 4 3 3 2 2" xfId="45956" xr:uid="{00000000-0005-0000-0000-0000FE380000}"/>
    <cellStyle name="Normal 4 2 4 3 3 2 3" xfId="30723" xr:uid="{00000000-0005-0000-0000-0000FF380000}"/>
    <cellStyle name="Normal 4 2 4 3 3 3" xfId="10605" xr:uid="{00000000-0005-0000-0000-000000390000}"/>
    <cellStyle name="Normal 4 2 4 3 3 3 2" xfId="40939" xr:uid="{00000000-0005-0000-0000-000001390000}"/>
    <cellStyle name="Normal 4 2 4 3 3 3 3" xfId="25706" xr:uid="{00000000-0005-0000-0000-000002390000}"/>
    <cellStyle name="Normal 4 2 4 3 3 4" xfId="35926" xr:uid="{00000000-0005-0000-0000-000003390000}"/>
    <cellStyle name="Normal 4 2 4 3 3 5" xfId="20693" xr:uid="{00000000-0005-0000-0000-000004390000}"/>
    <cellStyle name="Normal 4 2 4 3 4" xfId="12283" xr:uid="{00000000-0005-0000-0000-000005390000}"/>
    <cellStyle name="Normal 4 2 4 3 4 2" xfId="42614" xr:uid="{00000000-0005-0000-0000-000006390000}"/>
    <cellStyle name="Normal 4 2 4 3 4 3" xfId="27381" xr:uid="{00000000-0005-0000-0000-000007390000}"/>
    <cellStyle name="Normal 4 2 4 3 5" xfId="7262" xr:uid="{00000000-0005-0000-0000-000008390000}"/>
    <cellStyle name="Normal 4 2 4 3 5 2" xfId="37597" xr:uid="{00000000-0005-0000-0000-000009390000}"/>
    <cellStyle name="Normal 4 2 4 3 5 3" xfId="22364" xr:uid="{00000000-0005-0000-0000-00000A390000}"/>
    <cellStyle name="Normal 4 2 4 3 6" xfId="32585" xr:uid="{00000000-0005-0000-0000-00000B390000}"/>
    <cellStyle name="Normal 4 2 4 3 7" xfId="17351" xr:uid="{00000000-0005-0000-0000-00000C390000}"/>
    <cellStyle name="Normal 4 2 4 4" xfId="3044" xr:uid="{00000000-0005-0000-0000-00000D390000}"/>
    <cellStyle name="Normal 4 2 4 4 2" xfId="13118" xr:uid="{00000000-0005-0000-0000-00000E390000}"/>
    <cellStyle name="Normal 4 2 4 4 2 2" xfId="43449" xr:uid="{00000000-0005-0000-0000-00000F390000}"/>
    <cellStyle name="Normal 4 2 4 4 2 3" xfId="28216" xr:uid="{00000000-0005-0000-0000-000010390000}"/>
    <cellStyle name="Normal 4 2 4 4 3" xfId="8098" xr:uid="{00000000-0005-0000-0000-000011390000}"/>
    <cellStyle name="Normal 4 2 4 4 3 2" xfId="38432" xr:uid="{00000000-0005-0000-0000-000012390000}"/>
    <cellStyle name="Normal 4 2 4 4 3 3" xfId="23199" xr:uid="{00000000-0005-0000-0000-000013390000}"/>
    <cellStyle name="Normal 4 2 4 4 4" xfId="33419" xr:uid="{00000000-0005-0000-0000-000014390000}"/>
    <cellStyle name="Normal 4 2 4 4 5" xfId="18186" xr:uid="{00000000-0005-0000-0000-000015390000}"/>
    <cellStyle name="Normal 4 2 4 5" xfId="4737" xr:uid="{00000000-0005-0000-0000-000016390000}"/>
    <cellStyle name="Normal 4 2 4 5 2" xfId="14789" xr:uid="{00000000-0005-0000-0000-000017390000}"/>
    <cellStyle name="Normal 4 2 4 5 2 2" xfId="45120" xr:uid="{00000000-0005-0000-0000-000018390000}"/>
    <cellStyle name="Normal 4 2 4 5 2 3" xfId="29887" xr:uid="{00000000-0005-0000-0000-000019390000}"/>
    <cellStyle name="Normal 4 2 4 5 3" xfId="9769" xr:uid="{00000000-0005-0000-0000-00001A390000}"/>
    <cellStyle name="Normal 4 2 4 5 3 2" xfId="40103" xr:uid="{00000000-0005-0000-0000-00001B390000}"/>
    <cellStyle name="Normal 4 2 4 5 3 3" xfId="24870" xr:uid="{00000000-0005-0000-0000-00001C390000}"/>
    <cellStyle name="Normal 4 2 4 5 4" xfId="35090" xr:uid="{00000000-0005-0000-0000-00001D390000}"/>
    <cellStyle name="Normal 4 2 4 5 5" xfId="19857" xr:uid="{00000000-0005-0000-0000-00001E390000}"/>
    <cellStyle name="Normal 4 2 4 6" xfId="11447" xr:uid="{00000000-0005-0000-0000-00001F390000}"/>
    <cellStyle name="Normal 4 2 4 6 2" xfId="41778" xr:uid="{00000000-0005-0000-0000-000020390000}"/>
    <cellStyle name="Normal 4 2 4 6 3" xfId="26545" xr:uid="{00000000-0005-0000-0000-000021390000}"/>
    <cellStyle name="Normal 4 2 4 7" xfId="6426" xr:uid="{00000000-0005-0000-0000-000022390000}"/>
    <cellStyle name="Normal 4 2 4 7 2" xfId="36761" xr:uid="{00000000-0005-0000-0000-000023390000}"/>
    <cellStyle name="Normal 4 2 4 7 3" xfId="21528" xr:uid="{00000000-0005-0000-0000-000024390000}"/>
    <cellStyle name="Normal 4 2 4 8" xfId="31749" xr:uid="{00000000-0005-0000-0000-000025390000}"/>
    <cellStyle name="Normal 4 2 4 9" xfId="16515" xr:uid="{00000000-0005-0000-0000-000026390000}"/>
    <cellStyle name="Normal 4 2 5" xfId="1560" xr:uid="{00000000-0005-0000-0000-000027390000}"/>
    <cellStyle name="Normal 4 2 5 2" xfId="2401" xr:uid="{00000000-0005-0000-0000-000028390000}"/>
    <cellStyle name="Normal 4 2 5 2 2" xfId="4091" xr:uid="{00000000-0005-0000-0000-000029390000}"/>
    <cellStyle name="Normal 4 2 5 2 2 2" xfId="14164" xr:uid="{00000000-0005-0000-0000-00002A390000}"/>
    <cellStyle name="Normal 4 2 5 2 2 2 2" xfId="44495" xr:uid="{00000000-0005-0000-0000-00002B390000}"/>
    <cellStyle name="Normal 4 2 5 2 2 2 3" xfId="29262" xr:uid="{00000000-0005-0000-0000-00002C390000}"/>
    <cellStyle name="Normal 4 2 5 2 2 3" xfId="9144" xr:uid="{00000000-0005-0000-0000-00002D390000}"/>
    <cellStyle name="Normal 4 2 5 2 2 3 2" xfId="39478" xr:uid="{00000000-0005-0000-0000-00002E390000}"/>
    <cellStyle name="Normal 4 2 5 2 2 3 3" xfId="24245" xr:uid="{00000000-0005-0000-0000-00002F390000}"/>
    <cellStyle name="Normal 4 2 5 2 2 4" xfId="34465" xr:uid="{00000000-0005-0000-0000-000030390000}"/>
    <cellStyle name="Normal 4 2 5 2 2 5" xfId="19232" xr:uid="{00000000-0005-0000-0000-000031390000}"/>
    <cellStyle name="Normal 4 2 5 2 3" xfId="5783" xr:uid="{00000000-0005-0000-0000-000032390000}"/>
    <cellStyle name="Normal 4 2 5 2 3 2" xfId="15835" xr:uid="{00000000-0005-0000-0000-000033390000}"/>
    <cellStyle name="Normal 4 2 5 2 3 2 2" xfId="46166" xr:uid="{00000000-0005-0000-0000-000034390000}"/>
    <cellStyle name="Normal 4 2 5 2 3 2 3" xfId="30933" xr:uid="{00000000-0005-0000-0000-000035390000}"/>
    <cellStyle name="Normal 4 2 5 2 3 3" xfId="10815" xr:uid="{00000000-0005-0000-0000-000036390000}"/>
    <cellStyle name="Normal 4 2 5 2 3 3 2" xfId="41149" xr:uid="{00000000-0005-0000-0000-000037390000}"/>
    <cellStyle name="Normal 4 2 5 2 3 3 3" xfId="25916" xr:uid="{00000000-0005-0000-0000-000038390000}"/>
    <cellStyle name="Normal 4 2 5 2 3 4" xfId="36136" xr:uid="{00000000-0005-0000-0000-000039390000}"/>
    <cellStyle name="Normal 4 2 5 2 3 5" xfId="20903" xr:uid="{00000000-0005-0000-0000-00003A390000}"/>
    <cellStyle name="Normal 4 2 5 2 4" xfId="12493" xr:uid="{00000000-0005-0000-0000-00003B390000}"/>
    <cellStyle name="Normal 4 2 5 2 4 2" xfId="42824" xr:uid="{00000000-0005-0000-0000-00003C390000}"/>
    <cellStyle name="Normal 4 2 5 2 4 3" xfId="27591" xr:uid="{00000000-0005-0000-0000-00003D390000}"/>
    <cellStyle name="Normal 4 2 5 2 5" xfId="7472" xr:uid="{00000000-0005-0000-0000-00003E390000}"/>
    <cellStyle name="Normal 4 2 5 2 5 2" xfId="37807" xr:uid="{00000000-0005-0000-0000-00003F390000}"/>
    <cellStyle name="Normal 4 2 5 2 5 3" xfId="22574" xr:uid="{00000000-0005-0000-0000-000040390000}"/>
    <cellStyle name="Normal 4 2 5 2 6" xfId="32795" xr:uid="{00000000-0005-0000-0000-000041390000}"/>
    <cellStyle name="Normal 4 2 5 2 7" xfId="17561" xr:uid="{00000000-0005-0000-0000-000042390000}"/>
    <cellStyle name="Normal 4 2 5 3" xfId="3254" xr:uid="{00000000-0005-0000-0000-000043390000}"/>
    <cellStyle name="Normal 4 2 5 3 2" xfId="13328" xr:uid="{00000000-0005-0000-0000-000044390000}"/>
    <cellStyle name="Normal 4 2 5 3 2 2" xfId="43659" xr:uid="{00000000-0005-0000-0000-000045390000}"/>
    <cellStyle name="Normal 4 2 5 3 2 3" xfId="28426" xr:uid="{00000000-0005-0000-0000-000046390000}"/>
    <cellStyle name="Normal 4 2 5 3 3" xfId="8308" xr:uid="{00000000-0005-0000-0000-000047390000}"/>
    <cellStyle name="Normal 4 2 5 3 3 2" xfId="38642" xr:uid="{00000000-0005-0000-0000-000048390000}"/>
    <cellStyle name="Normal 4 2 5 3 3 3" xfId="23409" xr:uid="{00000000-0005-0000-0000-000049390000}"/>
    <cellStyle name="Normal 4 2 5 3 4" xfId="33629" xr:uid="{00000000-0005-0000-0000-00004A390000}"/>
    <cellStyle name="Normal 4 2 5 3 5" xfId="18396" xr:uid="{00000000-0005-0000-0000-00004B390000}"/>
    <cellStyle name="Normal 4 2 5 4" xfId="4947" xr:uid="{00000000-0005-0000-0000-00004C390000}"/>
    <cellStyle name="Normal 4 2 5 4 2" xfId="14999" xr:uid="{00000000-0005-0000-0000-00004D390000}"/>
    <cellStyle name="Normal 4 2 5 4 2 2" xfId="45330" xr:uid="{00000000-0005-0000-0000-00004E390000}"/>
    <cellStyle name="Normal 4 2 5 4 2 3" xfId="30097" xr:uid="{00000000-0005-0000-0000-00004F390000}"/>
    <cellStyle name="Normal 4 2 5 4 3" xfId="9979" xr:uid="{00000000-0005-0000-0000-000050390000}"/>
    <cellStyle name="Normal 4 2 5 4 3 2" xfId="40313" xr:uid="{00000000-0005-0000-0000-000051390000}"/>
    <cellStyle name="Normal 4 2 5 4 3 3" xfId="25080" xr:uid="{00000000-0005-0000-0000-000052390000}"/>
    <cellStyle name="Normal 4 2 5 4 4" xfId="35300" xr:uid="{00000000-0005-0000-0000-000053390000}"/>
    <cellStyle name="Normal 4 2 5 4 5" xfId="20067" xr:uid="{00000000-0005-0000-0000-000054390000}"/>
    <cellStyle name="Normal 4 2 5 5" xfId="11657" xr:uid="{00000000-0005-0000-0000-000055390000}"/>
    <cellStyle name="Normal 4 2 5 5 2" xfId="41988" xr:uid="{00000000-0005-0000-0000-000056390000}"/>
    <cellStyle name="Normal 4 2 5 5 3" xfId="26755" xr:uid="{00000000-0005-0000-0000-000057390000}"/>
    <cellStyle name="Normal 4 2 5 6" xfId="6636" xr:uid="{00000000-0005-0000-0000-000058390000}"/>
    <cellStyle name="Normal 4 2 5 6 2" xfId="36971" xr:uid="{00000000-0005-0000-0000-000059390000}"/>
    <cellStyle name="Normal 4 2 5 6 3" xfId="21738" xr:uid="{00000000-0005-0000-0000-00005A390000}"/>
    <cellStyle name="Normal 4 2 5 7" xfId="31959" xr:uid="{00000000-0005-0000-0000-00005B390000}"/>
    <cellStyle name="Normal 4 2 5 8" xfId="16725" xr:uid="{00000000-0005-0000-0000-00005C390000}"/>
    <cellStyle name="Normal 4 2 6" xfId="1981" xr:uid="{00000000-0005-0000-0000-00005D390000}"/>
    <cellStyle name="Normal 4 2 6 2" xfId="3673" xr:uid="{00000000-0005-0000-0000-00005E390000}"/>
    <cellStyle name="Normal 4 2 6 2 2" xfId="13746" xr:uid="{00000000-0005-0000-0000-00005F390000}"/>
    <cellStyle name="Normal 4 2 6 2 2 2" xfId="44077" xr:uid="{00000000-0005-0000-0000-000060390000}"/>
    <cellStyle name="Normal 4 2 6 2 2 3" xfId="28844" xr:uid="{00000000-0005-0000-0000-000061390000}"/>
    <cellStyle name="Normal 4 2 6 2 3" xfId="8726" xr:uid="{00000000-0005-0000-0000-000062390000}"/>
    <cellStyle name="Normal 4 2 6 2 3 2" xfId="39060" xr:uid="{00000000-0005-0000-0000-000063390000}"/>
    <cellStyle name="Normal 4 2 6 2 3 3" xfId="23827" xr:uid="{00000000-0005-0000-0000-000064390000}"/>
    <cellStyle name="Normal 4 2 6 2 4" xfId="34047" xr:uid="{00000000-0005-0000-0000-000065390000}"/>
    <cellStyle name="Normal 4 2 6 2 5" xfId="18814" xr:uid="{00000000-0005-0000-0000-000066390000}"/>
    <cellStyle name="Normal 4 2 6 3" xfId="5365" xr:uid="{00000000-0005-0000-0000-000067390000}"/>
    <cellStyle name="Normal 4 2 6 3 2" xfId="15417" xr:uid="{00000000-0005-0000-0000-000068390000}"/>
    <cellStyle name="Normal 4 2 6 3 2 2" xfId="45748" xr:uid="{00000000-0005-0000-0000-000069390000}"/>
    <cellStyle name="Normal 4 2 6 3 2 3" xfId="30515" xr:uid="{00000000-0005-0000-0000-00006A390000}"/>
    <cellStyle name="Normal 4 2 6 3 3" xfId="10397" xr:uid="{00000000-0005-0000-0000-00006B390000}"/>
    <cellStyle name="Normal 4 2 6 3 3 2" xfId="40731" xr:uid="{00000000-0005-0000-0000-00006C390000}"/>
    <cellStyle name="Normal 4 2 6 3 3 3" xfId="25498" xr:uid="{00000000-0005-0000-0000-00006D390000}"/>
    <cellStyle name="Normal 4 2 6 3 4" xfId="35718" xr:uid="{00000000-0005-0000-0000-00006E390000}"/>
    <cellStyle name="Normal 4 2 6 3 5" xfId="20485" xr:uid="{00000000-0005-0000-0000-00006F390000}"/>
    <cellStyle name="Normal 4 2 6 4" xfId="12075" xr:uid="{00000000-0005-0000-0000-000070390000}"/>
    <cellStyle name="Normal 4 2 6 4 2" xfId="42406" xr:uid="{00000000-0005-0000-0000-000071390000}"/>
    <cellStyle name="Normal 4 2 6 4 3" xfId="27173" xr:uid="{00000000-0005-0000-0000-000072390000}"/>
    <cellStyle name="Normal 4 2 6 5" xfId="7054" xr:uid="{00000000-0005-0000-0000-000073390000}"/>
    <cellStyle name="Normal 4 2 6 5 2" xfId="37389" xr:uid="{00000000-0005-0000-0000-000074390000}"/>
    <cellStyle name="Normal 4 2 6 5 3" xfId="22156" xr:uid="{00000000-0005-0000-0000-000075390000}"/>
    <cellStyle name="Normal 4 2 6 6" xfId="32377" xr:uid="{00000000-0005-0000-0000-000076390000}"/>
    <cellStyle name="Normal 4 2 6 7" xfId="17143" xr:uid="{00000000-0005-0000-0000-000077390000}"/>
    <cellStyle name="Normal 4 2 7" xfId="2832" xr:uid="{00000000-0005-0000-0000-000078390000}"/>
    <cellStyle name="Normal 4 2 7 2" xfId="12910" xr:uid="{00000000-0005-0000-0000-000079390000}"/>
    <cellStyle name="Normal 4 2 7 2 2" xfId="43241" xr:uid="{00000000-0005-0000-0000-00007A390000}"/>
    <cellStyle name="Normal 4 2 7 2 3" xfId="28008" xr:uid="{00000000-0005-0000-0000-00007B390000}"/>
    <cellStyle name="Normal 4 2 7 3" xfId="7890" xr:uid="{00000000-0005-0000-0000-00007C390000}"/>
    <cellStyle name="Normal 4 2 7 3 2" xfId="38224" xr:uid="{00000000-0005-0000-0000-00007D390000}"/>
    <cellStyle name="Normal 4 2 7 3 3" xfId="22991" xr:uid="{00000000-0005-0000-0000-00007E390000}"/>
    <cellStyle name="Normal 4 2 7 4" xfId="33211" xr:uid="{00000000-0005-0000-0000-00007F390000}"/>
    <cellStyle name="Normal 4 2 7 5" xfId="17978" xr:uid="{00000000-0005-0000-0000-000080390000}"/>
    <cellStyle name="Normal 4 2 8" xfId="4526" xr:uid="{00000000-0005-0000-0000-000081390000}"/>
    <cellStyle name="Normal 4 2 8 2" xfId="14581" xr:uid="{00000000-0005-0000-0000-000082390000}"/>
    <cellStyle name="Normal 4 2 8 2 2" xfId="44912" xr:uid="{00000000-0005-0000-0000-000083390000}"/>
    <cellStyle name="Normal 4 2 8 2 3" xfId="29679" xr:uid="{00000000-0005-0000-0000-000084390000}"/>
    <cellStyle name="Normal 4 2 8 3" xfId="9561" xr:uid="{00000000-0005-0000-0000-000085390000}"/>
    <cellStyle name="Normal 4 2 8 3 2" xfId="39895" xr:uid="{00000000-0005-0000-0000-000086390000}"/>
    <cellStyle name="Normal 4 2 8 3 3" xfId="24662" xr:uid="{00000000-0005-0000-0000-000087390000}"/>
    <cellStyle name="Normal 4 2 8 4" xfId="34882" xr:uid="{00000000-0005-0000-0000-000088390000}"/>
    <cellStyle name="Normal 4 2 8 5" xfId="19649" xr:uid="{00000000-0005-0000-0000-000089390000}"/>
    <cellStyle name="Normal 4 2 9" xfId="11237" xr:uid="{00000000-0005-0000-0000-00008A390000}"/>
    <cellStyle name="Normal 4 2 9 2" xfId="41570" xr:uid="{00000000-0005-0000-0000-00008B390000}"/>
    <cellStyle name="Normal 4 2 9 3" xfId="26337" xr:uid="{00000000-0005-0000-0000-00008C390000}"/>
    <cellStyle name="Normal 4 3" xfId="410" xr:uid="{00000000-0005-0000-0000-00008D390000}"/>
    <cellStyle name="Normal 4 4" xfId="31508" xr:uid="{00000000-0005-0000-0000-00008E390000}"/>
    <cellStyle name="Normal 4 5" xfId="46794" xr:uid="{00000000-0005-0000-0000-00008F390000}"/>
    <cellStyle name="Normal 40" xfId="165" xr:uid="{00000000-0005-0000-0000-000090390000}"/>
    <cellStyle name="Normal 40 2" xfId="854" xr:uid="{00000000-0005-0000-0000-000091390000}"/>
    <cellStyle name="Normal 40 2 10" xfId="6217" xr:uid="{00000000-0005-0000-0000-000092390000}"/>
    <cellStyle name="Normal 40 2 10 2" xfId="36554" xr:uid="{00000000-0005-0000-0000-000093390000}"/>
    <cellStyle name="Normal 40 2 10 3" xfId="21321" xr:uid="{00000000-0005-0000-0000-000094390000}"/>
    <cellStyle name="Normal 40 2 11" xfId="31545" xr:uid="{00000000-0005-0000-0000-000095390000}"/>
    <cellStyle name="Normal 40 2 12" xfId="16306" xr:uid="{00000000-0005-0000-0000-000096390000}"/>
    <cellStyle name="Normal 40 2 2" xfId="1181" xr:uid="{00000000-0005-0000-0000-000097390000}"/>
    <cellStyle name="Normal 40 2 2 10" xfId="31597" xr:uid="{00000000-0005-0000-0000-000098390000}"/>
    <cellStyle name="Normal 40 2 2 11" xfId="16360" xr:uid="{00000000-0005-0000-0000-000099390000}"/>
    <cellStyle name="Normal 40 2 2 2" xfId="1289" xr:uid="{00000000-0005-0000-0000-00009A390000}"/>
    <cellStyle name="Normal 40 2 2 2 10" xfId="16464" xr:uid="{00000000-0005-0000-0000-00009B390000}"/>
    <cellStyle name="Normal 40 2 2 2 2" xfId="1506" xr:uid="{00000000-0005-0000-0000-00009C390000}"/>
    <cellStyle name="Normal 40 2 2 2 2 2" xfId="1927" xr:uid="{00000000-0005-0000-0000-00009D390000}"/>
    <cellStyle name="Normal 40 2 2 2 2 2 2" xfId="2766" xr:uid="{00000000-0005-0000-0000-00009E390000}"/>
    <cellStyle name="Normal 40 2 2 2 2 2 2 2" xfId="4456" xr:uid="{00000000-0005-0000-0000-00009F390000}"/>
    <cellStyle name="Normal 40 2 2 2 2 2 2 2 2" xfId="14529" xr:uid="{00000000-0005-0000-0000-0000A0390000}"/>
    <cellStyle name="Normal 40 2 2 2 2 2 2 2 2 2" xfId="44860" xr:uid="{00000000-0005-0000-0000-0000A1390000}"/>
    <cellStyle name="Normal 40 2 2 2 2 2 2 2 2 3" xfId="29627" xr:uid="{00000000-0005-0000-0000-0000A2390000}"/>
    <cellStyle name="Normal 40 2 2 2 2 2 2 2 3" xfId="9509" xr:uid="{00000000-0005-0000-0000-0000A3390000}"/>
    <cellStyle name="Normal 40 2 2 2 2 2 2 2 3 2" xfId="39843" xr:uid="{00000000-0005-0000-0000-0000A4390000}"/>
    <cellStyle name="Normal 40 2 2 2 2 2 2 2 3 3" xfId="24610" xr:uid="{00000000-0005-0000-0000-0000A5390000}"/>
    <cellStyle name="Normal 40 2 2 2 2 2 2 2 4" xfId="34830" xr:uid="{00000000-0005-0000-0000-0000A6390000}"/>
    <cellStyle name="Normal 40 2 2 2 2 2 2 2 5" xfId="19597" xr:uid="{00000000-0005-0000-0000-0000A7390000}"/>
    <cellStyle name="Normal 40 2 2 2 2 2 2 3" xfId="6148" xr:uid="{00000000-0005-0000-0000-0000A8390000}"/>
    <cellStyle name="Normal 40 2 2 2 2 2 2 3 2" xfId="16200" xr:uid="{00000000-0005-0000-0000-0000A9390000}"/>
    <cellStyle name="Normal 40 2 2 2 2 2 2 3 2 2" xfId="46531" xr:uid="{00000000-0005-0000-0000-0000AA390000}"/>
    <cellStyle name="Normal 40 2 2 2 2 2 2 3 2 3" xfId="31298" xr:uid="{00000000-0005-0000-0000-0000AB390000}"/>
    <cellStyle name="Normal 40 2 2 2 2 2 2 3 3" xfId="11180" xr:uid="{00000000-0005-0000-0000-0000AC390000}"/>
    <cellStyle name="Normal 40 2 2 2 2 2 2 3 3 2" xfId="41514" xr:uid="{00000000-0005-0000-0000-0000AD390000}"/>
    <cellStyle name="Normal 40 2 2 2 2 2 2 3 3 3" xfId="26281" xr:uid="{00000000-0005-0000-0000-0000AE390000}"/>
    <cellStyle name="Normal 40 2 2 2 2 2 2 3 4" xfId="36501" xr:uid="{00000000-0005-0000-0000-0000AF390000}"/>
    <cellStyle name="Normal 40 2 2 2 2 2 2 3 5" xfId="21268" xr:uid="{00000000-0005-0000-0000-0000B0390000}"/>
    <cellStyle name="Normal 40 2 2 2 2 2 2 4" xfId="12858" xr:uid="{00000000-0005-0000-0000-0000B1390000}"/>
    <cellStyle name="Normal 40 2 2 2 2 2 2 4 2" xfId="43189" xr:uid="{00000000-0005-0000-0000-0000B2390000}"/>
    <cellStyle name="Normal 40 2 2 2 2 2 2 4 3" xfId="27956" xr:uid="{00000000-0005-0000-0000-0000B3390000}"/>
    <cellStyle name="Normal 40 2 2 2 2 2 2 5" xfId="7837" xr:uid="{00000000-0005-0000-0000-0000B4390000}"/>
    <cellStyle name="Normal 40 2 2 2 2 2 2 5 2" xfId="38172" xr:uid="{00000000-0005-0000-0000-0000B5390000}"/>
    <cellStyle name="Normal 40 2 2 2 2 2 2 5 3" xfId="22939" xr:uid="{00000000-0005-0000-0000-0000B6390000}"/>
    <cellStyle name="Normal 40 2 2 2 2 2 2 6" xfId="33160" xr:uid="{00000000-0005-0000-0000-0000B7390000}"/>
    <cellStyle name="Normal 40 2 2 2 2 2 2 7" xfId="17926" xr:uid="{00000000-0005-0000-0000-0000B8390000}"/>
    <cellStyle name="Normal 40 2 2 2 2 2 3" xfId="3619" xr:uid="{00000000-0005-0000-0000-0000B9390000}"/>
    <cellStyle name="Normal 40 2 2 2 2 2 3 2" xfId="13693" xr:uid="{00000000-0005-0000-0000-0000BA390000}"/>
    <cellStyle name="Normal 40 2 2 2 2 2 3 2 2" xfId="44024" xr:uid="{00000000-0005-0000-0000-0000BB390000}"/>
    <cellStyle name="Normal 40 2 2 2 2 2 3 2 3" xfId="28791" xr:uid="{00000000-0005-0000-0000-0000BC390000}"/>
    <cellStyle name="Normal 40 2 2 2 2 2 3 3" xfId="8673" xr:uid="{00000000-0005-0000-0000-0000BD390000}"/>
    <cellStyle name="Normal 40 2 2 2 2 2 3 3 2" xfId="39007" xr:uid="{00000000-0005-0000-0000-0000BE390000}"/>
    <cellStyle name="Normal 40 2 2 2 2 2 3 3 3" xfId="23774" xr:uid="{00000000-0005-0000-0000-0000BF390000}"/>
    <cellStyle name="Normal 40 2 2 2 2 2 3 4" xfId="33994" xr:uid="{00000000-0005-0000-0000-0000C0390000}"/>
    <cellStyle name="Normal 40 2 2 2 2 2 3 5" xfId="18761" xr:uid="{00000000-0005-0000-0000-0000C1390000}"/>
    <cellStyle name="Normal 40 2 2 2 2 2 4" xfId="5312" xr:uid="{00000000-0005-0000-0000-0000C2390000}"/>
    <cellStyle name="Normal 40 2 2 2 2 2 4 2" xfId="15364" xr:uid="{00000000-0005-0000-0000-0000C3390000}"/>
    <cellStyle name="Normal 40 2 2 2 2 2 4 2 2" xfId="45695" xr:uid="{00000000-0005-0000-0000-0000C4390000}"/>
    <cellStyle name="Normal 40 2 2 2 2 2 4 2 3" xfId="30462" xr:uid="{00000000-0005-0000-0000-0000C5390000}"/>
    <cellStyle name="Normal 40 2 2 2 2 2 4 3" xfId="10344" xr:uid="{00000000-0005-0000-0000-0000C6390000}"/>
    <cellStyle name="Normal 40 2 2 2 2 2 4 3 2" xfId="40678" xr:uid="{00000000-0005-0000-0000-0000C7390000}"/>
    <cellStyle name="Normal 40 2 2 2 2 2 4 3 3" xfId="25445" xr:uid="{00000000-0005-0000-0000-0000C8390000}"/>
    <cellStyle name="Normal 40 2 2 2 2 2 4 4" xfId="35665" xr:uid="{00000000-0005-0000-0000-0000C9390000}"/>
    <cellStyle name="Normal 40 2 2 2 2 2 4 5" xfId="20432" xr:uid="{00000000-0005-0000-0000-0000CA390000}"/>
    <cellStyle name="Normal 40 2 2 2 2 2 5" xfId="12022" xr:uid="{00000000-0005-0000-0000-0000CB390000}"/>
    <cellStyle name="Normal 40 2 2 2 2 2 5 2" xfId="42353" xr:uid="{00000000-0005-0000-0000-0000CC390000}"/>
    <cellStyle name="Normal 40 2 2 2 2 2 5 3" xfId="27120" xr:uid="{00000000-0005-0000-0000-0000CD390000}"/>
    <cellStyle name="Normal 40 2 2 2 2 2 6" xfId="7001" xr:uid="{00000000-0005-0000-0000-0000CE390000}"/>
    <cellStyle name="Normal 40 2 2 2 2 2 6 2" xfId="37336" xr:uid="{00000000-0005-0000-0000-0000CF390000}"/>
    <cellStyle name="Normal 40 2 2 2 2 2 6 3" xfId="22103" xr:uid="{00000000-0005-0000-0000-0000D0390000}"/>
    <cellStyle name="Normal 40 2 2 2 2 2 7" xfId="32324" xr:uid="{00000000-0005-0000-0000-0000D1390000}"/>
    <cellStyle name="Normal 40 2 2 2 2 2 8" xfId="17090" xr:uid="{00000000-0005-0000-0000-0000D2390000}"/>
    <cellStyle name="Normal 40 2 2 2 2 3" xfId="2348" xr:uid="{00000000-0005-0000-0000-0000D3390000}"/>
    <cellStyle name="Normal 40 2 2 2 2 3 2" xfId="4038" xr:uid="{00000000-0005-0000-0000-0000D4390000}"/>
    <cellStyle name="Normal 40 2 2 2 2 3 2 2" xfId="14111" xr:uid="{00000000-0005-0000-0000-0000D5390000}"/>
    <cellStyle name="Normal 40 2 2 2 2 3 2 2 2" xfId="44442" xr:uid="{00000000-0005-0000-0000-0000D6390000}"/>
    <cellStyle name="Normal 40 2 2 2 2 3 2 2 3" xfId="29209" xr:uid="{00000000-0005-0000-0000-0000D7390000}"/>
    <cellStyle name="Normal 40 2 2 2 2 3 2 3" xfId="9091" xr:uid="{00000000-0005-0000-0000-0000D8390000}"/>
    <cellStyle name="Normal 40 2 2 2 2 3 2 3 2" xfId="39425" xr:uid="{00000000-0005-0000-0000-0000D9390000}"/>
    <cellStyle name="Normal 40 2 2 2 2 3 2 3 3" xfId="24192" xr:uid="{00000000-0005-0000-0000-0000DA390000}"/>
    <cellStyle name="Normal 40 2 2 2 2 3 2 4" xfId="34412" xr:uid="{00000000-0005-0000-0000-0000DB390000}"/>
    <cellStyle name="Normal 40 2 2 2 2 3 2 5" xfId="19179" xr:uid="{00000000-0005-0000-0000-0000DC390000}"/>
    <cellStyle name="Normal 40 2 2 2 2 3 3" xfId="5730" xr:uid="{00000000-0005-0000-0000-0000DD390000}"/>
    <cellStyle name="Normal 40 2 2 2 2 3 3 2" xfId="15782" xr:uid="{00000000-0005-0000-0000-0000DE390000}"/>
    <cellStyle name="Normal 40 2 2 2 2 3 3 2 2" xfId="46113" xr:uid="{00000000-0005-0000-0000-0000DF390000}"/>
    <cellStyle name="Normal 40 2 2 2 2 3 3 2 3" xfId="30880" xr:uid="{00000000-0005-0000-0000-0000E0390000}"/>
    <cellStyle name="Normal 40 2 2 2 2 3 3 3" xfId="10762" xr:uid="{00000000-0005-0000-0000-0000E1390000}"/>
    <cellStyle name="Normal 40 2 2 2 2 3 3 3 2" xfId="41096" xr:uid="{00000000-0005-0000-0000-0000E2390000}"/>
    <cellStyle name="Normal 40 2 2 2 2 3 3 3 3" xfId="25863" xr:uid="{00000000-0005-0000-0000-0000E3390000}"/>
    <cellStyle name="Normal 40 2 2 2 2 3 3 4" xfId="36083" xr:uid="{00000000-0005-0000-0000-0000E4390000}"/>
    <cellStyle name="Normal 40 2 2 2 2 3 3 5" xfId="20850" xr:uid="{00000000-0005-0000-0000-0000E5390000}"/>
    <cellStyle name="Normal 40 2 2 2 2 3 4" xfId="12440" xr:uid="{00000000-0005-0000-0000-0000E6390000}"/>
    <cellStyle name="Normal 40 2 2 2 2 3 4 2" xfId="42771" xr:uid="{00000000-0005-0000-0000-0000E7390000}"/>
    <cellStyle name="Normal 40 2 2 2 2 3 4 3" xfId="27538" xr:uid="{00000000-0005-0000-0000-0000E8390000}"/>
    <cellStyle name="Normal 40 2 2 2 2 3 5" xfId="7419" xr:uid="{00000000-0005-0000-0000-0000E9390000}"/>
    <cellStyle name="Normal 40 2 2 2 2 3 5 2" xfId="37754" xr:uid="{00000000-0005-0000-0000-0000EA390000}"/>
    <cellStyle name="Normal 40 2 2 2 2 3 5 3" xfId="22521" xr:uid="{00000000-0005-0000-0000-0000EB390000}"/>
    <cellStyle name="Normal 40 2 2 2 2 3 6" xfId="32742" xr:uid="{00000000-0005-0000-0000-0000EC390000}"/>
    <cellStyle name="Normal 40 2 2 2 2 3 7" xfId="17508" xr:uid="{00000000-0005-0000-0000-0000ED390000}"/>
    <cellStyle name="Normal 40 2 2 2 2 4" xfId="3201" xr:uid="{00000000-0005-0000-0000-0000EE390000}"/>
    <cellStyle name="Normal 40 2 2 2 2 4 2" xfId="13275" xr:uid="{00000000-0005-0000-0000-0000EF390000}"/>
    <cellStyle name="Normal 40 2 2 2 2 4 2 2" xfId="43606" xr:uid="{00000000-0005-0000-0000-0000F0390000}"/>
    <cellStyle name="Normal 40 2 2 2 2 4 2 3" xfId="28373" xr:uid="{00000000-0005-0000-0000-0000F1390000}"/>
    <cellStyle name="Normal 40 2 2 2 2 4 3" xfId="8255" xr:uid="{00000000-0005-0000-0000-0000F2390000}"/>
    <cellStyle name="Normal 40 2 2 2 2 4 3 2" xfId="38589" xr:uid="{00000000-0005-0000-0000-0000F3390000}"/>
    <cellStyle name="Normal 40 2 2 2 2 4 3 3" xfId="23356" xr:uid="{00000000-0005-0000-0000-0000F4390000}"/>
    <cellStyle name="Normal 40 2 2 2 2 4 4" xfId="33576" xr:uid="{00000000-0005-0000-0000-0000F5390000}"/>
    <cellStyle name="Normal 40 2 2 2 2 4 5" xfId="18343" xr:uid="{00000000-0005-0000-0000-0000F6390000}"/>
    <cellStyle name="Normal 40 2 2 2 2 5" xfId="4894" xr:uid="{00000000-0005-0000-0000-0000F7390000}"/>
    <cellStyle name="Normal 40 2 2 2 2 5 2" xfId="14946" xr:uid="{00000000-0005-0000-0000-0000F8390000}"/>
    <cellStyle name="Normal 40 2 2 2 2 5 2 2" xfId="45277" xr:uid="{00000000-0005-0000-0000-0000F9390000}"/>
    <cellStyle name="Normal 40 2 2 2 2 5 2 3" xfId="30044" xr:uid="{00000000-0005-0000-0000-0000FA390000}"/>
    <cellStyle name="Normal 40 2 2 2 2 5 3" xfId="9926" xr:uid="{00000000-0005-0000-0000-0000FB390000}"/>
    <cellStyle name="Normal 40 2 2 2 2 5 3 2" xfId="40260" xr:uid="{00000000-0005-0000-0000-0000FC390000}"/>
    <cellStyle name="Normal 40 2 2 2 2 5 3 3" xfId="25027" xr:uid="{00000000-0005-0000-0000-0000FD390000}"/>
    <cellStyle name="Normal 40 2 2 2 2 5 4" xfId="35247" xr:uid="{00000000-0005-0000-0000-0000FE390000}"/>
    <cellStyle name="Normal 40 2 2 2 2 5 5" xfId="20014" xr:uid="{00000000-0005-0000-0000-0000FF390000}"/>
    <cellStyle name="Normal 40 2 2 2 2 6" xfId="11604" xr:uid="{00000000-0005-0000-0000-0000003A0000}"/>
    <cellStyle name="Normal 40 2 2 2 2 6 2" xfId="41935" xr:uid="{00000000-0005-0000-0000-0000013A0000}"/>
    <cellStyle name="Normal 40 2 2 2 2 6 3" xfId="26702" xr:uid="{00000000-0005-0000-0000-0000023A0000}"/>
    <cellStyle name="Normal 40 2 2 2 2 7" xfId="6583" xr:uid="{00000000-0005-0000-0000-0000033A0000}"/>
    <cellStyle name="Normal 40 2 2 2 2 7 2" xfId="36918" xr:uid="{00000000-0005-0000-0000-0000043A0000}"/>
    <cellStyle name="Normal 40 2 2 2 2 7 3" xfId="21685" xr:uid="{00000000-0005-0000-0000-0000053A0000}"/>
    <cellStyle name="Normal 40 2 2 2 2 8" xfId="31906" xr:uid="{00000000-0005-0000-0000-0000063A0000}"/>
    <cellStyle name="Normal 40 2 2 2 2 9" xfId="16672" xr:uid="{00000000-0005-0000-0000-0000073A0000}"/>
    <cellStyle name="Normal 40 2 2 2 3" xfId="1719" xr:uid="{00000000-0005-0000-0000-0000083A0000}"/>
    <cellStyle name="Normal 40 2 2 2 3 2" xfId="2558" xr:uid="{00000000-0005-0000-0000-0000093A0000}"/>
    <cellStyle name="Normal 40 2 2 2 3 2 2" xfId="4248" xr:uid="{00000000-0005-0000-0000-00000A3A0000}"/>
    <cellStyle name="Normal 40 2 2 2 3 2 2 2" xfId="14321" xr:uid="{00000000-0005-0000-0000-00000B3A0000}"/>
    <cellStyle name="Normal 40 2 2 2 3 2 2 2 2" xfId="44652" xr:uid="{00000000-0005-0000-0000-00000C3A0000}"/>
    <cellStyle name="Normal 40 2 2 2 3 2 2 2 3" xfId="29419" xr:uid="{00000000-0005-0000-0000-00000D3A0000}"/>
    <cellStyle name="Normal 40 2 2 2 3 2 2 3" xfId="9301" xr:uid="{00000000-0005-0000-0000-00000E3A0000}"/>
    <cellStyle name="Normal 40 2 2 2 3 2 2 3 2" xfId="39635" xr:uid="{00000000-0005-0000-0000-00000F3A0000}"/>
    <cellStyle name="Normal 40 2 2 2 3 2 2 3 3" xfId="24402" xr:uid="{00000000-0005-0000-0000-0000103A0000}"/>
    <cellStyle name="Normal 40 2 2 2 3 2 2 4" xfId="34622" xr:uid="{00000000-0005-0000-0000-0000113A0000}"/>
    <cellStyle name="Normal 40 2 2 2 3 2 2 5" xfId="19389" xr:uid="{00000000-0005-0000-0000-0000123A0000}"/>
    <cellStyle name="Normal 40 2 2 2 3 2 3" xfId="5940" xr:uid="{00000000-0005-0000-0000-0000133A0000}"/>
    <cellStyle name="Normal 40 2 2 2 3 2 3 2" xfId="15992" xr:uid="{00000000-0005-0000-0000-0000143A0000}"/>
    <cellStyle name="Normal 40 2 2 2 3 2 3 2 2" xfId="46323" xr:uid="{00000000-0005-0000-0000-0000153A0000}"/>
    <cellStyle name="Normal 40 2 2 2 3 2 3 2 3" xfId="31090" xr:uid="{00000000-0005-0000-0000-0000163A0000}"/>
    <cellStyle name="Normal 40 2 2 2 3 2 3 3" xfId="10972" xr:uid="{00000000-0005-0000-0000-0000173A0000}"/>
    <cellStyle name="Normal 40 2 2 2 3 2 3 3 2" xfId="41306" xr:uid="{00000000-0005-0000-0000-0000183A0000}"/>
    <cellStyle name="Normal 40 2 2 2 3 2 3 3 3" xfId="26073" xr:uid="{00000000-0005-0000-0000-0000193A0000}"/>
    <cellStyle name="Normal 40 2 2 2 3 2 3 4" xfId="36293" xr:uid="{00000000-0005-0000-0000-00001A3A0000}"/>
    <cellStyle name="Normal 40 2 2 2 3 2 3 5" xfId="21060" xr:uid="{00000000-0005-0000-0000-00001B3A0000}"/>
    <cellStyle name="Normal 40 2 2 2 3 2 4" xfId="12650" xr:uid="{00000000-0005-0000-0000-00001C3A0000}"/>
    <cellStyle name="Normal 40 2 2 2 3 2 4 2" xfId="42981" xr:uid="{00000000-0005-0000-0000-00001D3A0000}"/>
    <cellStyle name="Normal 40 2 2 2 3 2 4 3" xfId="27748" xr:uid="{00000000-0005-0000-0000-00001E3A0000}"/>
    <cellStyle name="Normal 40 2 2 2 3 2 5" xfId="7629" xr:uid="{00000000-0005-0000-0000-00001F3A0000}"/>
    <cellStyle name="Normal 40 2 2 2 3 2 5 2" xfId="37964" xr:uid="{00000000-0005-0000-0000-0000203A0000}"/>
    <cellStyle name="Normal 40 2 2 2 3 2 5 3" xfId="22731" xr:uid="{00000000-0005-0000-0000-0000213A0000}"/>
    <cellStyle name="Normal 40 2 2 2 3 2 6" xfId="32952" xr:uid="{00000000-0005-0000-0000-0000223A0000}"/>
    <cellStyle name="Normal 40 2 2 2 3 2 7" xfId="17718" xr:uid="{00000000-0005-0000-0000-0000233A0000}"/>
    <cellStyle name="Normal 40 2 2 2 3 3" xfId="3411" xr:uid="{00000000-0005-0000-0000-0000243A0000}"/>
    <cellStyle name="Normal 40 2 2 2 3 3 2" xfId="13485" xr:uid="{00000000-0005-0000-0000-0000253A0000}"/>
    <cellStyle name="Normal 40 2 2 2 3 3 2 2" xfId="43816" xr:uid="{00000000-0005-0000-0000-0000263A0000}"/>
    <cellStyle name="Normal 40 2 2 2 3 3 2 3" xfId="28583" xr:uid="{00000000-0005-0000-0000-0000273A0000}"/>
    <cellStyle name="Normal 40 2 2 2 3 3 3" xfId="8465" xr:uid="{00000000-0005-0000-0000-0000283A0000}"/>
    <cellStyle name="Normal 40 2 2 2 3 3 3 2" xfId="38799" xr:uid="{00000000-0005-0000-0000-0000293A0000}"/>
    <cellStyle name="Normal 40 2 2 2 3 3 3 3" xfId="23566" xr:uid="{00000000-0005-0000-0000-00002A3A0000}"/>
    <cellStyle name="Normal 40 2 2 2 3 3 4" xfId="33786" xr:uid="{00000000-0005-0000-0000-00002B3A0000}"/>
    <cellStyle name="Normal 40 2 2 2 3 3 5" xfId="18553" xr:uid="{00000000-0005-0000-0000-00002C3A0000}"/>
    <cellStyle name="Normal 40 2 2 2 3 4" xfId="5104" xr:uid="{00000000-0005-0000-0000-00002D3A0000}"/>
    <cellStyle name="Normal 40 2 2 2 3 4 2" xfId="15156" xr:uid="{00000000-0005-0000-0000-00002E3A0000}"/>
    <cellStyle name="Normal 40 2 2 2 3 4 2 2" xfId="45487" xr:uid="{00000000-0005-0000-0000-00002F3A0000}"/>
    <cellStyle name="Normal 40 2 2 2 3 4 2 3" xfId="30254" xr:uid="{00000000-0005-0000-0000-0000303A0000}"/>
    <cellStyle name="Normal 40 2 2 2 3 4 3" xfId="10136" xr:uid="{00000000-0005-0000-0000-0000313A0000}"/>
    <cellStyle name="Normal 40 2 2 2 3 4 3 2" xfId="40470" xr:uid="{00000000-0005-0000-0000-0000323A0000}"/>
    <cellStyle name="Normal 40 2 2 2 3 4 3 3" xfId="25237" xr:uid="{00000000-0005-0000-0000-0000333A0000}"/>
    <cellStyle name="Normal 40 2 2 2 3 4 4" xfId="35457" xr:uid="{00000000-0005-0000-0000-0000343A0000}"/>
    <cellStyle name="Normal 40 2 2 2 3 4 5" xfId="20224" xr:uid="{00000000-0005-0000-0000-0000353A0000}"/>
    <cellStyle name="Normal 40 2 2 2 3 5" xfId="11814" xr:uid="{00000000-0005-0000-0000-0000363A0000}"/>
    <cellStyle name="Normal 40 2 2 2 3 5 2" xfId="42145" xr:uid="{00000000-0005-0000-0000-0000373A0000}"/>
    <cellStyle name="Normal 40 2 2 2 3 5 3" xfId="26912" xr:uid="{00000000-0005-0000-0000-0000383A0000}"/>
    <cellStyle name="Normal 40 2 2 2 3 6" xfId="6793" xr:uid="{00000000-0005-0000-0000-0000393A0000}"/>
    <cellStyle name="Normal 40 2 2 2 3 6 2" xfId="37128" xr:uid="{00000000-0005-0000-0000-00003A3A0000}"/>
    <cellStyle name="Normal 40 2 2 2 3 6 3" xfId="21895" xr:uid="{00000000-0005-0000-0000-00003B3A0000}"/>
    <cellStyle name="Normal 40 2 2 2 3 7" xfId="32116" xr:uid="{00000000-0005-0000-0000-00003C3A0000}"/>
    <cellStyle name="Normal 40 2 2 2 3 8" xfId="16882" xr:uid="{00000000-0005-0000-0000-00003D3A0000}"/>
    <cellStyle name="Normal 40 2 2 2 4" xfId="2140" xr:uid="{00000000-0005-0000-0000-00003E3A0000}"/>
    <cellStyle name="Normal 40 2 2 2 4 2" xfId="3830" xr:uid="{00000000-0005-0000-0000-00003F3A0000}"/>
    <cellStyle name="Normal 40 2 2 2 4 2 2" xfId="13903" xr:uid="{00000000-0005-0000-0000-0000403A0000}"/>
    <cellStyle name="Normal 40 2 2 2 4 2 2 2" xfId="44234" xr:uid="{00000000-0005-0000-0000-0000413A0000}"/>
    <cellStyle name="Normal 40 2 2 2 4 2 2 3" xfId="29001" xr:uid="{00000000-0005-0000-0000-0000423A0000}"/>
    <cellStyle name="Normal 40 2 2 2 4 2 3" xfId="8883" xr:uid="{00000000-0005-0000-0000-0000433A0000}"/>
    <cellStyle name="Normal 40 2 2 2 4 2 3 2" xfId="39217" xr:uid="{00000000-0005-0000-0000-0000443A0000}"/>
    <cellStyle name="Normal 40 2 2 2 4 2 3 3" xfId="23984" xr:uid="{00000000-0005-0000-0000-0000453A0000}"/>
    <cellStyle name="Normal 40 2 2 2 4 2 4" xfId="34204" xr:uid="{00000000-0005-0000-0000-0000463A0000}"/>
    <cellStyle name="Normal 40 2 2 2 4 2 5" xfId="18971" xr:uid="{00000000-0005-0000-0000-0000473A0000}"/>
    <cellStyle name="Normal 40 2 2 2 4 3" xfId="5522" xr:uid="{00000000-0005-0000-0000-0000483A0000}"/>
    <cellStyle name="Normal 40 2 2 2 4 3 2" xfId="15574" xr:uid="{00000000-0005-0000-0000-0000493A0000}"/>
    <cellStyle name="Normal 40 2 2 2 4 3 2 2" xfId="45905" xr:uid="{00000000-0005-0000-0000-00004A3A0000}"/>
    <cellStyle name="Normal 40 2 2 2 4 3 2 3" xfId="30672" xr:uid="{00000000-0005-0000-0000-00004B3A0000}"/>
    <cellStyle name="Normal 40 2 2 2 4 3 3" xfId="10554" xr:uid="{00000000-0005-0000-0000-00004C3A0000}"/>
    <cellStyle name="Normal 40 2 2 2 4 3 3 2" xfId="40888" xr:uid="{00000000-0005-0000-0000-00004D3A0000}"/>
    <cellStyle name="Normal 40 2 2 2 4 3 3 3" xfId="25655" xr:uid="{00000000-0005-0000-0000-00004E3A0000}"/>
    <cellStyle name="Normal 40 2 2 2 4 3 4" xfId="35875" xr:uid="{00000000-0005-0000-0000-00004F3A0000}"/>
    <cellStyle name="Normal 40 2 2 2 4 3 5" xfId="20642" xr:uid="{00000000-0005-0000-0000-0000503A0000}"/>
    <cellStyle name="Normal 40 2 2 2 4 4" xfId="12232" xr:uid="{00000000-0005-0000-0000-0000513A0000}"/>
    <cellStyle name="Normal 40 2 2 2 4 4 2" xfId="42563" xr:uid="{00000000-0005-0000-0000-0000523A0000}"/>
    <cellStyle name="Normal 40 2 2 2 4 4 3" xfId="27330" xr:uid="{00000000-0005-0000-0000-0000533A0000}"/>
    <cellStyle name="Normal 40 2 2 2 4 5" xfId="7211" xr:uid="{00000000-0005-0000-0000-0000543A0000}"/>
    <cellStyle name="Normal 40 2 2 2 4 5 2" xfId="37546" xr:uid="{00000000-0005-0000-0000-0000553A0000}"/>
    <cellStyle name="Normal 40 2 2 2 4 5 3" xfId="22313" xr:uid="{00000000-0005-0000-0000-0000563A0000}"/>
    <cellStyle name="Normal 40 2 2 2 4 6" xfId="32534" xr:uid="{00000000-0005-0000-0000-0000573A0000}"/>
    <cellStyle name="Normal 40 2 2 2 4 7" xfId="17300" xr:uid="{00000000-0005-0000-0000-0000583A0000}"/>
    <cellStyle name="Normal 40 2 2 2 5" xfId="2993" xr:uid="{00000000-0005-0000-0000-0000593A0000}"/>
    <cellStyle name="Normal 40 2 2 2 5 2" xfId="13067" xr:uid="{00000000-0005-0000-0000-00005A3A0000}"/>
    <cellStyle name="Normal 40 2 2 2 5 2 2" xfId="43398" xr:uid="{00000000-0005-0000-0000-00005B3A0000}"/>
    <cellStyle name="Normal 40 2 2 2 5 2 3" xfId="28165" xr:uid="{00000000-0005-0000-0000-00005C3A0000}"/>
    <cellStyle name="Normal 40 2 2 2 5 3" xfId="8047" xr:uid="{00000000-0005-0000-0000-00005D3A0000}"/>
    <cellStyle name="Normal 40 2 2 2 5 3 2" xfId="38381" xr:uid="{00000000-0005-0000-0000-00005E3A0000}"/>
    <cellStyle name="Normal 40 2 2 2 5 3 3" xfId="23148" xr:uid="{00000000-0005-0000-0000-00005F3A0000}"/>
    <cellStyle name="Normal 40 2 2 2 5 4" xfId="33368" xr:uid="{00000000-0005-0000-0000-0000603A0000}"/>
    <cellStyle name="Normal 40 2 2 2 5 5" xfId="18135" xr:uid="{00000000-0005-0000-0000-0000613A0000}"/>
    <cellStyle name="Normal 40 2 2 2 6" xfId="4686" xr:uid="{00000000-0005-0000-0000-0000623A0000}"/>
    <cellStyle name="Normal 40 2 2 2 6 2" xfId="14738" xr:uid="{00000000-0005-0000-0000-0000633A0000}"/>
    <cellStyle name="Normal 40 2 2 2 6 2 2" xfId="45069" xr:uid="{00000000-0005-0000-0000-0000643A0000}"/>
    <cellStyle name="Normal 40 2 2 2 6 2 3" xfId="29836" xr:uid="{00000000-0005-0000-0000-0000653A0000}"/>
    <cellStyle name="Normal 40 2 2 2 6 3" xfId="9718" xr:uid="{00000000-0005-0000-0000-0000663A0000}"/>
    <cellStyle name="Normal 40 2 2 2 6 3 2" xfId="40052" xr:uid="{00000000-0005-0000-0000-0000673A0000}"/>
    <cellStyle name="Normal 40 2 2 2 6 3 3" xfId="24819" xr:uid="{00000000-0005-0000-0000-0000683A0000}"/>
    <cellStyle name="Normal 40 2 2 2 6 4" xfId="35039" xr:uid="{00000000-0005-0000-0000-0000693A0000}"/>
    <cellStyle name="Normal 40 2 2 2 6 5" xfId="19806" xr:uid="{00000000-0005-0000-0000-00006A3A0000}"/>
    <cellStyle name="Normal 40 2 2 2 7" xfId="11396" xr:uid="{00000000-0005-0000-0000-00006B3A0000}"/>
    <cellStyle name="Normal 40 2 2 2 7 2" xfId="41727" xr:uid="{00000000-0005-0000-0000-00006C3A0000}"/>
    <cellStyle name="Normal 40 2 2 2 7 3" xfId="26494" xr:uid="{00000000-0005-0000-0000-00006D3A0000}"/>
    <cellStyle name="Normal 40 2 2 2 8" xfId="6375" xr:uid="{00000000-0005-0000-0000-00006E3A0000}"/>
    <cellStyle name="Normal 40 2 2 2 8 2" xfId="36710" xr:uid="{00000000-0005-0000-0000-00006F3A0000}"/>
    <cellStyle name="Normal 40 2 2 2 8 3" xfId="21477" xr:uid="{00000000-0005-0000-0000-0000703A0000}"/>
    <cellStyle name="Normal 40 2 2 2 9" xfId="31698" xr:uid="{00000000-0005-0000-0000-0000713A0000}"/>
    <cellStyle name="Normal 40 2 2 3" xfId="1402" xr:uid="{00000000-0005-0000-0000-0000723A0000}"/>
    <cellStyle name="Normal 40 2 2 3 2" xfId="1823" xr:uid="{00000000-0005-0000-0000-0000733A0000}"/>
    <cellStyle name="Normal 40 2 2 3 2 2" xfId="2662" xr:uid="{00000000-0005-0000-0000-0000743A0000}"/>
    <cellStyle name="Normal 40 2 2 3 2 2 2" xfId="4352" xr:uid="{00000000-0005-0000-0000-0000753A0000}"/>
    <cellStyle name="Normal 40 2 2 3 2 2 2 2" xfId="14425" xr:uid="{00000000-0005-0000-0000-0000763A0000}"/>
    <cellStyle name="Normal 40 2 2 3 2 2 2 2 2" xfId="44756" xr:uid="{00000000-0005-0000-0000-0000773A0000}"/>
    <cellStyle name="Normal 40 2 2 3 2 2 2 2 3" xfId="29523" xr:uid="{00000000-0005-0000-0000-0000783A0000}"/>
    <cellStyle name="Normal 40 2 2 3 2 2 2 3" xfId="9405" xr:uid="{00000000-0005-0000-0000-0000793A0000}"/>
    <cellStyle name="Normal 40 2 2 3 2 2 2 3 2" xfId="39739" xr:uid="{00000000-0005-0000-0000-00007A3A0000}"/>
    <cellStyle name="Normal 40 2 2 3 2 2 2 3 3" xfId="24506" xr:uid="{00000000-0005-0000-0000-00007B3A0000}"/>
    <cellStyle name="Normal 40 2 2 3 2 2 2 4" xfId="34726" xr:uid="{00000000-0005-0000-0000-00007C3A0000}"/>
    <cellStyle name="Normal 40 2 2 3 2 2 2 5" xfId="19493" xr:uid="{00000000-0005-0000-0000-00007D3A0000}"/>
    <cellStyle name="Normal 40 2 2 3 2 2 3" xfId="6044" xr:uid="{00000000-0005-0000-0000-00007E3A0000}"/>
    <cellStyle name="Normal 40 2 2 3 2 2 3 2" xfId="16096" xr:uid="{00000000-0005-0000-0000-00007F3A0000}"/>
    <cellStyle name="Normal 40 2 2 3 2 2 3 2 2" xfId="46427" xr:uid="{00000000-0005-0000-0000-0000803A0000}"/>
    <cellStyle name="Normal 40 2 2 3 2 2 3 2 3" xfId="31194" xr:uid="{00000000-0005-0000-0000-0000813A0000}"/>
    <cellStyle name="Normal 40 2 2 3 2 2 3 3" xfId="11076" xr:uid="{00000000-0005-0000-0000-0000823A0000}"/>
    <cellStyle name="Normal 40 2 2 3 2 2 3 3 2" xfId="41410" xr:uid="{00000000-0005-0000-0000-0000833A0000}"/>
    <cellStyle name="Normal 40 2 2 3 2 2 3 3 3" xfId="26177" xr:uid="{00000000-0005-0000-0000-0000843A0000}"/>
    <cellStyle name="Normal 40 2 2 3 2 2 3 4" xfId="36397" xr:uid="{00000000-0005-0000-0000-0000853A0000}"/>
    <cellStyle name="Normal 40 2 2 3 2 2 3 5" xfId="21164" xr:uid="{00000000-0005-0000-0000-0000863A0000}"/>
    <cellStyle name="Normal 40 2 2 3 2 2 4" xfId="12754" xr:uid="{00000000-0005-0000-0000-0000873A0000}"/>
    <cellStyle name="Normal 40 2 2 3 2 2 4 2" xfId="43085" xr:uid="{00000000-0005-0000-0000-0000883A0000}"/>
    <cellStyle name="Normal 40 2 2 3 2 2 4 3" xfId="27852" xr:uid="{00000000-0005-0000-0000-0000893A0000}"/>
    <cellStyle name="Normal 40 2 2 3 2 2 5" xfId="7733" xr:uid="{00000000-0005-0000-0000-00008A3A0000}"/>
    <cellStyle name="Normal 40 2 2 3 2 2 5 2" xfId="38068" xr:uid="{00000000-0005-0000-0000-00008B3A0000}"/>
    <cellStyle name="Normal 40 2 2 3 2 2 5 3" xfId="22835" xr:uid="{00000000-0005-0000-0000-00008C3A0000}"/>
    <cellStyle name="Normal 40 2 2 3 2 2 6" xfId="33056" xr:uid="{00000000-0005-0000-0000-00008D3A0000}"/>
    <cellStyle name="Normal 40 2 2 3 2 2 7" xfId="17822" xr:uid="{00000000-0005-0000-0000-00008E3A0000}"/>
    <cellStyle name="Normal 40 2 2 3 2 3" xfId="3515" xr:uid="{00000000-0005-0000-0000-00008F3A0000}"/>
    <cellStyle name="Normal 40 2 2 3 2 3 2" xfId="13589" xr:uid="{00000000-0005-0000-0000-0000903A0000}"/>
    <cellStyle name="Normal 40 2 2 3 2 3 2 2" xfId="43920" xr:uid="{00000000-0005-0000-0000-0000913A0000}"/>
    <cellStyle name="Normal 40 2 2 3 2 3 2 3" xfId="28687" xr:uid="{00000000-0005-0000-0000-0000923A0000}"/>
    <cellStyle name="Normal 40 2 2 3 2 3 3" xfId="8569" xr:uid="{00000000-0005-0000-0000-0000933A0000}"/>
    <cellStyle name="Normal 40 2 2 3 2 3 3 2" xfId="38903" xr:uid="{00000000-0005-0000-0000-0000943A0000}"/>
    <cellStyle name="Normal 40 2 2 3 2 3 3 3" xfId="23670" xr:uid="{00000000-0005-0000-0000-0000953A0000}"/>
    <cellStyle name="Normal 40 2 2 3 2 3 4" xfId="33890" xr:uid="{00000000-0005-0000-0000-0000963A0000}"/>
    <cellStyle name="Normal 40 2 2 3 2 3 5" xfId="18657" xr:uid="{00000000-0005-0000-0000-0000973A0000}"/>
    <cellStyle name="Normal 40 2 2 3 2 4" xfId="5208" xr:uid="{00000000-0005-0000-0000-0000983A0000}"/>
    <cellStyle name="Normal 40 2 2 3 2 4 2" xfId="15260" xr:uid="{00000000-0005-0000-0000-0000993A0000}"/>
    <cellStyle name="Normal 40 2 2 3 2 4 2 2" xfId="45591" xr:uid="{00000000-0005-0000-0000-00009A3A0000}"/>
    <cellStyle name="Normal 40 2 2 3 2 4 2 3" xfId="30358" xr:uid="{00000000-0005-0000-0000-00009B3A0000}"/>
    <cellStyle name="Normal 40 2 2 3 2 4 3" xfId="10240" xr:uid="{00000000-0005-0000-0000-00009C3A0000}"/>
    <cellStyle name="Normal 40 2 2 3 2 4 3 2" xfId="40574" xr:uid="{00000000-0005-0000-0000-00009D3A0000}"/>
    <cellStyle name="Normal 40 2 2 3 2 4 3 3" xfId="25341" xr:uid="{00000000-0005-0000-0000-00009E3A0000}"/>
    <cellStyle name="Normal 40 2 2 3 2 4 4" xfId="35561" xr:uid="{00000000-0005-0000-0000-00009F3A0000}"/>
    <cellStyle name="Normal 40 2 2 3 2 4 5" xfId="20328" xr:uid="{00000000-0005-0000-0000-0000A03A0000}"/>
    <cellStyle name="Normal 40 2 2 3 2 5" xfId="11918" xr:uid="{00000000-0005-0000-0000-0000A13A0000}"/>
    <cellStyle name="Normal 40 2 2 3 2 5 2" xfId="42249" xr:uid="{00000000-0005-0000-0000-0000A23A0000}"/>
    <cellStyle name="Normal 40 2 2 3 2 5 3" xfId="27016" xr:uid="{00000000-0005-0000-0000-0000A33A0000}"/>
    <cellStyle name="Normal 40 2 2 3 2 6" xfId="6897" xr:uid="{00000000-0005-0000-0000-0000A43A0000}"/>
    <cellStyle name="Normal 40 2 2 3 2 6 2" xfId="37232" xr:uid="{00000000-0005-0000-0000-0000A53A0000}"/>
    <cellStyle name="Normal 40 2 2 3 2 6 3" xfId="21999" xr:uid="{00000000-0005-0000-0000-0000A63A0000}"/>
    <cellStyle name="Normal 40 2 2 3 2 7" xfId="32220" xr:uid="{00000000-0005-0000-0000-0000A73A0000}"/>
    <cellStyle name="Normal 40 2 2 3 2 8" xfId="16986" xr:uid="{00000000-0005-0000-0000-0000A83A0000}"/>
    <cellStyle name="Normal 40 2 2 3 3" xfId="2244" xr:uid="{00000000-0005-0000-0000-0000A93A0000}"/>
    <cellStyle name="Normal 40 2 2 3 3 2" xfId="3934" xr:uid="{00000000-0005-0000-0000-0000AA3A0000}"/>
    <cellStyle name="Normal 40 2 2 3 3 2 2" xfId="14007" xr:uid="{00000000-0005-0000-0000-0000AB3A0000}"/>
    <cellStyle name="Normal 40 2 2 3 3 2 2 2" xfId="44338" xr:uid="{00000000-0005-0000-0000-0000AC3A0000}"/>
    <cellStyle name="Normal 40 2 2 3 3 2 2 3" xfId="29105" xr:uid="{00000000-0005-0000-0000-0000AD3A0000}"/>
    <cellStyle name="Normal 40 2 2 3 3 2 3" xfId="8987" xr:uid="{00000000-0005-0000-0000-0000AE3A0000}"/>
    <cellStyle name="Normal 40 2 2 3 3 2 3 2" xfId="39321" xr:uid="{00000000-0005-0000-0000-0000AF3A0000}"/>
    <cellStyle name="Normal 40 2 2 3 3 2 3 3" xfId="24088" xr:uid="{00000000-0005-0000-0000-0000B03A0000}"/>
    <cellStyle name="Normal 40 2 2 3 3 2 4" xfId="34308" xr:uid="{00000000-0005-0000-0000-0000B13A0000}"/>
    <cellStyle name="Normal 40 2 2 3 3 2 5" xfId="19075" xr:uid="{00000000-0005-0000-0000-0000B23A0000}"/>
    <cellStyle name="Normal 40 2 2 3 3 3" xfId="5626" xr:uid="{00000000-0005-0000-0000-0000B33A0000}"/>
    <cellStyle name="Normal 40 2 2 3 3 3 2" xfId="15678" xr:uid="{00000000-0005-0000-0000-0000B43A0000}"/>
    <cellStyle name="Normal 40 2 2 3 3 3 2 2" xfId="46009" xr:uid="{00000000-0005-0000-0000-0000B53A0000}"/>
    <cellStyle name="Normal 40 2 2 3 3 3 2 3" xfId="30776" xr:uid="{00000000-0005-0000-0000-0000B63A0000}"/>
    <cellStyle name="Normal 40 2 2 3 3 3 3" xfId="10658" xr:uid="{00000000-0005-0000-0000-0000B73A0000}"/>
    <cellStyle name="Normal 40 2 2 3 3 3 3 2" xfId="40992" xr:uid="{00000000-0005-0000-0000-0000B83A0000}"/>
    <cellStyle name="Normal 40 2 2 3 3 3 3 3" xfId="25759" xr:uid="{00000000-0005-0000-0000-0000B93A0000}"/>
    <cellStyle name="Normal 40 2 2 3 3 3 4" xfId="35979" xr:uid="{00000000-0005-0000-0000-0000BA3A0000}"/>
    <cellStyle name="Normal 40 2 2 3 3 3 5" xfId="20746" xr:uid="{00000000-0005-0000-0000-0000BB3A0000}"/>
    <cellStyle name="Normal 40 2 2 3 3 4" xfId="12336" xr:uid="{00000000-0005-0000-0000-0000BC3A0000}"/>
    <cellStyle name="Normal 40 2 2 3 3 4 2" xfId="42667" xr:uid="{00000000-0005-0000-0000-0000BD3A0000}"/>
    <cellStyle name="Normal 40 2 2 3 3 4 3" xfId="27434" xr:uid="{00000000-0005-0000-0000-0000BE3A0000}"/>
    <cellStyle name="Normal 40 2 2 3 3 5" xfId="7315" xr:uid="{00000000-0005-0000-0000-0000BF3A0000}"/>
    <cellStyle name="Normal 40 2 2 3 3 5 2" xfId="37650" xr:uid="{00000000-0005-0000-0000-0000C03A0000}"/>
    <cellStyle name="Normal 40 2 2 3 3 5 3" xfId="22417" xr:uid="{00000000-0005-0000-0000-0000C13A0000}"/>
    <cellStyle name="Normal 40 2 2 3 3 6" xfId="32638" xr:uid="{00000000-0005-0000-0000-0000C23A0000}"/>
    <cellStyle name="Normal 40 2 2 3 3 7" xfId="17404" xr:uid="{00000000-0005-0000-0000-0000C33A0000}"/>
    <cellStyle name="Normal 40 2 2 3 4" xfId="3097" xr:uid="{00000000-0005-0000-0000-0000C43A0000}"/>
    <cellStyle name="Normal 40 2 2 3 4 2" xfId="13171" xr:uid="{00000000-0005-0000-0000-0000C53A0000}"/>
    <cellStyle name="Normal 40 2 2 3 4 2 2" xfId="43502" xr:uid="{00000000-0005-0000-0000-0000C63A0000}"/>
    <cellStyle name="Normal 40 2 2 3 4 2 3" xfId="28269" xr:uid="{00000000-0005-0000-0000-0000C73A0000}"/>
    <cellStyle name="Normal 40 2 2 3 4 3" xfId="8151" xr:uid="{00000000-0005-0000-0000-0000C83A0000}"/>
    <cellStyle name="Normal 40 2 2 3 4 3 2" xfId="38485" xr:uid="{00000000-0005-0000-0000-0000C93A0000}"/>
    <cellStyle name="Normal 40 2 2 3 4 3 3" xfId="23252" xr:uid="{00000000-0005-0000-0000-0000CA3A0000}"/>
    <cellStyle name="Normal 40 2 2 3 4 4" xfId="33472" xr:uid="{00000000-0005-0000-0000-0000CB3A0000}"/>
    <cellStyle name="Normal 40 2 2 3 4 5" xfId="18239" xr:uid="{00000000-0005-0000-0000-0000CC3A0000}"/>
    <cellStyle name="Normal 40 2 2 3 5" xfId="4790" xr:uid="{00000000-0005-0000-0000-0000CD3A0000}"/>
    <cellStyle name="Normal 40 2 2 3 5 2" xfId="14842" xr:uid="{00000000-0005-0000-0000-0000CE3A0000}"/>
    <cellStyle name="Normal 40 2 2 3 5 2 2" xfId="45173" xr:uid="{00000000-0005-0000-0000-0000CF3A0000}"/>
    <cellStyle name="Normal 40 2 2 3 5 2 3" xfId="29940" xr:uid="{00000000-0005-0000-0000-0000D03A0000}"/>
    <cellStyle name="Normal 40 2 2 3 5 3" xfId="9822" xr:uid="{00000000-0005-0000-0000-0000D13A0000}"/>
    <cellStyle name="Normal 40 2 2 3 5 3 2" xfId="40156" xr:uid="{00000000-0005-0000-0000-0000D23A0000}"/>
    <cellStyle name="Normal 40 2 2 3 5 3 3" xfId="24923" xr:uid="{00000000-0005-0000-0000-0000D33A0000}"/>
    <cellStyle name="Normal 40 2 2 3 5 4" xfId="35143" xr:uid="{00000000-0005-0000-0000-0000D43A0000}"/>
    <cellStyle name="Normal 40 2 2 3 5 5" xfId="19910" xr:uid="{00000000-0005-0000-0000-0000D53A0000}"/>
    <cellStyle name="Normal 40 2 2 3 6" xfId="11500" xr:uid="{00000000-0005-0000-0000-0000D63A0000}"/>
    <cellStyle name="Normal 40 2 2 3 6 2" xfId="41831" xr:uid="{00000000-0005-0000-0000-0000D73A0000}"/>
    <cellStyle name="Normal 40 2 2 3 6 3" xfId="26598" xr:uid="{00000000-0005-0000-0000-0000D83A0000}"/>
    <cellStyle name="Normal 40 2 2 3 7" xfId="6479" xr:uid="{00000000-0005-0000-0000-0000D93A0000}"/>
    <cellStyle name="Normal 40 2 2 3 7 2" xfId="36814" xr:uid="{00000000-0005-0000-0000-0000DA3A0000}"/>
    <cellStyle name="Normal 40 2 2 3 7 3" xfId="21581" xr:uid="{00000000-0005-0000-0000-0000DB3A0000}"/>
    <cellStyle name="Normal 40 2 2 3 8" xfId="31802" xr:uid="{00000000-0005-0000-0000-0000DC3A0000}"/>
    <cellStyle name="Normal 40 2 2 3 9" xfId="16568" xr:uid="{00000000-0005-0000-0000-0000DD3A0000}"/>
    <cellStyle name="Normal 40 2 2 4" xfId="1615" xr:uid="{00000000-0005-0000-0000-0000DE3A0000}"/>
    <cellStyle name="Normal 40 2 2 4 2" xfId="2454" xr:uid="{00000000-0005-0000-0000-0000DF3A0000}"/>
    <cellStyle name="Normal 40 2 2 4 2 2" xfId="4144" xr:uid="{00000000-0005-0000-0000-0000E03A0000}"/>
    <cellStyle name="Normal 40 2 2 4 2 2 2" xfId="14217" xr:uid="{00000000-0005-0000-0000-0000E13A0000}"/>
    <cellStyle name="Normal 40 2 2 4 2 2 2 2" xfId="44548" xr:uid="{00000000-0005-0000-0000-0000E23A0000}"/>
    <cellStyle name="Normal 40 2 2 4 2 2 2 3" xfId="29315" xr:uid="{00000000-0005-0000-0000-0000E33A0000}"/>
    <cellStyle name="Normal 40 2 2 4 2 2 3" xfId="9197" xr:uid="{00000000-0005-0000-0000-0000E43A0000}"/>
    <cellStyle name="Normal 40 2 2 4 2 2 3 2" xfId="39531" xr:uid="{00000000-0005-0000-0000-0000E53A0000}"/>
    <cellStyle name="Normal 40 2 2 4 2 2 3 3" xfId="24298" xr:uid="{00000000-0005-0000-0000-0000E63A0000}"/>
    <cellStyle name="Normal 40 2 2 4 2 2 4" xfId="34518" xr:uid="{00000000-0005-0000-0000-0000E73A0000}"/>
    <cellStyle name="Normal 40 2 2 4 2 2 5" xfId="19285" xr:uid="{00000000-0005-0000-0000-0000E83A0000}"/>
    <cellStyle name="Normal 40 2 2 4 2 3" xfId="5836" xr:uid="{00000000-0005-0000-0000-0000E93A0000}"/>
    <cellStyle name="Normal 40 2 2 4 2 3 2" xfId="15888" xr:uid="{00000000-0005-0000-0000-0000EA3A0000}"/>
    <cellStyle name="Normal 40 2 2 4 2 3 2 2" xfId="46219" xr:uid="{00000000-0005-0000-0000-0000EB3A0000}"/>
    <cellStyle name="Normal 40 2 2 4 2 3 2 3" xfId="30986" xr:uid="{00000000-0005-0000-0000-0000EC3A0000}"/>
    <cellStyle name="Normal 40 2 2 4 2 3 3" xfId="10868" xr:uid="{00000000-0005-0000-0000-0000ED3A0000}"/>
    <cellStyle name="Normal 40 2 2 4 2 3 3 2" xfId="41202" xr:uid="{00000000-0005-0000-0000-0000EE3A0000}"/>
    <cellStyle name="Normal 40 2 2 4 2 3 3 3" xfId="25969" xr:uid="{00000000-0005-0000-0000-0000EF3A0000}"/>
    <cellStyle name="Normal 40 2 2 4 2 3 4" xfId="36189" xr:uid="{00000000-0005-0000-0000-0000F03A0000}"/>
    <cellStyle name="Normal 40 2 2 4 2 3 5" xfId="20956" xr:uid="{00000000-0005-0000-0000-0000F13A0000}"/>
    <cellStyle name="Normal 40 2 2 4 2 4" xfId="12546" xr:uid="{00000000-0005-0000-0000-0000F23A0000}"/>
    <cellStyle name="Normal 40 2 2 4 2 4 2" xfId="42877" xr:uid="{00000000-0005-0000-0000-0000F33A0000}"/>
    <cellStyle name="Normal 40 2 2 4 2 4 3" xfId="27644" xr:uid="{00000000-0005-0000-0000-0000F43A0000}"/>
    <cellStyle name="Normal 40 2 2 4 2 5" xfId="7525" xr:uid="{00000000-0005-0000-0000-0000F53A0000}"/>
    <cellStyle name="Normal 40 2 2 4 2 5 2" xfId="37860" xr:uid="{00000000-0005-0000-0000-0000F63A0000}"/>
    <cellStyle name="Normal 40 2 2 4 2 5 3" xfId="22627" xr:uid="{00000000-0005-0000-0000-0000F73A0000}"/>
    <cellStyle name="Normal 40 2 2 4 2 6" xfId="32848" xr:uid="{00000000-0005-0000-0000-0000F83A0000}"/>
    <cellStyle name="Normal 40 2 2 4 2 7" xfId="17614" xr:uid="{00000000-0005-0000-0000-0000F93A0000}"/>
    <cellStyle name="Normal 40 2 2 4 3" xfId="3307" xr:uid="{00000000-0005-0000-0000-0000FA3A0000}"/>
    <cellStyle name="Normal 40 2 2 4 3 2" xfId="13381" xr:uid="{00000000-0005-0000-0000-0000FB3A0000}"/>
    <cellStyle name="Normal 40 2 2 4 3 2 2" xfId="43712" xr:uid="{00000000-0005-0000-0000-0000FC3A0000}"/>
    <cellStyle name="Normal 40 2 2 4 3 2 3" xfId="28479" xr:uid="{00000000-0005-0000-0000-0000FD3A0000}"/>
    <cellStyle name="Normal 40 2 2 4 3 3" xfId="8361" xr:uid="{00000000-0005-0000-0000-0000FE3A0000}"/>
    <cellStyle name="Normal 40 2 2 4 3 3 2" xfId="38695" xr:uid="{00000000-0005-0000-0000-0000FF3A0000}"/>
    <cellStyle name="Normal 40 2 2 4 3 3 3" xfId="23462" xr:uid="{00000000-0005-0000-0000-0000003B0000}"/>
    <cellStyle name="Normal 40 2 2 4 3 4" xfId="33682" xr:uid="{00000000-0005-0000-0000-0000013B0000}"/>
    <cellStyle name="Normal 40 2 2 4 3 5" xfId="18449" xr:uid="{00000000-0005-0000-0000-0000023B0000}"/>
    <cellStyle name="Normal 40 2 2 4 4" xfId="5000" xr:uid="{00000000-0005-0000-0000-0000033B0000}"/>
    <cellStyle name="Normal 40 2 2 4 4 2" xfId="15052" xr:uid="{00000000-0005-0000-0000-0000043B0000}"/>
    <cellStyle name="Normal 40 2 2 4 4 2 2" xfId="45383" xr:uid="{00000000-0005-0000-0000-0000053B0000}"/>
    <cellStyle name="Normal 40 2 2 4 4 2 3" xfId="30150" xr:uid="{00000000-0005-0000-0000-0000063B0000}"/>
    <cellStyle name="Normal 40 2 2 4 4 3" xfId="10032" xr:uid="{00000000-0005-0000-0000-0000073B0000}"/>
    <cellStyle name="Normal 40 2 2 4 4 3 2" xfId="40366" xr:uid="{00000000-0005-0000-0000-0000083B0000}"/>
    <cellStyle name="Normal 40 2 2 4 4 3 3" xfId="25133" xr:uid="{00000000-0005-0000-0000-0000093B0000}"/>
    <cellStyle name="Normal 40 2 2 4 4 4" xfId="35353" xr:uid="{00000000-0005-0000-0000-00000A3B0000}"/>
    <cellStyle name="Normal 40 2 2 4 4 5" xfId="20120" xr:uid="{00000000-0005-0000-0000-00000B3B0000}"/>
    <cellStyle name="Normal 40 2 2 4 5" xfId="11710" xr:uid="{00000000-0005-0000-0000-00000C3B0000}"/>
    <cellStyle name="Normal 40 2 2 4 5 2" xfId="42041" xr:uid="{00000000-0005-0000-0000-00000D3B0000}"/>
    <cellStyle name="Normal 40 2 2 4 5 3" xfId="26808" xr:uid="{00000000-0005-0000-0000-00000E3B0000}"/>
    <cellStyle name="Normal 40 2 2 4 6" xfId="6689" xr:uid="{00000000-0005-0000-0000-00000F3B0000}"/>
    <cellStyle name="Normal 40 2 2 4 6 2" xfId="37024" xr:uid="{00000000-0005-0000-0000-0000103B0000}"/>
    <cellStyle name="Normal 40 2 2 4 6 3" xfId="21791" xr:uid="{00000000-0005-0000-0000-0000113B0000}"/>
    <cellStyle name="Normal 40 2 2 4 7" xfId="32012" xr:uid="{00000000-0005-0000-0000-0000123B0000}"/>
    <cellStyle name="Normal 40 2 2 4 8" xfId="16778" xr:uid="{00000000-0005-0000-0000-0000133B0000}"/>
    <cellStyle name="Normal 40 2 2 5" xfId="2036" xr:uid="{00000000-0005-0000-0000-0000143B0000}"/>
    <cellStyle name="Normal 40 2 2 5 2" xfId="3726" xr:uid="{00000000-0005-0000-0000-0000153B0000}"/>
    <cellStyle name="Normal 40 2 2 5 2 2" xfId="13799" xr:uid="{00000000-0005-0000-0000-0000163B0000}"/>
    <cellStyle name="Normal 40 2 2 5 2 2 2" xfId="44130" xr:uid="{00000000-0005-0000-0000-0000173B0000}"/>
    <cellStyle name="Normal 40 2 2 5 2 2 3" xfId="28897" xr:uid="{00000000-0005-0000-0000-0000183B0000}"/>
    <cellStyle name="Normal 40 2 2 5 2 3" xfId="8779" xr:uid="{00000000-0005-0000-0000-0000193B0000}"/>
    <cellStyle name="Normal 40 2 2 5 2 3 2" xfId="39113" xr:uid="{00000000-0005-0000-0000-00001A3B0000}"/>
    <cellStyle name="Normal 40 2 2 5 2 3 3" xfId="23880" xr:uid="{00000000-0005-0000-0000-00001B3B0000}"/>
    <cellStyle name="Normal 40 2 2 5 2 4" xfId="34100" xr:uid="{00000000-0005-0000-0000-00001C3B0000}"/>
    <cellStyle name="Normal 40 2 2 5 2 5" xfId="18867" xr:uid="{00000000-0005-0000-0000-00001D3B0000}"/>
    <cellStyle name="Normal 40 2 2 5 3" xfId="5418" xr:uid="{00000000-0005-0000-0000-00001E3B0000}"/>
    <cellStyle name="Normal 40 2 2 5 3 2" xfId="15470" xr:uid="{00000000-0005-0000-0000-00001F3B0000}"/>
    <cellStyle name="Normal 40 2 2 5 3 2 2" xfId="45801" xr:uid="{00000000-0005-0000-0000-0000203B0000}"/>
    <cellStyle name="Normal 40 2 2 5 3 2 3" xfId="30568" xr:uid="{00000000-0005-0000-0000-0000213B0000}"/>
    <cellStyle name="Normal 40 2 2 5 3 3" xfId="10450" xr:uid="{00000000-0005-0000-0000-0000223B0000}"/>
    <cellStyle name="Normal 40 2 2 5 3 3 2" xfId="40784" xr:uid="{00000000-0005-0000-0000-0000233B0000}"/>
    <cellStyle name="Normal 40 2 2 5 3 3 3" xfId="25551" xr:uid="{00000000-0005-0000-0000-0000243B0000}"/>
    <cellStyle name="Normal 40 2 2 5 3 4" xfId="35771" xr:uid="{00000000-0005-0000-0000-0000253B0000}"/>
    <cellStyle name="Normal 40 2 2 5 3 5" xfId="20538" xr:uid="{00000000-0005-0000-0000-0000263B0000}"/>
    <cellStyle name="Normal 40 2 2 5 4" xfId="12128" xr:uid="{00000000-0005-0000-0000-0000273B0000}"/>
    <cellStyle name="Normal 40 2 2 5 4 2" xfId="42459" xr:uid="{00000000-0005-0000-0000-0000283B0000}"/>
    <cellStyle name="Normal 40 2 2 5 4 3" xfId="27226" xr:uid="{00000000-0005-0000-0000-0000293B0000}"/>
    <cellStyle name="Normal 40 2 2 5 5" xfId="7107" xr:uid="{00000000-0005-0000-0000-00002A3B0000}"/>
    <cellStyle name="Normal 40 2 2 5 5 2" xfId="37442" xr:uid="{00000000-0005-0000-0000-00002B3B0000}"/>
    <cellStyle name="Normal 40 2 2 5 5 3" xfId="22209" xr:uid="{00000000-0005-0000-0000-00002C3B0000}"/>
    <cellStyle name="Normal 40 2 2 5 6" xfId="32430" xr:uid="{00000000-0005-0000-0000-00002D3B0000}"/>
    <cellStyle name="Normal 40 2 2 5 7" xfId="17196" xr:uid="{00000000-0005-0000-0000-00002E3B0000}"/>
    <cellStyle name="Normal 40 2 2 6" xfId="2889" xr:uid="{00000000-0005-0000-0000-00002F3B0000}"/>
    <cellStyle name="Normal 40 2 2 6 2" xfId="12963" xr:uid="{00000000-0005-0000-0000-0000303B0000}"/>
    <cellStyle name="Normal 40 2 2 6 2 2" xfId="43294" xr:uid="{00000000-0005-0000-0000-0000313B0000}"/>
    <cellStyle name="Normal 40 2 2 6 2 3" xfId="28061" xr:uid="{00000000-0005-0000-0000-0000323B0000}"/>
    <cellStyle name="Normal 40 2 2 6 3" xfId="7943" xr:uid="{00000000-0005-0000-0000-0000333B0000}"/>
    <cellStyle name="Normal 40 2 2 6 3 2" xfId="38277" xr:uid="{00000000-0005-0000-0000-0000343B0000}"/>
    <cellStyle name="Normal 40 2 2 6 3 3" xfId="23044" xr:uid="{00000000-0005-0000-0000-0000353B0000}"/>
    <cellStyle name="Normal 40 2 2 6 4" xfId="33264" xr:uid="{00000000-0005-0000-0000-0000363B0000}"/>
    <cellStyle name="Normal 40 2 2 6 5" xfId="18031" xr:uid="{00000000-0005-0000-0000-0000373B0000}"/>
    <cellStyle name="Normal 40 2 2 7" xfId="4582" xr:uid="{00000000-0005-0000-0000-0000383B0000}"/>
    <cellStyle name="Normal 40 2 2 7 2" xfId="14634" xr:uid="{00000000-0005-0000-0000-0000393B0000}"/>
    <cellStyle name="Normal 40 2 2 7 2 2" xfId="44965" xr:uid="{00000000-0005-0000-0000-00003A3B0000}"/>
    <cellStyle name="Normal 40 2 2 7 2 3" xfId="29732" xr:uid="{00000000-0005-0000-0000-00003B3B0000}"/>
    <cellStyle name="Normal 40 2 2 7 3" xfId="9614" xr:uid="{00000000-0005-0000-0000-00003C3B0000}"/>
    <cellStyle name="Normal 40 2 2 7 3 2" xfId="39948" xr:uid="{00000000-0005-0000-0000-00003D3B0000}"/>
    <cellStyle name="Normal 40 2 2 7 3 3" xfId="24715" xr:uid="{00000000-0005-0000-0000-00003E3B0000}"/>
    <cellStyle name="Normal 40 2 2 7 4" xfId="34935" xr:uid="{00000000-0005-0000-0000-00003F3B0000}"/>
    <cellStyle name="Normal 40 2 2 7 5" xfId="19702" xr:uid="{00000000-0005-0000-0000-0000403B0000}"/>
    <cellStyle name="Normal 40 2 2 8" xfId="11292" xr:uid="{00000000-0005-0000-0000-0000413B0000}"/>
    <cellStyle name="Normal 40 2 2 8 2" xfId="41623" xr:uid="{00000000-0005-0000-0000-0000423B0000}"/>
    <cellStyle name="Normal 40 2 2 8 3" xfId="26390" xr:uid="{00000000-0005-0000-0000-0000433B0000}"/>
    <cellStyle name="Normal 40 2 2 9" xfId="6271" xr:uid="{00000000-0005-0000-0000-0000443B0000}"/>
    <cellStyle name="Normal 40 2 2 9 2" xfId="36606" xr:uid="{00000000-0005-0000-0000-0000453B0000}"/>
    <cellStyle name="Normal 40 2 2 9 3" xfId="21373" xr:uid="{00000000-0005-0000-0000-0000463B0000}"/>
    <cellStyle name="Normal 40 2 3" xfId="1235" xr:uid="{00000000-0005-0000-0000-0000473B0000}"/>
    <cellStyle name="Normal 40 2 3 10" xfId="16412" xr:uid="{00000000-0005-0000-0000-0000483B0000}"/>
    <cellStyle name="Normal 40 2 3 2" xfId="1454" xr:uid="{00000000-0005-0000-0000-0000493B0000}"/>
    <cellStyle name="Normal 40 2 3 2 2" xfId="1875" xr:uid="{00000000-0005-0000-0000-00004A3B0000}"/>
    <cellStyle name="Normal 40 2 3 2 2 2" xfId="2714" xr:uid="{00000000-0005-0000-0000-00004B3B0000}"/>
    <cellStyle name="Normal 40 2 3 2 2 2 2" xfId="4404" xr:uid="{00000000-0005-0000-0000-00004C3B0000}"/>
    <cellStyle name="Normal 40 2 3 2 2 2 2 2" xfId="14477" xr:uid="{00000000-0005-0000-0000-00004D3B0000}"/>
    <cellStyle name="Normal 40 2 3 2 2 2 2 2 2" xfId="44808" xr:uid="{00000000-0005-0000-0000-00004E3B0000}"/>
    <cellStyle name="Normal 40 2 3 2 2 2 2 2 3" xfId="29575" xr:uid="{00000000-0005-0000-0000-00004F3B0000}"/>
    <cellStyle name="Normal 40 2 3 2 2 2 2 3" xfId="9457" xr:uid="{00000000-0005-0000-0000-0000503B0000}"/>
    <cellStyle name="Normal 40 2 3 2 2 2 2 3 2" xfId="39791" xr:uid="{00000000-0005-0000-0000-0000513B0000}"/>
    <cellStyle name="Normal 40 2 3 2 2 2 2 3 3" xfId="24558" xr:uid="{00000000-0005-0000-0000-0000523B0000}"/>
    <cellStyle name="Normal 40 2 3 2 2 2 2 4" xfId="34778" xr:uid="{00000000-0005-0000-0000-0000533B0000}"/>
    <cellStyle name="Normal 40 2 3 2 2 2 2 5" xfId="19545" xr:uid="{00000000-0005-0000-0000-0000543B0000}"/>
    <cellStyle name="Normal 40 2 3 2 2 2 3" xfId="6096" xr:uid="{00000000-0005-0000-0000-0000553B0000}"/>
    <cellStyle name="Normal 40 2 3 2 2 2 3 2" xfId="16148" xr:uid="{00000000-0005-0000-0000-0000563B0000}"/>
    <cellStyle name="Normal 40 2 3 2 2 2 3 2 2" xfId="46479" xr:uid="{00000000-0005-0000-0000-0000573B0000}"/>
    <cellStyle name="Normal 40 2 3 2 2 2 3 2 3" xfId="31246" xr:uid="{00000000-0005-0000-0000-0000583B0000}"/>
    <cellStyle name="Normal 40 2 3 2 2 2 3 3" xfId="11128" xr:uid="{00000000-0005-0000-0000-0000593B0000}"/>
    <cellStyle name="Normal 40 2 3 2 2 2 3 3 2" xfId="41462" xr:uid="{00000000-0005-0000-0000-00005A3B0000}"/>
    <cellStyle name="Normal 40 2 3 2 2 2 3 3 3" xfId="26229" xr:uid="{00000000-0005-0000-0000-00005B3B0000}"/>
    <cellStyle name="Normal 40 2 3 2 2 2 3 4" xfId="36449" xr:uid="{00000000-0005-0000-0000-00005C3B0000}"/>
    <cellStyle name="Normal 40 2 3 2 2 2 3 5" xfId="21216" xr:uid="{00000000-0005-0000-0000-00005D3B0000}"/>
    <cellStyle name="Normal 40 2 3 2 2 2 4" xfId="12806" xr:uid="{00000000-0005-0000-0000-00005E3B0000}"/>
    <cellStyle name="Normal 40 2 3 2 2 2 4 2" xfId="43137" xr:uid="{00000000-0005-0000-0000-00005F3B0000}"/>
    <cellStyle name="Normal 40 2 3 2 2 2 4 3" xfId="27904" xr:uid="{00000000-0005-0000-0000-0000603B0000}"/>
    <cellStyle name="Normal 40 2 3 2 2 2 5" xfId="7785" xr:uid="{00000000-0005-0000-0000-0000613B0000}"/>
    <cellStyle name="Normal 40 2 3 2 2 2 5 2" xfId="38120" xr:uid="{00000000-0005-0000-0000-0000623B0000}"/>
    <cellStyle name="Normal 40 2 3 2 2 2 5 3" xfId="22887" xr:uid="{00000000-0005-0000-0000-0000633B0000}"/>
    <cellStyle name="Normal 40 2 3 2 2 2 6" xfId="33108" xr:uid="{00000000-0005-0000-0000-0000643B0000}"/>
    <cellStyle name="Normal 40 2 3 2 2 2 7" xfId="17874" xr:uid="{00000000-0005-0000-0000-0000653B0000}"/>
    <cellStyle name="Normal 40 2 3 2 2 3" xfId="3567" xr:uid="{00000000-0005-0000-0000-0000663B0000}"/>
    <cellStyle name="Normal 40 2 3 2 2 3 2" xfId="13641" xr:uid="{00000000-0005-0000-0000-0000673B0000}"/>
    <cellStyle name="Normal 40 2 3 2 2 3 2 2" xfId="43972" xr:uid="{00000000-0005-0000-0000-0000683B0000}"/>
    <cellStyle name="Normal 40 2 3 2 2 3 2 3" xfId="28739" xr:uid="{00000000-0005-0000-0000-0000693B0000}"/>
    <cellStyle name="Normal 40 2 3 2 2 3 3" xfId="8621" xr:uid="{00000000-0005-0000-0000-00006A3B0000}"/>
    <cellStyle name="Normal 40 2 3 2 2 3 3 2" xfId="38955" xr:uid="{00000000-0005-0000-0000-00006B3B0000}"/>
    <cellStyle name="Normal 40 2 3 2 2 3 3 3" xfId="23722" xr:uid="{00000000-0005-0000-0000-00006C3B0000}"/>
    <cellStyle name="Normal 40 2 3 2 2 3 4" xfId="33942" xr:uid="{00000000-0005-0000-0000-00006D3B0000}"/>
    <cellStyle name="Normal 40 2 3 2 2 3 5" xfId="18709" xr:uid="{00000000-0005-0000-0000-00006E3B0000}"/>
    <cellStyle name="Normal 40 2 3 2 2 4" xfId="5260" xr:uid="{00000000-0005-0000-0000-00006F3B0000}"/>
    <cellStyle name="Normal 40 2 3 2 2 4 2" xfId="15312" xr:uid="{00000000-0005-0000-0000-0000703B0000}"/>
    <cellStyle name="Normal 40 2 3 2 2 4 2 2" xfId="45643" xr:uid="{00000000-0005-0000-0000-0000713B0000}"/>
    <cellStyle name="Normal 40 2 3 2 2 4 2 3" xfId="30410" xr:uid="{00000000-0005-0000-0000-0000723B0000}"/>
    <cellStyle name="Normal 40 2 3 2 2 4 3" xfId="10292" xr:uid="{00000000-0005-0000-0000-0000733B0000}"/>
    <cellStyle name="Normal 40 2 3 2 2 4 3 2" xfId="40626" xr:uid="{00000000-0005-0000-0000-0000743B0000}"/>
    <cellStyle name="Normal 40 2 3 2 2 4 3 3" xfId="25393" xr:uid="{00000000-0005-0000-0000-0000753B0000}"/>
    <cellStyle name="Normal 40 2 3 2 2 4 4" xfId="35613" xr:uid="{00000000-0005-0000-0000-0000763B0000}"/>
    <cellStyle name="Normal 40 2 3 2 2 4 5" xfId="20380" xr:uid="{00000000-0005-0000-0000-0000773B0000}"/>
    <cellStyle name="Normal 40 2 3 2 2 5" xfId="11970" xr:uid="{00000000-0005-0000-0000-0000783B0000}"/>
    <cellStyle name="Normal 40 2 3 2 2 5 2" xfId="42301" xr:uid="{00000000-0005-0000-0000-0000793B0000}"/>
    <cellStyle name="Normal 40 2 3 2 2 5 3" xfId="27068" xr:uid="{00000000-0005-0000-0000-00007A3B0000}"/>
    <cellStyle name="Normal 40 2 3 2 2 6" xfId="6949" xr:uid="{00000000-0005-0000-0000-00007B3B0000}"/>
    <cellStyle name="Normal 40 2 3 2 2 6 2" xfId="37284" xr:uid="{00000000-0005-0000-0000-00007C3B0000}"/>
    <cellStyle name="Normal 40 2 3 2 2 6 3" xfId="22051" xr:uid="{00000000-0005-0000-0000-00007D3B0000}"/>
    <cellStyle name="Normal 40 2 3 2 2 7" xfId="32272" xr:uid="{00000000-0005-0000-0000-00007E3B0000}"/>
    <cellStyle name="Normal 40 2 3 2 2 8" xfId="17038" xr:uid="{00000000-0005-0000-0000-00007F3B0000}"/>
    <cellStyle name="Normal 40 2 3 2 3" xfId="2296" xr:uid="{00000000-0005-0000-0000-0000803B0000}"/>
    <cellStyle name="Normal 40 2 3 2 3 2" xfId="3986" xr:uid="{00000000-0005-0000-0000-0000813B0000}"/>
    <cellStyle name="Normal 40 2 3 2 3 2 2" xfId="14059" xr:uid="{00000000-0005-0000-0000-0000823B0000}"/>
    <cellStyle name="Normal 40 2 3 2 3 2 2 2" xfId="44390" xr:uid="{00000000-0005-0000-0000-0000833B0000}"/>
    <cellStyle name="Normal 40 2 3 2 3 2 2 3" xfId="29157" xr:uid="{00000000-0005-0000-0000-0000843B0000}"/>
    <cellStyle name="Normal 40 2 3 2 3 2 3" xfId="9039" xr:uid="{00000000-0005-0000-0000-0000853B0000}"/>
    <cellStyle name="Normal 40 2 3 2 3 2 3 2" xfId="39373" xr:uid="{00000000-0005-0000-0000-0000863B0000}"/>
    <cellStyle name="Normal 40 2 3 2 3 2 3 3" xfId="24140" xr:uid="{00000000-0005-0000-0000-0000873B0000}"/>
    <cellStyle name="Normal 40 2 3 2 3 2 4" xfId="34360" xr:uid="{00000000-0005-0000-0000-0000883B0000}"/>
    <cellStyle name="Normal 40 2 3 2 3 2 5" xfId="19127" xr:uid="{00000000-0005-0000-0000-0000893B0000}"/>
    <cellStyle name="Normal 40 2 3 2 3 3" xfId="5678" xr:uid="{00000000-0005-0000-0000-00008A3B0000}"/>
    <cellStyle name="Normal 40 2 3 2 3 3 2" xfId="15730" xr:uid="{00000000-0005-0000-0000-00008B3B0000}"/>
    <cellStyle name="Normal 40 2 3 2 3 3 2 2" xfId="46061" xr:uid="{00000000-0005-0000-0000-00008C3B0000}"/>
    <cellStyle name="Normal 40 2 3 2 3 3 2 3" xfId="30828" xr:uid="{00000000-0005-0000-0000-00008D3B0000}"/>
    <cellStyle name="Normal 40 2 3 2 3 3 3" xfId="10710" xr:uid="{00000000-0005-0000-0000-00008E3B0000}"/>
    <cellStyle name="Normal 40 2 3 2 3 3 3 2" xfId="41044" xr:uid="{00000000-0005-0000-0000-00008F3B0000}"/>
    <cellStyle name="Normal 40 2 3 2 3 3 3 3" xfId="25811" xr:uid="{00000000-0005-0000-0000-0000903B0000}"/>
    <cellStyle name="Normal 40 2 3 2 3 3 4" xfId="36031" xr:uid="{00000000-0005-0000-0000-0000913B0000}"/>
    <cellStyle name="Normal 40 2 3 2 3 3 5" xfId="20798" xr:uid="{00000000-0005-0000-0000-0000923B0000}"/>
    <cellStyle name="Normal 40 2 3 2 3 4" xfId="12388" xr:uid="{00000000-0005-0000-0000-0000933B0000}"/>
    <cellStyle name="Normal 40 2 3 2 3 4 2" xfId="42719" xr:uid="{00000000-0005-0000-0000-0000943B0000}"/>
    <cellStyle name="Normal 40 2 3 2 3 4 3" xfId="27486" xr:uid="{00000000-0005-0000-0000-0000953B0000}"/>
    <cellStyle name="Normal 40 2 3 2 3 5" xfId="7367" xr:uid="{00000000-0005-0000-0000-0000963B0000}"/>
    <cellStyle name="Normal 40 2 3 2 3 5 2" xfId="37702" xr:uid="{00000000-0005-0000-0000-0000973B0000}"/>
    <cellStyle name="Normal 40 2 3 2 3 5 3" xfId="22469" xr:uid="{00000000-0005-0000-0000-0000983B0000}"/>
    <cellStyle name="Normal 40 2 3 2 3 6" xfId="32690" xr:uid="{00000000-0005-0000-0000-0000993B0000}"/>
    <cellStyle name="Normal 40 2 3 2 3 7" xfId="17456" xr:uid="{00000000-0005-0000-0000-00009A3B0000}"/>
    <cellStyle name="Normal 40 2 3 2 4" xfId="3149" xr:uid="{00000000-0005-0000-0000-00009B3B0000}"/>
    <cellStyle name="Normal 40 2 3 2 4 2" xfId="13223" xr:uid="{00000000-0005-0000-0000-00009C3B0000}"/>
    <cellStyle name="Normal 40 2 3 2 4 2 2" xfId="43554" xr:uid="{00000000-0005-0000-0000-00009D3B0000}"/>
    <cellStyle name="Normal 40 2 3 2 4 2 3" xfId="28321" xr:uid="{00000000-0005-0000-0000-00009E3B0000}"/>
    <cellStyle name="Normal 40 2 3 2 4 3" xfId="8203" xr:uid="{00000000-0005-0000-0000-00009F3B0000}"/>
    <cellStyle name="Normal 40 2 3 2 4 3 2" xfId="38537" xr:uid="{00000000-0005-0000-0000-0000A03B0000}"/>
    <cellStyle name="Normal 40 2 3 2 4 3 3" xfId="23304" xr:uid="{00000000-0005-0000-0000-0000A13B0000}"/>
    <cellStyle name="Normal 40 2 3 2 4 4" xfId="33524" xr:uid="{00000000-0005-0000-0000-0000A23B0000}"/>
    <cellStyle name="Normal 40 2 3 2 4 5" xfId="18291" xr:uid="{00000000-0005-0000-0000-0000A33B0000}"/>
    <cellStyle name="Normal 40 2 3 2 5" xfId="4842" xr:uid="{00000000-0005-0000-0000-0000A43B0000}"/>
    <cellStyle name="Normal 40 2 3 2 5 2" xfId="14894" xr:uid="{00000000-0005-0000-0000-0000A53B0000}"/>
    <cellStyle name="Normal 40 2 3 2 5 2 2" xfId="45225" xr:uid="{00000000-0005-0000-0000-0000A63B0000}"/>
    <cellStyle name="Normal 40 2 3 2 5 2 3" xfId="29992" xr:uid="{00000000-0005-0000-0000-0000A73B0000}"/>
    <cellStyle name="Normal 40 2 3 2 5 3" xfId="9874" xr:uid="{00000000-0005-0000-0000-0000A83B0000}"/>
    <cellStyle name="Normal 40 2 3 2 5 3 2" xfId="40208" xr:uid="{00000000-0005-0000-0000-0000A93B0000}"/>
    <cellStyle name="Normal 40 2 3 2 5 3 3" xfId="24975" xr:uid="{00000000-0005-0000-0000-0000AA3B0000}"/>
    <cellStyle name="Normal 40 2 3 2 5 4" xfId="35195" xr:uid="{00000000-0005-0000-0000-0000AB3B0000}"/>
    <cellStyle name="Normal 40 2 3 2 5 5" xfId="19962" xr:uid="{00000000-0005-0000-0000-0000AC3B0000}"/>
    <cellStyle name="Normal 40 2 3 2 6" xfId="11552" xr:uid="{00000000-0005-0000-0000-0000AD3B0000}"/>
    <cellStyle name="Normal 40 2 3 2 6 2" xfId="41883" xr:uid="{00000000-0005-0000-0000-0000AE3B0000}"/>
    <cellStyle name="Normal 40 2 3 2 6 3" xfId="26650" xr:uid="{00000000-0005-0000-0000-0000AF3B0000}"/>
    <cellStyle name="Normal 40 2 3 2 7" xfId="6531" xr:uid="{00000000-0005-0000-0000-0000B03B0000}"/>
    <cellStyle name="Normal 40 2 3 2 7 2" xfId="36866" xr:uid="{00000000-0005-0000-0000-0000B13B0000}"/>
    <cellStyle name="Normal 40 2 3 2 7 3" xfId="21633" xr:uid="{00000000-0005-0000-0000-0000B23B0000}"/>
    <cellStyle name="Normal 40 2 3 2 8" xfId="31854" xr:uid="{00000000-0005-0000-0000-0000B33B0000}"/>
    <cellStyle name="Normal 40 2 3 2 9" xfId="16620" xr:uid="{00000000-0005-0000-0000-0000B43B0000}"/>
    <cellStyle name="Normal 40 2 3 3" xfId="1667" xr:uid="{00000000-0005-0000-0000-0000B53B0000}"/>
    <cellStyle name="Normal 40 2 3 3 2" xfId="2506" xr:uid="{00000000-0005-0000-0000-0000B63B0000}"/>
    <cellStyle name="Normal 40 2 3 3 2 2" xfId="4196" xr:uid="{00000000-0005-0000-0000-0000B73B0000}"/>
    <cellStyle name="Normal 40 2 3 3 2 2 2" xfId="14269" xr:uid="{00000000-0005-0000-0000-0000B83B0000}"/>
    <cellStyle name="Normal 40 2 3 3 2 2 2 2" xfId="44600" xr:uid="{00000000-0005-0000-0000-0000B93B0000}"/>
    <cellStyle name="Normal 40 2 3 3 2 2 2 3" xfId="29367" xr:uid="{00000000-0005-0000-0000-0000BA3B0000}"/>
    <cellStyle name="Normal 40 2 3 3 2 2 3" xfId="9249" xr:uid="{00000000-0005-0000-0000-0000BB3B0000}"/>
    <cellStyle name="Normal 40 2 3 3 2 2 3 2" xfId="39583" xr:uid="{00000000-0005-0000-0000-0000BC3B0000}"/>
    <cellStyle name="Normal 40 2 3 3 2 2 3 3" xfId="24350" xr:uid="{00000000-0005-0000-0000-0000BD3B0000}"/>
    <cellStyle name="Normal 40 2 3 3 2 2 4" xfId="34570" xr:uid="{00000000-0005-0000-0000-0000BE3B0000}"/>
    <cellStyle name="Normal 40 2 3 3 2 2 5" xfId="19337" xr:uid="{00000000-0005-0000-0000-0000BF3B0000}"/>
    <cellStyle name="Normal 40 2 3 3 2 3" xfId="5888" xr:uid="{00000000-0005-0000-0000-0000C03B0000}"/>
    <cellStyle name="Normal 40 2 3 3 2 3 2" xfId="15940" xr:uid="{00000000-0005-0000-0000-0000C13B0000}"/>
    <cellStyle name="Normal 40 2 3 3 2 3 2 2" xfId="46271" xr:uid="{00000000-0005-0000-0000-0000C23B0000}"/>
    <cellStyle name="Normal 40 2 3 3 2 3 2 3" xfId="31038" xr:uid="{00000000-0005-0000-0000-0000C33B0000}"/>
    <cellStyle name="Normal 40 2 3 3 2 3 3" xfId="10920" xr:uid="{00000000-0005-0000-0000-0000C43B0000}"/>
    <cellStyle name="Normal 40 2 3 3 2 3 3 2" xfId="41254" xr:uid="{00000000-0005-0000-0000-0000C53B0000}"/>
    <cellStyle name="Normal 40 2 3 3 2 3 3 3" xfId="26021" xr:uid="{00000000-0005-0000-0000-0000C63B0000}"/>
    <cellStyle name="Normal 40 2 3 3 2 3 4" xfId="36241" xr:uid="{00000000-0005-0000-0000-0000C73B0000}"/>
    <cellStyle name="Normal 40 2 3 3 2 3 5" xfId="21008" xr:uid="{00000000-0005-0000-0000-0000C83B0000}"/>
    <cellStyle name="Normal 40 2 3 3 2 4" xfId="12598" xr:uid="{00000000-0005-0000-0000-0000C93B0000}"/>
    <cellStyle name="Normal 40 2 3 3 2 4 2" xfId="42929" xr:uid="{00000000-0005-0000-0000-0000CA3B0000}"/>
    <cellStyle name="Normal 40 2 3 3 2 4 3" xfId="27696" xr:uid="{00000000-0005-0000-0000-0000CB3B0000}"/>
    <cellStyle name="Normal 40 2 3 3 2 5" xfId="7577" xr:uid="{00000000-0005-0000-0000-0000CC3B0000}"/>
    <cellStyle name="Normal 40 2 3 3 2 5 2" xfId="37912" xr:uid="{00000000-0005-0000-0000-0000CD3B0000}"/>
    <cellStyle name="Normal 40 2 3 3 2 5 3" xfId="22679" xr:uid="{00000000-0005-0000-0000-0000CE3B0000}"/>
    <cellStyle name="Normal 40 2 3 3 2 6" xfId="32900" xr:uid="{00000000-0005-0000-0000-0000CF3B0000}"/>
    <cellStyle name="Normal 40 2 3 3 2 7" xfId="17666" xr:uid="{00000000-0005-0000-0000-0000D03B0000}"/>
    <cellStyle name="Normal 40 2 3 3 3" xfId="3359" xr:uid="{00000000-0005-0000-0000-0000D13B0000}"/>
    <cellStyle name="Normal 40 2 3 3 3 2" xfId="13433" xr:uid="{00000000-0005-0000-0000-0000D23B0000}"/>
    <cellStyle name="Normal 40 2 3 3 3 2 2" xfId="43764" xr:uid="{00000000-0005-0000-0000-0000D33B0000}"/>
    <cellStyle name="Normal 40 2 3 3 3 2 3" xfId="28531" xr:uid="{00000000-0005-0000-0000-0000D43B0000}"/>
    <cellStyle name="Normal 40 2 3 3 3 3" xfId="8413" xr:uid="{00000000-0005-0000-0000-0000D53B0000}"/>
    <cellStyle name="Normal 40 2 3 3 3 3 2" xfId="38747" xr:uid="{00000000-0005-0000-0000-0000D63B0000}"/>
    <cellStyle name="Normal 40 2 3 3 3 3 3" xfId="23514" xr:uid="{00000000-0005-0000-0000-0000D73B0000}"/>
    <cellStyle name="Normal 40 2 3 3 3 4" xfId="33734" xr:uid="{00000000-0005-0000-0000-0000D83B0000}"/>
    <cellStyle name="Normal 40 2 3 3 3 5" xfId="18501" xr:uid="{00000000-0005-0000-0000-0000D93B0000}"/>
    <cellStyle name="Normal 40 2 3 3 4" xfId="5052" xr:uid="{00000000-0005-0000-0000-0000DA3B0000}"/>
    <cellStyle name="Normal 40 2 3 3 4 2" xfId="15104" xr:uid="{00000000-0005-0000-0000-0000DB3B0000}"/>
    <cellStyle name="Normal 40 2 3 3 4 2 2" xfId="45435" xr:uid="{00000000-0005-0000-0000-0000DC3B0000}"/>
    <cellStyle name="Normal 40 2 3 3 4 2 3" xfId="30202" xr:uid="{00000000-0005-0000-0000-0000DD3B0000}"/>
    <cellStyle name="Normal 40 2 3 3 4 3" xfId="10084" xr:uid="{00000000-0005-0000-0000-0000DE3B0000}"/>
    <cellStyle name="Normal 40 2 3 3 4 3 2" xfId="40418" xr:uid="{00000000-0005-0000-0000-0000DF3B0000}"/>
    <cellStyle name="Normal 40 2 3 3 4 3 3" xfId="25185" xr:uid="{00000000-0005-0000-0000-0000E03B0000}"/>
    <cellStyle name="Normal 40 2 3 3 4 4" xfId="35405" xr:uid="{00000000-0005-0000-0000-0000E13B0000}"/>
    <cellStyle name="Normal 40 2 3 3 4 5" xfId="20172" xr:uid="{00000000-0005-0000-0000-0000E23B0000}"/>
    <cellStyle name="Normal 40 2 3 3 5" xfId="11762" xr:uid="{00000000-0005-0000-0000-0000E33B0000}"/>
    <cellStyle name="Normal 40 2 3 3 5 2" xfId="42093" xr:uid="{00000000-0005-0000-0000-0000E43B0000}"/>
    <cellStyle name="Normal 40 2 3 3 5 3" xfId="26860" xr:uid="{00000000-0005-0000-0000-0000E53B0000}"/>
    <cellStyle name="Normal 40 2 3 3 6" xfId="6741" xr:uid="{00000000-0005-0000-0000-0000E63B0000}"/>
    <cellStyle name="Normal 40 2 3 3 6 2" xfId="37076" xr:uid="{00000000-0005-0000-0000-0000E73B0000}"/>
    <cellStyle name="Normal 40 2 3 3 6 3" xfId="21843" xr:uid="{00000000-0005-0000-0000-0000E83B0000}"/>
    <cellStyle name="Normal 40 2 3 3 7" xfId="32064" xr:uid="{00000000-0005-0000-0000-0000E93B0000}"/>
    <cellStyle name="Normal 40 2 3 3 8" xfId="16830" xr:uid="{00000000-0005-0000-0000-0000EA3B0000}"/>
    <cellStyle name="Normal 40 2 3 4" xfId="2088" xr:uid="{00000000-0005-0000-0000-0000EB3B0000}"/>
    <cellStyle name="Normal 40 2 3 4 2" xfId="3778" xr:uid="{00000000-0005-0000-0000-0000EC3B0000}"/>
    <cellStyle name="Normal 40 2 3 4 2 2" xfId="13851" xr:uid="{00000000-0005-0000-0000-0000ED3B0000}"/>
    <cellStyle name="Normal 40 2 3 4 2 2 2" xfId="44182" xr:uid="{00000000-0005-0000-0000-0000EE3B0000}"/>
    <cellStyle name="Normal 40 2 3 4 2 2 3" xfId="28949" xr:uid="{00000000-0005-0000-0000-0000EF3B0000}"/>
    <cellStyle name="Normal 40 2 3 4 2 3" xfId="8831" xr:uid="{00000000-0005-0000-0000-0000F03B0000}"/>
    <cellStyle name="Normal 40 2 3 4 2 3 2" xfId="39165" xr:uid="{00000000-0005-0000-0000-0000F13B0000}"/>
    <cellStyle name="Normal 40 2 3 4 2 3 3" xfId="23932" xr:uid="{00000000-0005-0000-0000-0000F23B0000}"/>
    <cellStyle name="Normal 40 2 3 4 2 4" xfId="34152" xr:uid="{00000000-0005-0000-0000-0000F33B0000}"/>
    <cellStyle name="Normal 40 2 3 4 2 5" xfId="18919" xr:uid="{00000000-0005-0000-0000-0000F43B0000}"/>
    <cellStyle name="Normal 40 2 3 4 3" xfId="5470" xr:uid="{00000000-0005-0000-0000-0000F53B0000}"/>
    <cellStyle name="Normal 40 2 3 4 3 2" xfId="15522" xr:uid="{00000000-0005-0000-0000-0000F63B0000}"/>
    <cellStyle name="Normal 40 2 3 4 3 2 2" xfId="45853" xr:uid="{00000000-0005-0000-0000-0000F73B0000}"/>
    <cellStyle name="Normal 40 2 3 4 3 2 3" xfId="30620" xr:uid="{00000000-0005-0000-0000-0000F83B0000}"/>
    <cellStyle name="Normal 40 2 3 4 3 3" xfId="10502" xr:uid="{00000000-0005-0000-0000-0000F93B0000}"/>
    <cellStyle name="Normal 40 2 3 4 3 3 2" xfId="40836" xr:uid="{00000000-0005-0000-0000-0000FA3B0000}"/>
    <cellStyle name="Normal 40 2 3 4 3 3 3" xfId="25603" xr:uid="{00000000-0005-0000-0000-0000FB3B0000}"/>
    <cellStyle name="Normal 40 2 3 4 3 4" xfId="35823" xr:uid="{00000000-0005-0000-0000-0000FC3B0000}"/>
    <cellStyle name="Normal 40 2 3 4 3 5" xfId="20590" xr:uid="{00000000-0005-0000-0000-0000FD3B0000}"/>
    <cellStyle name="Normal 40 2 3 4 4" xfId="12180" xr:uid="{00000000-0005-0000-0000-0000FE3B0000}"/>
    <cellStyle name="Normal 40 2 3 4 4 2" xfId="42511" xr:uid="{00000000-0005-0000-0000-0000FF3B0000}"/>
    <cellStyle name="Normal 40 2 3 4 4 3" xfId="27278" xr:uid="{00000000-0005-0000-0000-0000003C0000}"/>
    <cellStyle name="Normal 40 2 3 4 5" xfId="7159" xr:uid="{00000000-0005-0000-0000-0000013C0000}"/>
    <cellStyle name="Normal 40 2 3 4 5 2" xfId="37494" xr:uid="{00000000-0005-0000-0000-0000023C0000}"/>
    <cellStyle name="Normal 40 2 3 4 5 3" xfId="22261" xr:uid="{00000000-0005-0000-0000-0000033C0000}"/>
    <cellStyle name="Normal 40 2 3 4 6" xfId="32482" xr:uid="{00000000-0005-0000-0000-0000043C0000}"/>
    <cellStyle name="Normal 40 2 3 4 7" xfId="17248" xr:uid="{00000000-0005-0000-0000-0000053C0000}"/>
    <cellStyle name="Normal 40 2 3 5" xfId="2941" xr:uid="{00000000-0005-0000-0000-0000063C0000}"/>
    <cellStyle name="Normal 40 2 3 5 2" xfId="13015" xr:uid="{00000000-0005-0000-0000-0000073C0000}"/>
    <cellStyle name="Normal 40 2 3 5 2 2" xfId="43346" xr:uid="{00000000-0005-0000-0000-0000083C0000}"/>
    <cellStyle name="Normal 40 2 3 5 2 3" xfId="28113" xr:uid="{00000000-0005-0000-0000-0000093C0000}"/>
    <cellStyle name="Normal 40 2 3 5 3" xfId="7995" xr:uid="{00000000-0005-0000-0000-00000A3C0000}"/>
    <cellStyle name="Normal 40 2 3 5 3 2" xfId="38329" xr:uid="{00000000-0005-0000-0000-00000B3C0000}"/>
    <cellStyle name="Normal 40 2 3 5 3 3" xfId="23096" xr:uid="{00000000-0005-0000-0000-00000C3C0000}"/>
    <cellStyle name="Normal 40 2 3 5 4" xfId="33316" xr:uid="{00000000-0005-0000-0000-00000D3C0000}"/>
    <cellStyle name="Normal 40 2 3 5 5" xfId="18083" xr:uid="{00000000-0005-0000-0000-00000E3C0000}"/>
    <cellStyle name="Normal 40 2 3 6" xfId="4634" xr:uid="{00000000-0005-0000-0000-00000F3C0000}"/>
    <cellStyle name="Normal 40 2 3 6 2" xfId="14686" xr:uid="{00000000-0005-0000-0000-0000103C0000}"/>
    <cellStyle name="Normal 40 2 3 6 2 2" xfId="45017" xr:uid="{00000000-0005-0000-0000-0000113C0000}"/>
    <cellStyle name="Normal 40 2 3 6 2 3" xfId="29784" xr:uid="{00000000-0005-0000-0000-0000123C0000}"/>
    <cellStyle name="Normal 40 2 3 6 3" xfId="9666" xr:uid="{00000000-0005-0000-0000-0000133C0000}"/>
    <cellStyle name="Normal 40 2 3 6 3 2" xfId="40000" xr:uid="{00000000-0005-0000-0000-0000143C0000}"/>
    <cellStyle name="Normal 40 2 3 6 3 3" xfId="24767" xr:uid="{00000000-0005-0000-0000-0000153C0000}"/>
    <cellStyle name="Normal 40 2 3 6 4" xfId="34987" xr:uid="{00000000-0005-0000-0000-0000163C0000}"/>
    <cellStyle name="Normal 40 2 3 6 5" xfId="19754" xr:uid="{00000000-0005-0000-0000-0000173C0000}"/>
    <cellStyle name="Normal 40 2 3 7" xfId="11344" xr:uid="{00000000-0005-0000-0000-0000183C0000}"/>
    <cellStyle name="Normal 40 2 3 7 2" xfId="41675" xr:uid="{00000000-0005-0000-0000-0000193C0000}"/>
    <cellStyle name="Normal 40 2 3 7 3" xfId="26442" xr:uid="{00000000-0005-0000-0000-00001A3C0000}"/>
    <cellStyle name="Normal 40 2 3 8" xfId="6323" xr:uid="{00000000-0005-0000-0000-00001B3C0000}"/>
    <cellStyle name="Normal 40 2 3 8 2" xfId="36658" xr:uid="{00000000-0005-0000-0000-00001C3C0000}"/>
    <cellStyle name="Normal 40 2 3 8 3" xfId="21425" xr:uid="{00000000-0005-0000-0000-00001D3C0000}"/>
    <cellStyle name="Normal 40 2 3 9" xfId="31647" xr:uid="{00000000-0005-0000-0000-00001E3C0000}"/>
    <cellStyle name="Normal 40 2 4" xfId="1348" xr:uid="{00000000-0005-0000-0000-00001F3C0000}"/>
    <cellStyle name="Normal 40 2 4 2" xfId="1771" xr:uid="{00000000-0005-0000-0000-0000203C0000}"/>
    <cellStyle name="Normal 40 2 4 2 2" xfId="2610" xr:uid="{00000000-0005-0000-0000-0000213C0000}"/>
    <cellStyle name="Normal 40 2 4 2 2 2" xfId="4300" xr:uid="{00000000-0005-0000-0000-0000223C0000}"/>
    <cellStyle name="Normal 40 2 4 2 2 2 2" xfId="14373" xr:uid="{00000000-0005-0000-0000-0000233C0000}"/>
    <cellStyle name="Normal 40 2 4 2 2 2 2 2" xfId="44704" xr:uid="{00000000-0005-0000-0000-0000243C0000}"/>
    <cellStyle name="Normal 40 2 4 2 2 2 2 3" xfId="29471" xr:uid="{00000000-0005-0000-0000-0000253C0000}"/>
    <cellStyle name="Normal 40 2 4 2 2 2 3" xfId="9353" xr:uid="{00000000-0005-0000-0000-0000263C0000}"/>
    <cellStyle name="Normal 40 2 4 2 2 2 3 2" xfId="39687" xr:uid="{00000000-0005-0000-0000-0000273C0000}"/>
    <cellStyle name="Normal 40 2 4 2 2 2 3 3" xfId="24454" xr:uid="{00000000-0005-0000-0000-0000283C0000}"/>
    <cellStyle name="Normal 40 2 4 2 2 2 4" xfId="34674" xr:uid="{00000000-0005-0000-0000-0000293C0000}"/>
    <cellStyle name="Normal 40 2 4 2 2 2 5" xfId="19441" xr:uid="{00000000-0005-0000-0000-00002A3C0000}"/>
    <cellStyle name="Normal 40 2 4 2 2 3" xfId="5992" xr:uid="{00000000-0005-0000-0000-00002B3C0000}"/>
    <cellStyle name="Normal 40 2 4 2 2 3 2" xfId="16044" xr:uid="{00000000-0005-0000-0000-00002C3C0000}"/>
    <cellStyle name="Normal 40 2 4 2 2 3 2 2" xfId="46375" xr:uid="{00000000-0005-0000-0000-00002D3C0000}"/>
    <cellStyle name="Normal 40 2 4 2 2 3 2 3" xfId="31142" xr:uid="{00000000-0005-0000-0000-00002E3C0000}"/>
    <cellStyle name="Normal 40 2 4 2 2 3 3" xfId="11024" xr:uid="{00000000-0005-0000-0000-00002F3C0000}"/>
    <cellStyle name="Normal 40 2 4 2 2 3 3 2" xfId="41358" xr:uid="{00000000-0005-0000-0000-0000303C0000}"/>
    <cellStyle name="Normal 40 2 4 2 2 3 3 3" xfId="26125" xr:uid="{00000000-0005-0000-0000-0000313C0000}"/>
    <cellStyle name="Normal 40 2 4 2 2 3 4" xfId="36345" xr:uid="{00000000-0005-0000-0000-0000323C0000}"/>
    <cellStyle name="Normal 40 2 4 2 2 3 5" xfId="21112" xr:uid="{00000000-0005-0000-0000-0000333C0000}"/>
    <cellStyle name="Normal 40 2 4 2 2 4" xfId="12702" xr:uid="{00000000-0005-0000-0000-0000343C0000}"/>
    <cellStyle name="Normal 40 2 4 2 2 4 2" xfId="43033" xr:uid="{00000000-0005-0000-0000-0000353C0000}"/>
    <cellStyle name="Normal 40 2 4 2 2 4 3" xfId="27800" xr:uid="{00000000-0005-0000-0000-0000363C0000}"/>
    <cellStyle name="Normal 40 2 4 2 2 5" xfId="7681" xr:uid="{00000000-0005-0000-0000-0000373C0000}"/>
    <cellStyle name="Normal 40 2 4 2 2 5 2" xfId="38016" xr:uid="{00000000-0005-0000-0000-0000383C0000}"/>
    <cellStyle name="Normal 40 2 4 2 2 5 3" xfId="22783" xr:uid="{00000000-0005-0000-0000-0000393C0000}"/>
    <cellStyle name="Normal 40 2 4 2 2 6" xfId="33004" xr:uid="{00000000-0005-0000-0000-00003A3C0000}"/>
    <cellStyle name="Normal 40 2 4 2 2 7" xfId="17770" xr:uid="{00000000-0005-0000-0000-00003B3C0000}"/>
    <cellStyle name="Normal 40 2 4 2 3" xfId="3463" xr:uid="{00000000-0005-0000-0000-00003C3C0000}"/>
    <cellStyle name="Normal 40 2 4 2 3 2" xfId="13537" xr:uid="{00000000-0005-0000-0000-00003D3C0000}"/>
    <cellStyle name="Normal 40 2 4 2 3 2 2" xfId="43868" xr:uid="{00000000-0005-0000-0000-00003E3C0000}"/>
    <cellStyle name="Normal 40 2 4 2 3 2 3" xfId="28635" xr:uid="{00000000-0005-0000-0000-00003F3C0000}"/>
    <cellStyle name="Normal 40 2 4 2 3 3" xfId="8517" xr:uid="{00000000-0005-0000-0000-0000403C0000}"/>
    <cellStyle name="Normal 40 2 4 2 3 3 2" xfId="38851" xr:uid="{00000000-0005-0000-0000-0000413C0000}"/>
    <cellStyle name="Normal 40 2 4 2 3 3 3" xfId="23618" xr:uid="{00000000-0005-0000-0000-0000423C0000}"/>
    <cellStyle name="Normal 40 2 4 2 3 4" xfId="33838" xr:uid="{00000000-0005-0000-0000-0000433C0000}"/>
    <cellStyle name="Normal 40 2 4 2 3 5" xfId="18605" xr:uid="{00000000-0005-0000-0000-0000443C0000}"/>
    <cellStyle name="Normal 40 2 4 2 4" xfId="5156" xr:uid="{00000000-0005-0000-0000-0000453C0000}"/>
    <cellStyle name="Normal 40 2 4 2 4 2" xfId="15208" xr:uid="{00000000-0005-0000-0000-0000463C0000}"/>
    <cellStyle name="Normal 40 2 4 2 4 2 2" xfId="45539" xr:uid="{00000000-0005-0000-0000-0000473C0000}"/>
    <cellStyle name="Normal 40 2 4 2 4 2 3" xfId="30306" xr:uid="{00000000-0005-0000-0000-0000483C0000}"/>
    <cellStyle name="Normal 40 2 4 2 4 3" xfId="10188" xr:uid="{00000000-0005-0000-0000-0000493C0000}"/>
    <cellStyle name="Normal 40 2 4 2 4 3 2" xfId="40522" xr:uid="{00000000-0005-0000-0000-00004A3C0000}"/>
    <cellStyle name="Normal 40 2 4 2 4 3 3" xfId="25289" xr:uid="{00000000-0005-0000-0000-00004B3C0000}"/>
    <cellStyle name="Normal 40 2 4 2 4 4" xfId="35509" xr:uid="{00000000-0005-0000-0000-00004C3C0000}"/>
    <cellStyle name="Normal 40 2 4 2 4 5" xfId="20276" xr:uid="{00000000-0005-0000-0000-00004D3C0000}"/>
    <cellStyle name="Normal 40 2 4 2 5" xfId="11866" xr:uid="{00000000-0005-0000-0000-00004E3C0000}"/>
    <cellStyle name="Normal 40 2 4 2 5 2" xfId="42197" xr:uid="{00000000-0005-0000-0000-00004F3C0000}"/>
    <cellStyle name="Normal 40 2 4 2 5 3" xfId="26964" xr:uid="{00000000-0005-0000-0000-0000503C0000}"/>
    <cellStyle name="Normal 40 2 4 2 6" xfId="6845" xr:uid="{00000000-0005-0000-0000-0000513C0000}"/>
    <cellStyle name="Normal 40 2 4 2 6 2" xfId="37180" xr:uid="{00000000-0005-0000-0000-0000523C0000}"/>
    <cellStyle name="Normal 40 2 4 2 6 3" xfId="21947" xr:uid="{00000000-0005-0000-0000-0000533C0000}"/>
    <cellStyle name="Normal 40 2 4 2 7" xfId="32168" xr:uid="{00000000-0005-0000-0000-0000543C0000}"/>
    <cellStyle name="Normal 40 2 4 2 8" xfId="16934" xr:uid="{00000000-0005-0000-0000-0000553C0000}"/>
    <cellStyle name="Normal 40 2 4 3" xfId="2192" xr:uid="{00000000-0005-0000-0000-0000563C0000}"/>
    <cellStyle name="Normal 40 2 4 3 2" xfId="3882" xr:uid="{00000000-0005-0000-0000-0000573C0000}"/>
    <cellStyle name="Normal 40 2 4 3 2 2" xfId="13955" xr:uid="{00000000-0005-0000-0000-0000583C0000}"/>
    <cellStyle name="Normal 40 2 4 3 2 2 2" xfId="44286" xr:uid="{00000000-0005-0000-0000-0000593C0000}"/>
    <cellStyle name="Normal 40 2 4 3 2 2 3" xfId="29053" xr:uid="{00000000-0005-0000-0000-00005A3C0000}"/>
    <cellStyle name="Normal 40 2 4 3 2 3" xfId="8935" xr:uid="{00000000-0005-0000-0000-00005B3C0000}"/>
    <cellStyle name="Normal 40 2 4 3 2 3 2" xfId="39269" xr:uid="{00000000-0005-0000-0000-00005C3C0000}"/>
    <cellStyle name="Normal 40 2 4 3 2 3 3" xfId="24036" xr:uid="{00000000-0005-0000-0000-00005D3C0000}"/>
    <cellStyle name="Normal 40 2 4 3 2 4" xfId="34256" xr:uid="{00000000-0005-0000-0000-00005E3C0000}"/>
    <cellStyle name="Normal 40 2 4 3 2 5" xfId="19023" xr:uid="{00000000-0005-0000-0000-00005F3C0000}"/>
    <cellStyle name="Normal 40 2 4 3 3" xfId="5574" xr:uid="{00000000-0005-0000-0000-0000603C0000}"/>
    <cellStyle name="Normal 40 2 4 3 3 2" xfId="15626" xr:uid="{00000000-0005-0000-0000-0000613C0000}"/>
    <cellStyle name="Normal 40 2 4 3 3 2 2" xfId="45957" xr:uid="{00000000-0005-0000-0000-0000623C0000}"/>
    <cellStyle name="Normal 40 2 4 3 3 2 3" xfId="30724" xr:uid="{00000000-0005-0000-0000-0000633C0000}"/>
    <cellStyle name="Normal 40 2 4 3 3 3" xfId="10606" xr:uid="{00000000-0005-0000-0000-0000643C0000}"/>
    <cellStyle name="Normal 40 2 4 3 3 3 2" xfId="40940" xr:uid="{00000000-0005-0000-0000-0000653C0000}"/>
    <cellStyle name="Normal 40 2 4 3 3 3 3" xfId="25707" xr:uid="{00000000-0005-0000-0000-0000663C0000}"/>
    <cellStyle name="Normal 40 2 4 3 3 4" xfId="35927" xr:uid="{00000000-0005-0000-0000-0000673C0000}"/>
    <cellStyle name="Normal 40 2 4 3 3 5" xfId="20694" xr:uid="{00000000-0005-0000-0000-0000683C0000}"/>
    <cellStyle name="Normal 40 2 4 3 4" xfId="12284" xr:uid="{00000000-0005-0000-0000-0000693C0000}"/>
    <cellStyle name="Normal 40 2 4 3 4 2" xfId="42615" xr:uid="{00000000-0005-0000-0000-00006A3C0000}"/>
    <cellStyle name="Normal 40 2 4 3 4 3" xfId="27382" xr:uid="{00000000-0005-0000-0000-00006B3C0000}"/>
    <cellStyle name="Normal 40 2 4 3 5" xfId="7263" xr:uid="{00000000-0005-0000-0000-00006C3C0000}"/>
    <cellStyle name="Normal 40 2 4 3 5 2" xfId="37598" xr:uid="{00000000-0005-0000-0000-00006D3C0000}"/>
    <cellStyle name="Normal 40 2 4 3 5 3" xfId="22365" xr:uid="{00000000-0005-0000-0000-00006E3C0000}"/>
    <cellStyle name="Normal 40 2 4 3 6" xfId="32586" xr:uid="{00000000-0005-0000-0000-00006F3C0000}"/>
    <cellStyle name="Normal 40 2 4 3 7" xfId="17352" xr:uid="{00000000-0005-0000-0000-0000703C0000}"/>
    <cellStyle name="Normal 40 2 4 4" xfId="3045" xr:uid="{00000000-0005-0000-0000-0000713C0000}"/>
    <cellStyle name="Normal 40 2 4 4 2" xfId="13119" xr:uid="{00000000-0005-0000-0000-0000723C0000}"/>
    <cellStyle name="Normal 40 2 4 4 2 2" xfId="43450" xr:uid="{00000000-0005-0000-0000-0000733C0000}"/>
    <cellStyle name="Normal 40 2 4 4 2 3" xfId="28217" xr:uid="{00000000-0005-0000-0000-0000743C0000}"/>
    <cellStyle name="Normal 40 2 4 4 3" xfId="8099" xr:uid="{00000000-0005-0000-0000-0000753C0000}"/>
    <cellStyle name="Normal 40 2 4 4 3 2" xfId="38433" xr:uid="{00000000-0005-0000-0000-0000763C0000}"/>
    <cellStyle name="Normal 40 2 4 4 3 3" xfId="23200" xr:uid="{00000000-0005-0000-0000-0000773C0000}"/>
    <cellStyle name="Normal 40 2 4 4 4" xfId="33420" xr:uid="{00000000-0005-0000-0000-0000783C0000}"/>
    <cellStyle name="Normal 40 2 4 4 5" xfId="18187" xr:uid="{00000000-0005-0000-0000-0000793C0000}"/>
    <cellStyle name="Normal 40 2 4 5" xfId="4738" xr:uid="{00000000-0005-0000-0000-00007A3C0000}"/>
    <cellStyle name="Normal 40 2 4 5 2" xfId="14790" xr:uid="{00000000-0005-0000-0000-00007B3C0000}"/>
    <cellStyle name="Normal 40 2 4 5 2 2" xfId="45121" xr:uid="{00000000-0005-0000-0000-00007C3C0000}"/>
    <cellStyle name="Normal 40 2 4 5 2 3" xfId="29888" xr:uid="{00000000-0005-0000-0000-00007D3C0000}"/>
    <cellStyle name="Normal 40 2 4 5 3" xfId="9770" xr:uid="{00000000-0005-0000-0000-00007E3C0000}"/>
    <cellStyle name="Normal 40 2 4 5 3 2" xfId="40104" xr:uid="{00000000-0005-0000-0000-00007F3C0000}"/>
    <cellStyle name="Normal 40 2 4 5 3 3" xfId="24871" xr:uid="{00000000-0005-0000-0000-0000803C0000}"/>
    <cellStyle name="Normal 40 2 4 5 4" xfId="35091" xr:uid="{00000000-0005-0000-0000-0000813C0000}"/>
    <cellStyle name="Normal 40 2 4 5 5" xfId="19858" xr:uid="{00000000-0005-0000-0000-0000823C0000}"/>
    <cellStyle name="Normal 40 2 4 6" xfId="11448" xr:uid="{00000000-0005-0000-0000-0000833C0000}"/>
    <cellStyle name="Normal 40 2 4 6 2" xfId="41779" xr:uid="{00000000-0005-0000-0000-0000843C0000}"/>
    <cellStyle name="Normal 40 2 4 6 3" xfId="26546" xr:uid="{00000000-0005-0000-0000-0000853C0000}"/>
    <cellStyle name="Normal 40 2 4 7" xfId="6427" xr:uid="{00000000-0005-0000-0000-0000863C0000}"/>
    <cellStyle name="Normal 40 2 4 7 2" xfId="36762" xr:uid="{00000000-0005-0000-0000-0000873C0000}"/>
    <cellStyle name="Normal 40 2 4 7 3" xfId="21529" xr:uid="{00000000-0005-0000-0000-0000883C0000}"/>
    <cellStyle name="Normal 40 2 4 8" xfId="31750" xr:uid="{00000000-0005-0000-0000-0000893C0000}"/>
    <cellStyle name="Normal 40 2 4 9" xfId="16516" xr:uid="{00000000-0005-0000-0000-00008A3C0000}"/>
    <cellStyle name="Normal 40 2 5" xfId="1561" xr:uid="{00000000-0005-0000-0000-00008B3C0000}"/>
    <cellStyle name="Normal 40 2 5 2" xfId="2402" xr:uid="{00000000-0005-0000-0000-00008C3C0000}"/>
    <cellStyle name="Normal 40 2 5 2 2" xfId="4092" xr:uid="{00000000-0005-0000-0000-00008D3C0000}"/>
    <cellStyle name="Normal 40 2 5 2 2 2" xfId="14165" xr:uid="{00000000-0005-0000-0000-00008E3C0000}"/>
    <cellStyle name="Normal 40 2 5 2 2 2 2" xfId="44496" xr:uid="{00000000-0005-0000-0000-00008F3C0000}"/>
    <cellStyle name="Normal 40 2 5 2 2 2 3" xfId="29263" xr:uid="{00000000-0005-0000-0000-0000903C0000}"/>
    <cellStyle name="Normal 40 2 5 2 2 3" xfId="9145" xr:uid="{00000000-0005-0000-0000-0000913C0000}"/>
    <cellStyle name="Normal 40 2 5 2 2 3 2" xfId="39479" xr:uid="{00000000-0005-0000-0000-0000923C0000}"/>
    <cellStyle name="Normal 40 2 5 2 2 3 3" xfId="24246" xr:uid="{00000000-0005-0000-0000-0000933C0000}"/>
    <cellStyle name="Normal 40 2 5 2 2 4" xfId="34466" xr:uid="{00000000-0005-0000-0000-0000943C0000}"/>
    <cellStyle name="Normal 40 2 5 2 2 5" xfId="19233" xr:uid="{00000000-0005-0000-0000-0000953C0000}"/>
    <cellStyle name="Normal 40 2 5 2 3" xfId="5784" xr:uid="{00000000-0005-0000-0000-0000963C0000}"/>
    <cellStyle name="Normal 40 2 5 2 3 2" xfId="15836" xr:uid="{00000000-0005-0000-0000-0000973C0000}"/>
    <cellStyle name="Normal 40 2 5 2 3 2 2" xfId="46167" xr:uid="{00000000-0005-0000-0000-0000983C0000}"/>
    <cellStyle name="Normal 40 2 5 2 3 2 3" xfId="30934" xr:uid="{00000000-0005-0000-0000-0000993C0000}"/>
    <cellStyle name="Normal 40 2 5 2 3 3" xfId="10816" xr:uid="{00000000-0005-0000-0000-00009A3C0000}"/>
    <cellStyle name="Normal 40 2 5 2 3 3 2" xfId="41150" xr:uid="{00000000-0005-0000-0000-00009B3C0000}"/>
    <cellStyle name="Normal 40 2 5 2 3 3 3" xfId="25917" xr:uid="{00000000-0005-0000-0000-00009C3C0000}"/>
    <cellStyle name="Normal 40 2 5 2 3 4" xfId="36137" xr:uid="{00000000-0005-0000-0000-00009D3C0000}"/>
    <cellStyle name="Normal 40 2 5 2 3 5" xfId="20904" xr:uid="{00000000-0005-0000-0000-00009E3C0000}"/>
    <cellStyle name="Normal 40 2 5 2 4" xfId="12494" xr:uid="{00000000-0005-0000-0000-00009F3C0000}"/>
    <cellStyle name="Normal 40 2 5 2 4 2" xfId="42825" xr:uid="{00000000-0005-0000-0000-0000A03C0000}"/>
    <cellStyle name="Normal 40 2 5 2 4 3" xfId="27592" xr:uid="{00000000-0005-0000-0000-0000A13C0000}"/>
    <cellStyle name="Normal 40 2 5 2 5" xfId="7473" xr:uid="{00000000-0005-0000-0000-0000A23C0000}"/>
    <cellStyle name="Normal 40 2 5 2 5 2" xfId="37808" xr:uid="{00000000-0005-0000-0000-0000A33C0000}"/>
    <cellStyle name="Normal 40 2 5 2 5 3" xfId="22575" xr:uid="{00000000-0005-0000-0000-0000A43C0000}"/>
    <cellStyle name="Normal 40 2 5 2 6" xfId="32796" xr:uid="{00000000-0005-0000-0000-0000A53C0000}"/>
    <cellStyle name="Normal 40 2 5 2 7" xfId="17562" xr:uid="{00000000-0005-0000-0000-0000A63C0000}"/>
    <cellStyle name="Normal 40 2 5 3" xfId="3255" xr:uid="{00000000-0005-0000-0000-0000A73C0000}"/>
    <cellStyle name="Normal 40 2 5 3 2" xfId="13329" xr:uid="{00000000-0005-0000-0000-0000A83C0000}"/>
    <cellStyle name="Normal 40 2 5 3 2 2" xfId="43660" xr:uid="{00000000-0005-0000-0000-0000A93C0000}"/>
    <cellStyle name="Normal 40 2 5 3 2 3" xfId="28427" xr:uid="{00000000-0005-0000-0000-0000AA3C0000}"/>
    <cellStyle name="Normal 40 2 5 3 3" xfId="8309" xr:uid="{00000000-0005-0000-0000-0000AB3C0000}"/>
    <cellStyle name="Normal 40 2 5 3 3 2" xfId="38643" xr:uid="{00000000-0005-0000-0000-0000AC3C0000}"/>
    <cellStyle name="Normal 40 2 5 3 3 3" xfId="23410" xr:uid="{00000000-0005-0000-0000-0000AD3C0000}"/>
    <cellStyle name="Normal 40 2 5 3 4" xfId="33630" xr:uid="{00000000-0005-0000-0000-0000AE3C0000}"/>
    <cellStyle name="Normal 40 2 5 3 5" xfId="18397" xr:uid="{00000000-0005-0000-0000-0000AF3C0000}"/>
    <cellStyle name="Normal 40 2 5 4" xfId="4948" xr:uid="{00000000-0005-0000-0000-0000B03C0000}"/>
    <cellStyle name="Normal 40 2 5 4 2" xfId="15000" xr:uid="{00000000-0005-0000-0000-0000B13C0000}"/>
    <cellStyle name="Normal 40 2 5 4 2 2" xfId="45331" xr:uid="{00000000-0005-0000-0000-0000B23C0000}"/>
    <cellStyle name="Normal 40 2 5 4 2 3" xfId="30098" xr:uid="{00000000-0005-0000-0000-0000B33C0000}"/>
    <cellStyle name="Normal 40 2 5 4 3" xfId="9980" xr:uid="{00000000-0005-0000-0000-0000B43C0000}"/>
    <cellStyle name="Normal 40 2 5 4 3 2" xfId="40314" xr:uid="{00000000-0005-0000-0000-0000B53C0000}"/>
    <cellStyle name="Normal 40 2 5 4 3 3" xfId="25081" xr:uid="{00000000-0005-0000-0000-0000B63C0000}"/>
    <cellStyle name="Normal 40 2 5 4 4" xfId="35301" xr:uid="{00000000-0005-0000-0000-0000B73C0000}"/>
    <cellStyle name="Normal 40 2 5 4 5" xfId="20068" xr:uid="{00000000-0005-0000-0000-0000B83C0000}"/>
    <cellStyle name="Normal 40 2 5 5" xfId="11658" xr:uid="{00000000-0005-0000-0000-0000B93C0000}"/>
    <cellStyle name="Normal 40 2 5 5 2" xfId="41989" xr:uid="{00000000-0005-0000-0000-0000BA3C0000}"/>
    <cellStyle name="Normal 40 2 5 5 3" xfId="26756" xr:uid="{00000000-0005-0000-0000-0000BB3C0000}"/>
    <cellStyle name="Normal 40 2 5 6" xfId="6637" xr:uid="{00000000-0005-0000-0000-0000BC3C0000}"/>
    <cellStyle name="Normal 40 2 5 6 2" xfId="36972" xr:uid="{00000000-0005-0000-0000-0000BD3C0000}"/>
    <cellStyle name="Normal 40 2 5 6 3" xfId="21739" xr:uid="{00000000-0005-0000-0000-0000BE3C0000}"/>
    <cellStyle name="Normal 40 2 5 7" xfId="31960" xr:uid="{00000000-0005-0000-0000-0000BF3C0000}"/>
    <cellStyle name="Normal 40 2 5 8" xfId="16726" xr:uid="{00000000-0005-0000-0000-0000C03C0000}"/>
    <cellStyle name="Normal 40 2 6" xfId="1982" xr:uid="{00000000-0005-0000-0000-0000C13C0000}"/>
    <cellStyle name="Normal 40 2 6 2" xfId="3674" xr:uid="{00000000-0005-0000-0000-0000C23C0000}"/>
    <cellStyle name="Normal 40 2 6 2 2" xfId="13747" xr:uid="{00000000-0005-0000-0000-0000C33C0000}"/>
    <cellStyle name="Normal 40 2 6 2 2 2" xfId="44078" xr:uid="{00000000-0005-0000-0000-0000C43C0000}"/>
    <cellStyle name="Normal 40 2 6 2 2 3" xfId="28845" xr:uid="{00000000-0005-0000-0000-0000C53C0000}"/>
    <cellStyle name="Normal 40 2 6 2 3" xfId="8727" xr:uid="{00000000-0005-0000-0000-0000C63C0000}"/>
    <cellStyle name="Normal 40 2 6 2 3 2" xfId="39061" xr:uid="{00000000-0005-0000-0000-0000C73C0000}"/>
    <cellStyle name="Normal 40 2 6 2 3 3" xfId="23828" xr:uid="{00000000-0005-0000-0000-0000C83C0000}"/>
    <cellStyle name="Normal 40 2 6 2 4" xfId="34048" xr:uid="{00000000-0005-0000-0000-0000C93C0000}"/>
    <cellStyle name="Normal 40 2 6 2 5" xfId="18815" xr:uid="{00000000-0005-0000-0000-0000CA3C0000}"/>
    <cellStyle name="Normal 40 2 6 3" xfId="5366" xr:uid="{00000000-0005-0000-0000-0000CB3C0000}"/>
    <cellStyle name="Normal 40 2 6 3 2" xfId="15418" xr:uid="{00000000-0005-0000-0000-0000CC3C0000}"/>
    <cellStyle name="Normal 40 2 6 3 2 2" xfId="45749" xr:uid="{00000000-0005-0000-0000-0000CD3C0000}"/>
    <cellStyle name="Normal 40 2 6 3 2 3" xfId="30516" xr:uid="{00000000-0005-0000-0000-0000CE3C0000}"/>
    <cellStyle name="Normal 40 2 6 3 3" xfId="10398" xr:uid="{00000000-0005-0000-0000-0000CF3C0000}"/>
    <cellStyle name="Normal 40 2 6 3 3 2" xfId="40732" xr:uid="{00000000-0005-0000-0000-0000D03C0000}"/>
    <cellStyle name="Normal 40 2 6 3 3 3" xfId="25499" xr:uid="{00000000-0005-0000-0000-0000D13C0000}"/>
    <cellStyle name="Normal 40 2 6 3 4" xfId="35719" xr:uid="{00000000-0005-0000-0000-0000D23C0000}"/>
    <cellStyle name="Normal 40 2 6 3 5" xfId="20486" xr:uid="{00000000-0005-0000-0000-0000D33C0000}"/>
    <cellStyle name="Normal 40 2 6 4" xfId="12076" xr:uid="{00000000-0005-0000-0000-0000D43C0000}"/>
    <cellStyle name="Normal 40 2 6 4 2" xfId="42407" xr:uid="{00000000-0005-0000-0000-0000D53C0000}"/>
    <cellStyle name="Normal 40 2 6 4 3" xfId="27174" xr:uid="{00000000-0005-0000-0000-0000D63C0000}"/>
    <cellStyle name="Normal 40 2 6 5" xfId="7055" xr:uid="{00000000-0005-0000-0000-0000D73C0000}"/>
    <cellStyle name="Normal 40 2 6 5 2" xfId="37390" xr:uid="{00000000-0005-0000-0000-0000D83C0000}"/>
    <cellStyle name="Normal 40 2 6 5 3" xfId="22157" xr:uid="{00000000-0005-0000-0000-0000D93C0000}"/>
    <cellStyle name="Normal 40 2 6 6" xfId="32378" xr:uid="{00000000-0005-0000-0000-0000DA3C0000}"/>
    <cellStyle name="Normal 40 2 6 7" xfId="17144" xr:uid="{00000000-0005-0000-0000-0000DB3C0000}"/>
    <cellStyle name="Normal 40 2 7" xfId="2833" xr:uid="{00000000-0005-0000-0000-0000DC3C0000}"/>
    <cellStyle name="Normal 40 2 7 2" xfId="12911" xr:uid="{00000000-0005-0000-0000-0000DD3C0000}"/>
    <cellStyle name="Normal 40 2 7 2 2" xfId="43242" xr:uid="{00000000-0005-0000-0000-0000DE3C0000}"/>
    <cellStyle name="Normal 40 2 7 2 3" xfId="28009" xr:uid="{00000000-0005-0000-0000-0000DF3C0000}"/>
    <cellStyle name="Normal 40 2 7 3" xfId="7891" xr:uid="{00000000-0005-0000-0000-0000E03C0000}"/>
    <cellStyle name="Normal 40 2 7 3 2" xfId="38225" xr:uid="{00000000-0005-0000-0000-0000E13C0000}"/>
    <cellStyle name="Normal 40 2 7 3 3" xfId="22992" xr:uid="{00000000-0005-0000-0000-0000E23C0000}"/>
    <cellStyle name="Normal 40 2 7 4" xfId="33212" xr:uid="{00000000-0005-0000-0000-0000E33C0000}"/>
    <cellStyle name="Normal 40 2 7 5" xfId="17979" xr:uid="{00000000-0005-0000-0000-0000E43C0000}"/>
    <cellStyle name="Normal 40 2 8" xfId="4527" xr:uid="{00000000-0005-0000-0000-0000E53C0000}"/>
    <cellStyle name="Normal 40 2 8 2" xfId="14582" xr:uid="{00000000-0005-0000-0000-0000E63C0000}"/>
    <cellStyle name="Normal 40 2 8 2 2" xfId="44913" xr:uid="{00000000-0005-0000-0000-0000E73C0000}"/>
    <cellStyle name="Normal 40 2 8 2 3" xfId="29680" xr:uid="{00000000-0005-0000-0000-0000E83C0000}"/>
    <cellStyle name="Normal 40 2 8 3" xfId="9562" xr:uid="{00000000-0005-0000-0000-0000E93C0000}"/>
    <cellStyle name="Normal 40 2 8 3 2" xfId="39896" xr:uid="{00000000-0005-0000-0000-0000EA3C0000}"/>
    <cellStyle name="Normal 40 2 8 3 3" xfId="24663" xr:uid="{00000000-0005-0000-0000-0000EB3C0000}"/>
    <cellStyle name="Normal 40 2 8 4" xfId="34883" xr:uid="{00000000-0005-0000-0000-0000EC3C0000}"/>
    <cellStyle name="Normal 40 2 8 5" xfId="19650" xr:uid="{00000000-0005-0000-0000-0000ED3C0000}"/>
    <cellStyle name="Normal 40 2 9" xfId="11238" xr:uid="{00000000-0005-0000-0000-0000EE3C0000}"/>
    <cellStyle name="Normal 40 2 9 2" xfId="41571" xr:uid="{00000000-0005-0000-0000-0000EF3C0000}"/>
    <cellStyle name="Normal 40 2 9 3" xfId="26338" xr:uid="{00000000-0005-0000-0000-0000F03C0000}"/>
    <cellStyle name="Normal 41" xfId="166" xr:uid="{00000000-0005-0000-0000-0000F13C0000}"/>
    <cellStyle name="Normal 41 2" xfId="855" xr:uid="{00000000-0005-0000-0000-0000F23C0000}"/>
    <cellStyle name="Normal 41 2 10" xfId="6218" xr:uid="{00000000-0005-0000-0000-0000F33C0000}"/>
    <cellStyle name="Normal 41 2 10 2" xfId="36555" xr:uid="{00000000-0005-0000-0000-0000F43C0000}"/>
    <cellStyle name="Normal 41 2 10 3" xfId="21322" xr:uid="{00000000-0005-0000-0000-0000F53C0000}"/>
    <cellStyle name="Normal 41 2 11" xfId="31546" xr:uid="{00000000-0005-0000-0000-0000F63C0000}"/>
    <cellStyle name="Normal 41 2 12" xfId="16307" xr:uid="{00000000-0005-0000-0000-0000F73C0000}"/>
    <cellStyle name="Normal 41 2 2" xfId="1182" xr:uid="{00000000-0005-0000-0000-0000F83C0000}"/>
    <cellStyle name="Normal 41 2 2 10" xfId="31598" xr:uid="{00000000-0005-0000-0000-0000F93C0000}"/>
    <cellStyle name="Normal 41 2 2 11" xfId="16361" xr:uid="{00000000-0005-0000-0000-0000FA3C0000}"/>
    <cellStyle name="Normal 41 2 2 2" xfId="1290" xr:uid="{00000000-0005-0000-0000-0000FB3C0000}"/>
    <cellStyle name="Normal 41 2 2 2 10" xfId="16465" xr:uid="{00000000-0005-0000-0000-0000FC3C0000}"/>
    <cellStyle name="Normal 41 2 2 2 2" xfId="1507" xr:uid="{00000000-0005-0000-0000-0000FD3C0000}"/>
    <cellStyle name="Normal 41 2 2 2 2 2" xfId="1928" xr:uid="{00000000-0005-0000-0000-0000FE3C0000}"/>
    <cellStyle name="Normal 41 2 2 2 2 2 2" xfId="2767" xr:uid="{00000000-0005-0000-0000-0000FF3C0000}"/>
    <cellStyle name="Normal 41 2 2 2 2 2 2 2" xfId="4457" xr:uid="{00000000-0005-0000-0000-0000003D0000}"/>
    <cellStyle name="Normal 41 2 2 2 2 2 2 2 2" xfId="14530" xr:uid="{00000000-0005-0000-0000-0000013D0000}"/>
    <cellStyle name="Normal 41 2 2 2 2 2 2 2 2 2" xfId="44861" xr:uid="{00000000-0005-0000-0000-0000023D0000}"/>
    <cellStyle name="Normal 41 2 2 2 2 2 2 2 2 3" xfId="29628" xr:uid="{00000000-0005-0000-0000-0000033D0000}"/>
    <cellStyle name="Normal 41 2 2 2 2 2 2 2 3" xfId="9510" xr:uid="{00000000-0005-0000-0000-0000043D0000}"/>
    <cellStyle name="Normal 41 2 2 2 2 2 2 2 3 2" xfId="39844" xr:uid="{00000000-0005-0000-0000-0000053D0000}"/>
    <cellStyle name="Normal 41 2 2 2 2 2 2 2 3 3" xfId="24611" xr:uid="{00000000-0005-0000-0000-0000063D0000}"/>
    <cellStyle name="Normal 41 2 2 2 2 2 2 2 4" xfId="34831" xr:uid="{00000000-0005-0000-0000-0000073D0000}"/>
    <cellStyle name="Normal 41 2 2 2 2 2 2 2 5" xfId="19598" xr:uid="{00000000-0005-0000-0000-0000083D0000}"/>
    <cellStyle name="Normal 41 2 2 2 2 2 2 3" xfId="6149" xr:uid="{00000000-0005-0000-0000-0000093D0000}"/>
    <cellStyle name="Normal 41 2 2 2 2 2 2 3 2" xfId="16201" xr:uid="{00000000-0005-0000-0000-00000A3D0000}"/>
    <cellStyle name="Normal 41 2 2 2 2 2 2 3 2 2" xfId="46532" xr:uid="{00000000-0005-0000-0000-00000B3D0000}"/>
    <cellStyle name="Normal 41 2 2 2 2 2 2 3 2 3" xfId="31299" xr:uid="{00000000-0005-0000-0000-00000C3D0000}"/>
    <cellStyle name="Normal 41 2 2 2 2 2 2 3 3" xfId="11181" xr:uid="{00000000-0005-0000-0000-00000D3D0000}"/>
    <cellStyle name="Normal 41 2 2 2 2 2 2 3 3 2" xfId="41515" xr:uid="{00000000-0005-0000-0000-00000E3D0000}"/>
    <cellStyle name="Normal 41 2 2 2 2 2 2 3 3 3" xfId="26282" xr:uid="{00000000-0005-0000-0000-00000F3D0000}"/>
    <cellStyle name="Normal 41 2 2 2 2 2 2 3 4" xfId="36502" xr:uid="{00000000-0005-0000-0000-0000103D0000}"/>
    <cellStyle name="Normal 41 2 2 2 2 2 2 3 5" xfId="21269" xr:uid="{00000000-0005-0000-0000-0000113D0000}"/>
    <cellStyle name="Normal 41 2 2 2 2 2 2 4" xfId="12859" xr:uid="{00000000-0005-0000-0000-0000123D0000}"/>
    <cellStyle name="Normal 41 2 2 2 2 2 2 4 2" xfId="43190" xr:uid="{00000000-0005-0000-0000-0000133D0000}"/>
    <cellStyle name="Normal 41 2 2 2 2 2 2 4 3" xfId="27957" xr:uid="{00000000-0005-0000-0000-0000143D0000}"/>
    <cellStyle name="Normal 41 2 2 2 2 2 2 5" xfId="7838" xr:uid="{00000000-0005-0000-0000-0000153D0000}"/>
    <cellStyle name="Normal 41 2 2 2 2 2 2 5 2" xfId="38173" xr:uid="{00000000-0005-0000-0000-0000163D0000}"/>
    <cellStyle name="Normal 41 2 2 2 2 2 2 5 3" xfId="22940" xr:uid="{00000000-0005-0000-0000-0000173D0000}"/>
    <cellStyle name="Normal 41 2 2 2 2 2 2 6" xfId="33161" xr:uid="{00000000-0005-0000-0000-0000183D0000}"/>
    <cellStyle name="Normal 41 2 2 2 2 2 2 7" xfId="17927" xr:uid="{00000000-0005-0000-0000-0000193D0000}"/>
    <cellStyle name="Normal 41 2 2 2 2 2 3" xfId="3620" xr:uid="{00000000-0005-0000-0000-00001A3D0000}"/>
    <cellStyle name="Normal 41 2 2 2 2 2 3 2" xfId="13694" xr:uid="{00000000-0005-0000-0000-00001B3D0000}"/>
    <cellStyle name="Normal 41 2 2 2 2 2 3 2 2" xfId="44025" xr:uid="{00000000-0005-0000-0000-00001C3D0000}"/>
    <cellStyle name="Normal 41 2 2 2 2 2 3 2 3" xfId="28792" xr:uid="{00000000-0005-0000-0000-00001D3D0000}"/>
    <cellStyle name="Normal 41 2 2 2 2 2 3 3" xfId="8674" xr:uid="{00000000-0005-0000-0000-00001E3D0000}"/>
    <cellStyle name="Normal 41 2 2 2 2 2 3 3 2" xfId="39008" xr:uid="{00000000-0005-0000-0000-00001F3D0000}"/>
    <cellStyle name="Normal 41 2 2 2 2 2 3 3 3" xfId="23775" xr:uid="{00000000-0005-0000-0000-0000203D0000}"/>
    <cellStyle name="Normal 41 2 2 2 2 2 3 4" xfId="33995" xr:uid="{00000000-0005-0000-0000-0000213D0000}"/>
    <cellStyle name="Normal 41 2 2 2 2 2 3 5" xfId="18762" xr:uid="{00000000-0005-0000-0000-0000223D0000}"/>
    <cellStyle name="Normal 41 2 2 2 2 2 4" xfId="5313" xr:uid="{00000000-0005-0000-0000-0000233D0000}"/>
    <cellStyle name="Normal 41 2 2 2 2 2 4 2" xfId="15365" xr:uid="{00000000-0005-0000-0000-0000243D0000}"/>
    <cellStyle name="Normal 41 2 2 2 2 2 4 2 2" xfId="45696" xr:uid="{00000000-0005-0000-0000-0000253D0000}"/>
    <cellStyle name="Normal 41 2 2 2 2 2 4 2 3" xfId="30463" xr:uid="{00000000-0005-0000-0000-0000263D0000}"/>
    <cellStyle name="Normal 41 2 2 2 2 2 4 3" xfId="10345" xr:uid="{00000000-0005-0000-0000-0000273D0000}"/>
    <cellStyle name="Normal 41 2 2 2 2 2 4 3 2" xfId="40679" xr:uid="{00000000-0005-0000-0000-0000283D0000}"/>
    <cellStyle name="Normal 41 2 2 2 2 2 4 3 3" xfId="25446" xr:uid="{00000000-0005-0000-0000-0000293D0000}"/>
    <cellStyle name="Normal 41 2 2 2 2 2 4 4" xfId="35666" xr:uid="{00000000-0005-0000-0000-00002A3D0000}"/>
    <cellStyle name="Normal 41 2 2 2 2 2 4 5" xfId="20433" xr:uid="{00000000-0005-0000-0000-00002B3D0000}"/>
    <cellStyle name="Normal 41 2 2 2 2 2 5" xfId="12023" xr:uid="{00000000-0005-0000-0000-00002C3D0000}"/>
    <cellStyle name="Normal 41 2 2 2 2 2 5 2" xfId="42354" xr:uid="{00000000-0005-0000-0000-00002D3D0000}"/>
    <cellStyle name="Normal 41 2 2 2 2 2 5 3" xfId="27121" xr:uid="{00000000-0005-0000-0000-00002E3D0000}"/>
    <cellStyle name="Normal 41 2 2 2 2 2 6" xfId="7002" xr:uid="{00000000-0005-0000-0000-00002F3D0000}"/>
    <cellStyle name="Normal 41 2 2 2 2 2 6 2" xfId="37337" xr:uid="{00000000-0005-0000-0000-0000303D0000}"/>
    <cellStyle name="Normal 41 2 2 2 2 2 6 3" xfId="22104" xr:uid="{00000000-0005-0000-0000-0000313D0000}"/>
    <cellStyle name="Normal 41 2 2 2 2 2 7" xfId="32325" xr:uid="{00000000-0005-0000-0000-0000323D0000}"/>
    <cellStyle name="Normal 41 2 2 2 2 2 8" xfId="17091" xr:uid="{00000000-0005-0000-0000-0000333D0000}"/>
    <cellStyle name="Normal 41 2 2 2 2 3" xfId="2349" xr:uid="{00000000-0005-0000-0000-0000343D0000}"/>
    <cellStyle name="Normal 41 2 2 2 2 3 2" xfId="4039" xr:uid="{00000000-0005-0000-0000-0000353D0000}"/>
    <cellStyle name="Normal 41 2 2 2 2 3 2 2" xfId="14112" xr:uid="{00000000-0005-0000-0000-0000363D0000}"/>
    <cellStyle name="Normal 41 2 2 2 2 3 2 2 2" xfId="44443" xr:uid="{00000000-0005-0000-0000-0000373D0000}"/>
    <cellStyle name="Normal 41 2 2 2 2 3 2 2 3" xfId="29210" xr:uid="{00000000-0005-0000-0000-0000383D0000}"/>
    <cellStyle name="Normal 41 2 2 2 2 3 2 3" xfId="9092" xr:uid="{00000000-0005-0000-0000-0000393D0000}"/>
    <cellStyle name="Normal 41 2 2 2 2 3 2 3 2" xfId="39426" xr:uid="{00000000-0005-0000-0000-00003A3D0000}"/>
    <cellStyle name="Normal 41 2 2 2 2 3 2 3 3" xfId="24193" xr:uid="{00000000-0005-0000-0000-00003B3D0000}"/>
    <cellStyle name="Normal 41 2 2 2 2 3 2 4" xfId="34413" xr:uid="{00000000-0005-0000-0000-00003C3D0000}"/>
    <cellStyle name="Normal 41 2 2 2 2 3 2 5" xfId="19180" xr:uid="{00000000-0005-0000-0000-00003D3D0000}"/>
    <cellStyle name="Normal 41 2 2 2 2 3 3" xfId="5731" xr:uid="{00000000-0005-0000-0000-00003E3D0000}"/>
    <cellStyle name="Normal 41 2 2 2 2 3 3 2" xfId="15783" xr:uid="{00000000-0005-0000-0000-00003F3D0000}"/>
    <cellStyle name="Normal 41 2 2 2 2 3 3 2 2" xfId="46114" xr:uid="{00000000-0005-0000-0000-0000403D0000}"/>
    <cellStyle name="Normal 41 2 2 2 2 3 3 2 3" xfId="30881" xr:uid="{00000000-0005-0000-0000-0000413D0000}"/>
    <cellStyle name="Normal 41 2 2 2 2 3 3 3" xfId="10763" xr:uid="{00000000-0005-0000-0000-0000423D0000}"/>
    <cellStyle name="Normal 41 2 2 2 2 3 3 3 2" xfId="41097" xr:uid="{00000000-0005-0000-0000-0000433D0000}"/>
    <cellStyle name="Normal 41 2 2 2 2 3 3 3 3" xfId="25864" xr:uid="{00000000-0005-0000-0000-0000443D0000}"/>
    <cellStyle name="Normal 41 2 2 2 2 3 3 4" xfId="36084" xr:uid="{00000000-0005-0000-0000-0000453D0000}"/>
    <cellStyle name="Normal 41 2 2 2 2 3 3 5" xfId="20851" xr:uid="{00000000-0005-0000-0000-0000463D0000}"/>
    <cellStyle name="Normal 41 2 2 2 2 3 4" xfId="12441" xr:uid="{00000000-0005-0000-0000-0000473D0000}"/>
    <cellStyle name="Normal 41 2 2 2 2 3 4 2" xfId="42772" xr:uid="{00000000-0005-0000-0000-0000483D0000}"/>
    <cellStyle name="Normal 41 2 2 2 2 3 4 3" xfId="27539" xr:uid="{00000000-0005-0000-0000-0000493D0000}"/>
    <cellStyle name="Normal 41 2 2 2 2 3 5" xfId="7420" xr:uid="{00000000-0005-0000-0000-00004A3D0000}"/>
    <cellStyle name="Normal 41 2 2 2 2 3 5 2" xfId="37755" xr:uid="{00000000-0005-0000-0000-00004B3D0000}"/>
    <cellStyle name="Normal 41 2 2 2 2 3 5 3" xfId="22522" xr:uid="{00000000-0005-0000-0000-00004C3D0000}"/>
    <cellStyle name="Normal 41 2 2 2 2 3 6" xfId="32743" xr:uid="{00000000-0005-0000-0000-00004D3D0000}"/>
    <cellStyle name="Normal 41 2 2 2 2 3 7" xfId="17509" xr:uid="{00000000-0005-0000-0000-00004E3D0000}"/>
    <cellStyle name="Normal 41 2 2 2 2 4" xfId="3202" xr:uid="{00000000-0005-0000-0000-00004F3D0000}"/>
    <cellStyle name="Normal 41 2 2 2 2 4 2" xfId="13276" xr:uid="{00000000-0005-0000-0000-0000503D0000}"/>
    <cellStyle name="Normal 41 2 2 2 2 4 2 2" xfId="43607" xr:uid="{00000000-0005-0000-0000-0000513D0000}"/>
    <cellStyle name="Normal 41 2 2 2 2 4 2 3" xfId="28374" xr:uid="{00000000-0005-0000-0000-0000523D0000}"/>
    <cellStyle name="Normal 41 2 2 2 2 4 3" xfId="8256" xr:uid="{00000000-0005-0000-0000-0000533D0000}"/>
    <cellStyle name="Normal 41 2 2 2 2 4 3 2" xfId="38590" xr:uid="{00000000-0005-0000-0000-0000543D0000}"/>
    <cellStyle name="Normal 41 2 2 2 2 4 3 3" xfId="23357" xr:uid="{00000000-0005-0000-0000-0000553D0000}"/>
    <cellStyle name="Normal 41 2 2 2 2 4 4" xfId="33577" xr:uid="{00000000-0005-0000-0000-0000563D0000}"/>
    <cellStyle name="Normal 41 2 2 2 2 4 5" xfId="18344" xr:uid="{00000000-0005-0000-0000-0000573D0000}"/>
    <cellStyle name="Normal 41 2 2 2 2 5" xfId="4895" xr:uid="{00000000-0005-0000-0000-0000583D0000}"/>
    <cellStyle name="Normal 41 2 2 2 2 5 2" xfId="14947" xr:uid="{00000000-0005-0000-0000-0000593D0000}"/>
    <cellStyle name="Normal 41 2 2 2 2 5 2 2" xfId="45278" xr:uid="{00000000-0005-0000-0000-00005A3D0000}"/>
    <cellStyle name="Normal 41 2 2 2 2 5 2 3" xfId="30045" xr:uid="{00000000-0005-0000-0000-00005B3D0000}"/>
    <cellStyle name="Normal 41 2 2 2 2 5 3" xfId="9927" xr:uid="{00000000-0005-0000-0000-00005C3D0000}"/>
    <cellStyle name="Normal 41 2 2 2 2 5 3 2" xfId="40261" xr:uid="{00000000-0005-0000-0000-00005D3D0000}"/>
    <cellStyle name="Normal 41 2 2 2 2 5 3 3" xfId="25028" xr:uid="{00000000-0005-0000-0000-00005E3D0000}"/>
    <cellStyle name="Normal 41 2 2 2 2 5 4" xfId="35248" xr:uid="{00000000-0005-0000-0000-00005F3D0000}"/>
    <cellStyle name="Normal 41 2 2 2 2 5 5" xfId="20015" xr:uid="{00000000-0005-0000-0000-0000603D0000}"/>
    <cellStyle name="Normal 41 2 2 2 2 6" xfId="11605" xr:uid="{00000000-0005-0000-0000-0000613D0000}"/>
    <cellStyle name="Normal 41 2 2 2 2 6 2" xfId="41936" xr:uid="{00000000-0005-0000-0000-0000623D0000}"/>
    <cellStyle name="Normal 41 2 2 2 2 6 3" xfId="26703" xr:uid="{00000000-0005-0000-0000-0000633D0000}"/>
    <cellStyle name="Normal 41 2 2 2 2 7" xfId="6584" xr:uid="{00000000-0005-0000-0000-0000643D0000}"/>
    <cellStyle name="Normal 41 2 2 2 2 7 2" xfId="36919" xr:uid="{00000000-0005-0000-0000-0000653D0000}"/>
    <cellStyle name="Normal 41 2 2 2 2 7 3" xfId="21686" xr:uid="{00000000-0005-0000-0000-0000663D0000}"/>
    <cellStyle name="Normal 41 2 2 2 2 8" xfId="31907" xr:uid="{00000000-0005-0000-0000-0000673D0000}"/>
    <cellStyle name="Normal 41 2 2 2 2 9" xfId="16673" xr:uid="{00000000-0005-0000-0000-0000683D0000}"/>
    <cellStyle name="Normal 41 2 2 2 3" xfId="1720" xr:uid="{00000000-0005-0000-0000-0000693D0000}"/>
    <cellStyle name="Normal 41 2 2 2 3 2" xfId="2559" xr:uid="{00000000-0005-0000-0000-00006A3D0000}"/>
    <cellStyle name="Normal 41 2 2 2 3 2 2" xfId="4249" xr:uid="{00000000-0005-0000-0000-00006B3D0000}"/>
    <cellStyle name="Normal 41 2 2 2 3 2 2 2" xfId="14322" xr:uid="{00000000-0005-0000-0000-00006C3D0000}"/>
    <cellStyle name="Normal 41 2 2 2 3 2 2 2 2" xfId="44653" xr:uid="{00000000-0005-0000-0000-00006D3D0000}"/>
    <cellStyle name="Normal 41 2 2 2 3 2 2 2 3" xfId="29420" xr:uid="{00000000-0005-0000-0000-00006E3D0000}"/>
    <cellStyle name="Normal 41 2 2 2 3 2 2 3" xfId="9302" xr:uid="{00000000-0005-0000-0000-00006F3D0000}"/>
    <cellStyle name="Normal 41 2 2 2 3 2 2 3 2" xfId="39636" xr:uid="{00000000-0005-0000-0000-0000703D0000}"/>
    <cellStyle name="Normal 41 2 2 2 3 2 2 3 3" xfId="24403" xr:uid="{00000000-0005-0000-0000-0000713D0000}"/>
    <cellStyle name="Normal 41 2 2 2 3 2 2 4" xfId="34623" xr:uid="{00000000-0005-0000-0000-0000723D0000}"/>
    <cellStyle name="Normal 41 2 2 2 3 2 2 5" xfId="19390" xr:uid="{00000000-0005-0000-0000-0000733D0000}"/>
    <cellStyle name="Normal 41 2 2 2 3 2 3" xfId="5941" xr:uid="{00000000-0005-0000-0000-0000743D0000}"/>
    <cellStyle name="Normal 41 2 2 2 3 2 3 2" xfId="15993" xr:uid="{00000000-0005-0000-0000-0000753D0000}"/>
    <cellStyle name="Normal 41 2 2 2 3 2 3 2 2" xfId="46324" xr:uid="{00000000-0005-0000-0000-0000763D0000}"/>
    <cellStyle name="Normal 41 2 2 2 3 2 3 2 3" xfId="31091" xr:uid="{00000000-0005-0000-0000-0000773D0000}"/>
    <cellStyle name="Normal 41 2 2 2 3 2 3 3" xfId="10973" xr:uid="{00000000-0005-0000-0000-0000783D0000}"/>
    <cellStyle name="Normal 41 2 2 2 3 2 3 3 2" xfId="41307" xr:uid="{00000000-0005-0000-0000-0000793D0000}"/>
    <cellStyle name="Normal 41 2 2 2 3 2 3 3 3" xfId="26074" xr:uid="{00000000-0005-0000-0000-00007A3D0000}"/>
    <cellStyle name="Normal 41 2 2 2 3 2 3 4" xfId="36294" xr:uid="{00000000-0005-0000-0000-00007B3D0000}"/>
    <cellStyle name="Normal 41 2 2 2 3 2 3 5" xfId="21061" xr:uid="{00000000-0005-0000-0000-00007C3D0000}"/>
    <cellStyle name="Normal 41 2 2 2 3 2 4" xfId="12651" xr:uid="{00000000-0005-0000-0000-00007D3D0000}"/>
    <cellStyle name="Normal 41 2 2 2 3 2 4 2" xfId="42982" xr:uid="{00000000-0005-0000-0000-00007E3D0000}"/>
    <cellStyle name="Normal 41 2 2 2 3 2 4 3" xfId="27749" xr:uid="{00000000-0005-0000-0000-00007F3D0000}"/>
    <cellStyle name="Normal 41 2 2 2 3 2 5" xfId="7630" xr:uid="{00000000-0005-0000-0000-0000803D0000}"/>
    <cellStyle name="Normal 41 2 2 2 3 2 5 2" xfId="37965" xr:uid="{00000000-0005-0000-0000-0000813D0000}"/>
    <cellStyle name="Normal 41 2 2 2 3 2 5 3" xfId="22732" xr:uid="{00000000-0005-0000-0000-0000823D0000}"/>
    <cellStyle name="Normal 41 2 2 2 3 2 6" xfId="32953" xr:uid="{00000000-0005-0000-0000-0000833D0000}"/>
    <cellStyle name="Normal 41 2 2 2 3 2 7" xfId="17719" xr:uid="{00000000-0005-0000-0000-0000843D0000}"/>
    <cellStyle name="Normal 41 2 2 2 3 3" xfId="3412" xr:uid="{00000000-0005-0000-0000-0000853D0000}"/>
    <cellStyle name="Normal 41 2 2 2 3 3 2" xfId="13486" xr:uid="{00000000-0005-0000-0000-0000863D0000}"/>
    <cellStyle name="Normal 41 2 2 2 3 3 2 2" xfId="43817" xr:uid="{00000000-0005-0000-0000-0000873D0000}"/>
    <cellStyle name="Normal 41 2 2 2 3 3 2 3" xfId="28584" xr:uid="{00000000-0005-0000-0000-0000883D0000}"/>
    <cellStyle name="Normal 41 2 2 2 3 3 3" xfId="8466" xr:uid="{00000000-0005-0000-0000-0000893D0000}"/>
    <cellStyle name="Normal 41 2 2 2 3 3 3 2" xfId="38800" xr:uid="{00000000-0005-0000-0000-00008A3D0000}"/>
    <cellStyle name="Normal 41 2 2 2 3 3 3 3" xfId="23567" xr:uid="{00000000-0005-0000-0000-00008B3D0000}"/>
    <cellStyle name="Normal 41 2 2 2 3 3 4" xfId="33787" xr:uid="{00000000-0005-0000-0000-00008C3D0000}"/>
    <cellStyle name="Normal 41 2 2 2 3 3 5" xfId="18554" xr:uid="{00000000-0005-0000-0000-00008D3D0000}"/>
    <cellStyle name="Normal 41 2 2 2 3 4" xfId="5105" xr:uid="{00000000-0005-0000-0000-00008E3D0000}"/>
    <cellStyle name="Normal 41 2 2 2 3 4 2" xfId="15157" xr:uid="{00000000-0005-0000-0000-00008F3D0000}"/>
    <cellStyle name="Normal 41 2 2 2 3 4 2 2" xfId="45488" xr:uid="{00000000-0005-0000-0000-0000903D0000}"/>
    <cellStyle name="Normal 41 2 2 2 3 4 2 3" xfId="30255" xr:uid="{00000000-0005-0000-0000-0000913D0000}"/>
    <cellStyle name="Normal 41 2 2 2 3 4 3" xfId="10137" xr:uid="{00000000-0005-0000-0000-0000923D0000}"/>
    <cellStyle name="Normal 41 2 2 2 3 4 3 2" xfId="40471" xr:uid="{00000000-0005-0000-0000-0000933D0000}"/>
    <cellStyle name="Normal 41 2 2 2 3 4 3 3" xfId="25238" xr:uid="{00000000-0005-0000-0000-0000943D0000}"/>
    <cellStyle name="Normal 41 2 2 2 3 4 4" xfId="35458" xr:uid="{00000000-0005-0000-0000-0000953D0000}"/>
    <cellStyle name="Normal 41 2 2 2 3 4 5" xfId="20225" xr:uid="{00000000-0005-0000-0000-0000963D0000}"/>
    <cellStyle name="Normal 41 2 2 2 3 5" xfId="11815" xr:uid="{00000000-0005-0000-0000-0000973D0000}"/>
    <cellStyle name="Normal 41 2 2 2 3 5 2" xfId="42146" xr:uid="{00000000-0005-0000-0000-0000983D0000}"/>
    <cellStyle name="Normal 41 2 2 2 3 5 3" xfId="26913" xr:uid="{00000000-0005-0000-0000-0000993D0000}"/>
    <cellStyle name="Normal 41 2 2 2 3 6" xfId="6794" xr:uid="{00000000-0005-0000-0000-00009A3D0000}"/>
    <cellStyle name="Normal 41 2 2 2 3 6 2" xfId="37129" xr:uid="{00000000-0005-0000-0000-00009B3D0000}"/>
    <cellStyle name="Normal 41 2 2 2 3 6 3" xfId="21896" xr:uid="{00000000-0005-0000-0000-00009C3D0000}"/>
    <cellStyle name="Normal 41 2 2 2 3 7" xfId="32117" xr:uid="{00000000-0005-0000-0000-00009D3D0000}"/>
    <cellStyle name="Normal 41 2 2 2 3 8" xfId="16883" xr:uid="{00000000-0005-0000-0000-00009E3D0000}"/>
    <cellStyle name="Normal 41 2 2 2 4" xfId="2141" xr:uid="{00000000-0005-0000-0000-00009F3D0000}"/>
    <cellStyle name="Normal 41 2 2 2 4 2" xfId="3831" xr:uid="{00000000-0005-0000-0000-0000A03D0000}"/>
    <cellStyle name="Normal 41 2 2 2 4 2 2" xfId="13904" xr:uid="{00000000-0005-0000-0000-0000A13D0000}"/>
    <cellStyle name="Normal 41 2 2 2 4 2 2 2" xfId="44235" xr:uid="{00000000-0005-0000-0000-0000A23D0000}"/>
    <cellStyle name="Normal 41 2 2 2 4 2 2 3" xfId="29002" xr:uid="{00000000-0005-0000-0000-0000A33D0000}"/>
    <cellStyle name="Normal 41 2 2 2 4 2 3" xfId="8884" xr:uid="{00000000-0005-0000-0000-0000A43D0000}"/>
    <cellStyle name="Normal 41 2 2 2 4 2 3 2" xfId="39218" xr:uid="{00000000-0005-0000-0000-0000A53D0000}"/>
    <cellStyle name="Normal 41 2 2 2 4 2 3 3" xfId="23985" xr:uid="{00000000-0005-0000-0000-0000A63D0000}"/>
    <cellStyle name="Normal 41 2 2 2 4 2 4" xfId="34205" xr:uid="{00000000-0005-0000-0000-0000A73D0000}"/>
    <cellStyle name="Normal 41 2 2 2 4 2 5" xfId="18972" xr:uid="{00000000-0005-0000-0000-0000A83D0000}"/>
    <cellStyle name="Normal 41 2 2 2 4 3" xfId="5523" xr:uid="{00000000-0005-0000-0000-0000A93D0000}"/>
    <cellStyle name="Normal 41 2 2 2 4 3 2" xfId="15575" xr:uid="{00000000-0005-0000-0000-0000AA3D0000}"/>
    <cellStyle name="Normal 41 2 2 2 4 3 2 2" xfId="45906" xr:uid="{00000000-0005-0000-0000-0000AB3D0000}"/>
    <cellStyle name="Normal 41 2 2 2 4 3 2 3" xfId="30673" xr:uid="{00000000-0005-0000-0000-0000AC3D0000}"/>
    <cellStyle name="Normal 41 2 2 2 4 3 3" xfId="10555" xr:uid="{00000000-0005-0000-0000-0000AD3D0000}"/>
    <cellStyle name="Normal 41 2 2 2 4 3 3 2" xfId="40889" xr:uid="{00000000-0005-0000-0000-0000AE3D0000}"/>
    <cellStyle name="Normal 41 2 2 2 4 3 3 3" xfId="25656" xr:uid="{00000000-0005-0000-0000-0000AF3D0000}"/>
    <cellStyle name="Normal 41 2 2 2 4 3 4" xfId="35876" xr:uid="{00000000-0005-0000-0000-0000B03D0000}"/>
    <cellStyle name="Normal 41 2 2 2 4 3 5" xfId="20643" xr:uid="{00000000-0005-0000-0000-0000B13D0000}"/>
    <cellStyle name="Normal 41 2 2 2 4 4" xfId="12233" xr:uid="{00000000-0005-0000-0000-0000B23D0000}"/>
    <cellStyle name="Normal 41 2 2 2 4 4 2" xfId="42564" xr:uid="{00000000-0005-0000-0000-0000B33D0000}"/>
    <cellStyle name="Normal 41 2 2 2 4 4 3" xfId="27331" xr:uid="{00000000-0005-0000-0000-0000B43D0000}"/>
    <cellStyle name="Normal 41 2 2 2 4 5" xfId="7212" xr:uid="{00000000-0005-0000-0000-0000B53D0000}"/>
    <cellStyle name="Normal 41 2 2 2 4 5 2" xfId="37547" xr:uid="{00000000-0005-0000-0000-0000B63D0000}"/>
    <cellStyle name="Normal 41 2 2 2 4 5 3" xfId="22314" xr:uid="{00000000-0005-0000-0000-0000B73D0000}"/>
    <cellStyle name="Normal 41 2 2 2 4 6" xfId="32535" xr:uid="{00000000-0005-0000-0000-0000B83D0000}"/>
    <cellStyle name="Normal 41 2 2 2 4 7" xfId="17301" xr:uid="{00000000-0005-0000-0000-0000B93D0000}"/>
    <cellStyle name="Normal 41 2 2 2 5" xfId="2994" xr:uid="{00000000-0005-0000-0000-0000BA3D0000}"/>
    <cellStyle name="Normal 41 2 2 2 5 2" xfId="13068" xr:uid="{00000000-0005-0000-0000-0000BB3D0000}"/>
    <cellStyle name="Normal 41 2 2 2 5 2 2" xfId="43399" xr:uid="{00000000-0005-0000-0000-0000BC3D0000}"/>
    <cellStyle name="Normal 41 2 2 2 5 2 3" xfId="28166" xr:uid="{00000000-0005-0000-0000-0000BD3D0000}"/>
    <cellStyle name="Normal 41 2 2 2 5 3" xfId="8048" xr:uid="{00000000-0005-0000-0000-0000BE3D0000}"/>
    <cellStyle name="Normal 41 2 2 2 5 3 2" xfId="38382" xr:uid="{00000000-0005-0000-0000-0000BF3D0000}"/>
    <cellStyle name="Normal 41 2 2 2 5 3 3" xfId="23149" xr:uid="{00000000-0005-0000-0000-0000C03D0000}"/>
    <cellStyle name="Normal 41 2 2 2 5 4" xfId="33369" xr:uid="{00000000-0005-0000-0000-0000C13D0000}"/>
    <cellStyle name="Normal 41 2 2 2 5 5" xfId="18136" xr:uid="{00000000-0005-0000-0000-0000C23D0000}"/>
    <cellStyle name="Normal 41 2 2 2 6" xfId="4687" xr:uid="{00000000-0005-0000-0000-0000C33D0000}"/>
    <cellStyle name="Normal 41 2 2 2 6 2" xfId="14739" xr:uid="{00000000-0005-0000-0000-0000C43D0000}"/>
    <cellStyle name="Normal 41 2 2 2 6 2 2" xfId="45070" xr:uid="{00000000-0005-0000-0000-0000C53D0000}"/>
    <cellStyle name="Normal 41 2 2 2 6 2 3" xfId="29837" xr:uid="{00000000-0005-0000-0000-0000C63D0000}"/>
    <cellStyle name="Normal 41 2 2 2 6 3" xfId="9719" xr:uid="{00000000-0005-0000-0000-0000C73D0000}"/>
    <cellStyle name="Normal 41 2 2 2 6 3 2" xfId="40053" xr:uid="{00000000-0005-0000-0000-0000C83D0000}"/>
    <cellStyle name="Normal 41 2 2 2 6 3 3" xfId="24820" xr:uid="{00000000-0005-0000-0000-0000C93D0000}"/>
    <cellStyle name="Normal 41 2 2 2 6 4" xfId="35040" xr:uid="{00000000-0005-0000-0000-0000CA3D0000}"/>
    <cellStyle name="Normal 41 2 2 2 6 5" xfId="19807" xr:uid="{00000000-0005-0000-0000-0000CB3D0000}"/>
    <cellStyle name="Normal 41 2 2 2 7" xfId="11397" xr:uid="{00000000-0005-0000-0000-0000CC3D0000}"/>
    <cellStyle name="Normal 41 2 2 2 7 2" xfId="41728" xr:uid="{00000000-0005-0000-0000-0000CD3D0000}"/>
    <cellStyle name="Normal 41 2 2 2 7 3" xfId="26495" xr:uid="{00000000-0005-0000-0000-0000CE3D0000}"/>
    <cellStyle name="Normal 41 2 2 2 8" xfId="6376" xr:uid="{00000000-0005-0000-0000-0000CF3D0000}"/>
    <cellStyle name="Normal 41 2 2 2 8 2" xfId="36711" xr:uid="{00000000-0005-0000-0000-0000D03D0000}"/>
    <cellStyle name="Normal 41 2 2 2 8 3" xfId="21478" xr:uid="{00000000-0005-0000-0000-0000D13D0000}"/>
    <cellStyle name="Normal 41 2 2 2 9" xfId="31699" xr:uid="{00000000-0005-0000-0000-0000D23D0000}"/>
    <cellStyle name="Normal 41 2 2 3" xfId="1403" xr:uid="{00000000-0005-0000-0000-0000D33D0000}"/>
    <cellStyle name="Normal 41 2 2 3 2" xfId="1824" xr:uid="{00000000-0005-0000-0000-0000D43D0000}"/>
    <cellStyle name="Normal 41 2 2 3 2 2" xfId="2663" xr:uid="{00000000-0005-0000-0000-0000D53D0000}"/>
    <cellStyle name="Normal 41 2 2 3 2 2 2" xfId="4353" xr:uid="{00000000-0005-0000-0000-0000D63D0000}"/>
    <cellStyle name="Normal 41 2 2 3 2 2 2 2" xfId="14426" xr:uid="{00000000-0005-0000-0000-0000D73D0000}"/>
    <cellStyle name="Normal 41 2 2 3 2 2 2 2 2" xfId="44757" xr:uid="{00000000-0005-0000-0000-0000D83D0000}"/>
    <cellStyle name="Normal 41 2 2 3 2 2 2 2 3" xfId="29524" xr:uid="{00000000-0005-0000-0000-0000D93D0000}"/>
    <cellStyle name="Normal 41 2 2 3 2 2 2 3" xfId="9406" xr:uid="{00000000-0005-0000-0000-0000DA3D0000}"/>
    <cellStyle name="Normal 41 2 2 3 2 2 2 3 2" xfId="39740" xr:uid="{00000000-0005-0000-0000-0000DB3D0000}"/>
    <cellStyle name="Normal 41 2 2 3 2 2 2 3 3" xfId="24507" xr:uid="{00000000-0005-0000-0000-0000DC3D0000}"/>
    <cellStyle name="Normal 41 2 2 3 2 2 2 4" xfId="34727" xr:uid="{00000000-0005-0000-0000-0000DD3D0000}"/>
    <cellStyle name="Normal 41 2 2 3 2 2 2 5" xfId="19494" xr:uid="{00000000-0005-0000-0000-0000DE3D0000}"/>
    <cellStyle name="Normal 41 2 2 3 2 2 3" xfId="6045" xr:uid="{00000000-0005-0000-0000-0000DF3D0000}"/>
    <cellStyle name="Normal 41 2 2 3 2 2 3 2" xfId="16097" xr:uid="{00000000-0005-0000-0000-0000E03D0000}"/>
    <cellStyle name="Normal 41 2 2 3 2 2 3 2 2" xfId="46428" xr:uid="{00000000-0005-0000-0000-0000E13D0000}"/>
    <cellStyle name="Normal 41 2 2 3 2 2 3 2 3" xfId="31195" xr:uid="{00000000-0005-0000-0000-0000E23D0000}"/>
    <cellStyle name="Normal 41 2 2 3 2 2 3 3" xfId="11077" xr:uid="{00000000-0005-0000-0000-0000E33D0000}"/>
    <cellStyle name="Normal 41 2 2 3 2 2 3 3 2" xfId="41411" xr:uid="{00000000-0005-0000-0000-0000E43D0000}"/>
    <cellStyle name="Normal 41 2 2 3 2 2 3 3 3" xfId="26178" xr:uid="{00000000-0005-0000-0000-0000E53D0000}"/>
    <cellStyle name="Normal 41 2 2 3 2 2 3 4" xfId="36398" xr:uid="{00000000-0005-0000-0000-0000E63D0000}"/>
    <cellStyle name="Normal 41 2 2 3 2 2 3 5" xfId="21165" xr:uid="{00000000-0005-0000-0000-0000E73D0000}"/>
    <cellStyle name="Normal 41 2 2 3 2 2 4" xfId="12755" xr:uid="{00000000-0005-0000-0000-0000E83D0000}"/>
    <cellStyle name="Normal 41 2 2 3 2 2 4 2" xfId="43086" xr:uid="{00000000-0005-0000-0000-0000E93D0000}"/>
    <cellStyle name="Normal 41 2 2 3 2 2 4 3" xfId="27853" xr:uid="{00000000-0005-0000-0000-0000EA3D0000}"/>
    <cellStyle name="Normal 41 2 2 3 2 2 5" xfId="7734" xr:uid="{00000000-0005-0000-0000-0000EB3D0000}"/>
    <cellStyle name="Normal 41 2 2 3 2 2 5 2" xfId="38069" xr:uid="{00000000-0005-0000-0000-0000EC3D0000}"/>
    <cellStyle name="Normal 41 2 2 3 2 2 5 3" xfId="22836" xr:uid="{00000000-0005-0000-0000-0000ED3D0000}"/>
    <cellStyle name="Normal 41 2 2 3 2 2 6" xfId="33057" xr:uid="{00000000-0005-0000-0000-0000EE3D0000}"/>
    <cellStyle name="Normal 41 2 2 3 2 2 7" xfId="17823" xr:uid="{00000000-0005-0000-0000-0000EF3D0000}"/>
    <cellStyle name="Normal 41 2 2 3 2 3" xfId="3516" xr:uid="{00000000-0005-0000-0000-0000F03D0000}"/>
    <cellStyle name="Normal 41 2 2 3 2 3 2" xfId="13590" xr:uid="{00000000-0005-0000-0000-0000F13D0000}"/>
    <cellStyle name="Normal 41 2 2 3 2 3 2 2" xfId="43921" xr:uid="{00000000-0005-0000-0000-0000F23D0000}"/>
    <cellStyle name="Normal 41 2 2 3 2 3 2 3" xfId="28688" xr:uid="{00000000-0005-0000-0000-0000F33D0000}"/>
    <cellStyle name="Normal 41 2 2 3 2 3 3" xfId="8570" xr:uid="{00000000-0005-0000-0000-0000F43D0000}"/>
    <cellStyle name="Normal 41 2 2 3 2 3 3 2" xfId="38904" xr:uid="{00000000-0005-0000-0000-0000F53D0000}"/>
    <cellStyle name="Normal 41 2 2 3 2 3 3 3" xfId="23671" xr:uid="{00000000-0005-0000-0000-0000F63D0000}"/>
    <cellStyle name="Normal 41 2 2 3 2 3 4" xfId="33891" xr:uid="{00000000-0005-0000-0000-0000F73D0000}"/>
    <cellStyle name="Normal 41 2 2 3 2 3 5" xfId="18658" xr:uid="{00000000-0005-0000-0000-0000F83D0000}"/>
    <cellStyle name="Normal 41 2 2 3 2 4" xfId="5209" xr:uid="{00000000-0005-0000-0000-0000F93D0000}"/>
    <cellStyle name="Normal 41 2 2 3 2 4 2" xfId="15261" xr:uid="{00000000-0005-0000-0000-0000FA3D0000}"/>
    <cellStyle name="Normal 41 2 2 3 2 4 2 2" xfId="45592" xr:uid="{00000000-0005-0000-0000-0000FB3D0000}"/>
    <cellStyle name="Normal 41 2 2 3 2 4 2 3" xfId="30359" xr:uid="{00000000-0005-0000-0000-0000FC3D0000}"/>
    <cellStyle name="Normal 41 2 2 3 2 4 3" xfId="10241" xr:uid="{00000000-0005-0000-0000-0000FD3D0000}"/>
    <cellStyle name="Normal 41 2 2 3 2 4 3 2" xfId="40575" xr:uid="{00000000-0005-0000-0000-0000FE3D0000}"/>
    <cellStyle name="Normal 41 2 2 3 2 4 3 3" xfId="25342" xr:uid="{00000000-0005-0000-0000-0000FF3D0000}"/>
    <cellStyle name="Normal 41 2 2 3 2 4 4" xfId="35562" xr:uid="{00000000-0005-0000-0000-0000003E0000}"/>
    <cellStyle name="Normal 41 2 2 3 2 4 5" xfId="20329" xr:uid="{00000000-0005-0000-0000-0000013E0000}"/>
    <cellStyle name="Normal 41 2 2 3 2 5" xfId="11919" xr:uid="{00000000-0005-0000-0000-0000023E0000}"/>
    <cellStyle name="Normal 41 2 2 3 2 5 2" xfId="42250" xr:uid="{00000000-0005-0000-0000-0000033E0000}"/>
    <cellStyle name="Normal 41 2 2 3 2 5 3" xfId="27017" xr:uid="{00000000-0005-0000-0000-0000043E0000}"/>
    <cellStyle name="Normal 41 2 2 3 2 6" xfId="6898" xr:uid="{00000000-0005-0000-0000-0000053E0000}"/>
    <cellStyle name="Normal 41 2 2 3 2 6 2" xfId="37233" xr:uid="{00000000-0005-0000-0000-0000063E0000}"/>
    <cellStyle name="Normal 41 2 2 3 2 6 3" xfId="22000" xr:uid="{00000000-0005-0000-0000-0000073E0000}"/>
    <cellStyle name="Normal 41 2 2 3 2 7" xfId="32221" xr:uid="{00000000-0005-0000-0000-0000083E0000}"/>
    <cellStyle name="Normal 41 2 2 3 2 8" xfId="16987" xr:uid="{00000000-0005-0000-0000-0000093E0000}"/>
    <cellStyle name="Normal 41 2 2 3 3" xfId="2245" xr:uid="{00000000-0005-0000-0000-00000A3E0000}"/>
    <cellStyle name="Normal 41 2 2 3 3 2" xfId="3935" xr:uid="{00000000-0005-0000-0000-00000B3E0000}"/>
    <cellStyle name="Normal 41 2 2 3 3 2 2" xfId="14008" xr:uid="{00000000-0005-0000-0000-00000C3E0000}"/>
    <cellStyle name="Normal 41 2 2 3 3 2 2 2" xfId="44339" xr:uid="{00000000-0005-0000-0000-00000D3E0000}"/>
    <cellStyle name="Normal 41 2 2 3 3 2 2 3" xfId="29106" xr:uid="{00000000-0005-0000-0000-00000E3E0000}"/>
    <cellStyle name="Normal 41 2 2 3 3 2 3" xfId="8988" xr:uid="{00000000-0005-0000-0000-00000F3E0000}"/>
    <cellStyle name="Normal 41 2 2 3 3 2 3 2" xfId="39322" xr:uid="{00000000-0005-0000-0000-0000103E0000}"/>
    <cellStyle name="Normal 41 2 2 3 3 2 3 3" xfId="24089" xr:uid="{00000000-0005-0000-0000-0000113E0000}"/>
    <cellStyle name="Normal 41 2 2 3 3 2 4" xfId="34309" xr:uid="{00000000-0005-0000-0000-0000123E0000}"/>
    <cellStyle name="Normal 41 2 2 3 3 2 5" xfId="19076" xr:uid="{00000000-0005-0000-0000-0000133E0000}"/>
    <cellStyle name="Normal 41 2 2 3 3 3" xfId="5627" xr:uid="{00000000-0005-0000-0000-0000143E0000}"/>
    <cellStyle name="Normal 41 2 2 3 3 3 2" xfId="15679" xr:uid="{00000000-0005-0000-0000-0000153E0000}"/>
    <cellStyle name="Normal 41 2 2 3 3 3 2 2" xfId="46010" xr:uid="{00000000-0005-0000-0000-0000163E0000}"/>
    <cellStyle name="Normal 41 2 2 3 3 3 2 3" xfId="30777" xr:uid="{00000000-0005-0000-0000-0000173E0000}"/>
    <cellStyle name="Normal 41 2 2 3 3 3 3" xfId="10659" xr:uid="{00000000-0005-0000-0000-0000183E0000}"/>
    <cellStyle name="Normal 41 2 2 3 3 3 3 2" xfId="40993" xr:uid="{00000000-0005-0000-0000-0000193E0000}"/>
    <cellStyle name="Normal 41 2 2 3 3 3 3 3" xfId="25760" xr:uid="{00000000-0005-0000-0000-00001A3E0000}"/>
    <cellStyle name="Normal 41 2 2 3 3 3 4" xfId="35980" xr:uid="{00000000-0005-0000-0000-00001B3E0000}"/>
    <cellStyle name="Normal 41 2 2 3 3 3 5" xfId="20747" xr:uid="{00000000-0005-0000-0000-00001C3E0000}"/>
    <cellStyle name="Normal 41 2 2 3 3 4" xfId="12337" xr:uid="{00000000-0005-0000-0000-00001D3E0000}"/>
    <cellStyle name="Normal 41 2 2 3 3 4 2" xfId="42668" xr:uid="{00000000-0005-0000-0000-00001E3E0000}"/>
    <cellStyle name="Normal 41 2 2 3 3 4 3" xfId="27435" xr:uid="{00000000-0005-0000-0000-00001F3E0000}"/>
    <cellStyle name="Normal 41 2 2 3 3 5" xfId="7316" xr:uid="{00000000-0005-0000-0000-0000203E0000}"/>
    <cellStyle name="Normal 41 2 2 3 3 5 2" xfId="37651" xr:uid="{00000000-0005-0000-0000-0000213E0000}"/>
    <cellStyle name="Normal 41 2 2 3 3 5 3" xfId="22418" xr:uid="{00000000-0005-0000-0000-0000223E0000}"/>
    <cellStyle name="Normal 41 2 2 3 3 6" xfId="32639" xr:uid="{00000000-0005-0000-0000-0000233E0000}"/>
    <cellStyle name="Normal 41 2 2 3 3 7" xfId="17405" xr:uid="{00000000-0005-0000-0000-0000243E0000}"/>
    <cellStyle name="Normal 41 2 2 3 4" xfId="3098" xr:uid="{00000000-0005-0000-0000-0000253E0000}"/>
    <cellStyle name="Normal 41 2 2 3 4 2" xfId="13172" xr:uid="{00000000-0005-0000-0000-0000263E0000}"/>
    <cellStyle name="Normal 41 2 2 3 4 2 2" xfId="43503" xr:uid="{00000000-0005-0000-0000-0000273E0000}"/>
    <cellStyle name="Normal 41 2 2 3 4 2 3" xfId="28270" xr:uid="{00000000-0005-0000-0000-0000283E0000}"/>
    <cellStyle name="Normal 41 2 2 3 4 3" xfId="8152" xr:uid="{00000000-0005-0000-0000-0000293E0000}"/>
    <cellStyle name="Normal 41 2 2 3 4 3 2" xfId="38486" xr:uid="{00000000-0005-0000-0000-00002A3E0000}"/>
    <cellStyle name="Normal 41 2 2 3 4 3 3" xfId="23253" xr:uid="{00000000-0005-0000-0000-00002B3E0000}"/>
    <cellStyle name="Normal 41 2 2 3 4 4" xfId="33473" xr:uid="{00000000-0005-0000-0000-00002C3E0000}"/>
    <cellStyle name="Normal 41 2 2 3 4 5" xfId="18240" xr:uid="{00000000-0005-0000-0000-00002D3E0000}"/>
    <cellStyle name="Normal 41 2 2 3 5" xfId="4791" xr:uid="{00000000-0005-0000-0000-00002E3E0000}"/>
    <cellStyle name="Normal 41 2 2 3 5 2" xfId="14843" xr:uid="{00000000-0005-0000-0000-00002F3E0000}"/>
    <cellStyle name="Normal 41 2 2 3 5 2 2" xfId="45174" xr:uid="{00000000-0005-0000-0000-0000303E0000}"/>
    <cellStyle name="Normal 41 2 2 3 5 2 3" xfId="29941" xr:uid="{00000000-0005-0000-0000-0000313E0000}"/>
    <cellStyle name="Normal 41 2 2 3 5 3" xfId="9823" xr:uid="{00000000-0005-0000-0000-0000323E0000}"/>
    <cellStyle name="Normal 41 2 2 3 5 3 2" xfId="40157" xr:uid="{00000000-0005-0000-0000-0000333E0000}"/>
    <cellStyle name="Normal 41 2 2 3 5 3 3" xfId="24924" xr:uid="{00000000-0005-0000-0000-0000343E0000}"/>
    <cellStyle name="Normal 41 2 2 3 5 4" xfId="35144" xr:uid="{00000000-0005-0000-0000-0000353E0000}"/>
    <cellStyle name="Normal 41 2 2 3 5 5" xfId="19911" xr:uid="{00000000-0005-0000-0000-0000363E0000}"/>
    <cellStyle name="Normal 41 2 2 3 6" xfId="11501" xr:uid="{00000000-0005-0000-0000-0000373E0000}"/>
    <cellStyle name="Normal 41 2 2 3 6 2" xfId="41832" xr:uid="{00000000-0005-0000-0000-0000383E0000}"/>
    <cellStyle name="Normal 41 2 2 3 6 3" xfId="26599" xr:uid="{00000000-0005-0000-0000-0000393E0000}"/>
    <cellStyle name="Normal 41 2 2 3 7" xfId="6480" xr:uid="{00000000-0005-0000-0000-00003A3E0000}"/>
    <cellStyle name="Normal 41 2 2 3 7 2" xfId="36815" xr:uid="{00000000-0005-0000-0000-00003B3E0000}"/>
    <cellStyle name="Normal 41 2 2 3 7 3" xfId="21582" xr:uid="{00000000-0005-0000-0000-00003C3E0000}"/>
    <cellStyle name="Normal 41 2 2 3 8" xfId="31803" xr:uid="{00000000-0005-0000-0000-00003D3E0000}"/>
    <cellStyle name="Normal 41 2 2 3 9" xfId="16569" xr:uid="{00000000-0005-0000-0000-00003E3E0000}"/>
    <cellStyle name="Normal 41 2 2 4" xfId="1616" xr:uid="{00000000-0005-0000-0000-00003F3E0000}"/>
    <cellStyle name="Normal 41 2 2 4 2" xfId="2455" xr:uid="{00000000-0005-0000-0000-0000403E0000}"/>
    <cellStyle name="Normal 41 2 2 4 2 2" xfId="4145" xr:uid="{00000000-0005-0000-0000-0000413E0000}"/>
    <cellStyle name="Normal 41 2 2 4 2 2 2" xfId="14218" xr:uid="{00000000-0005-0000-0000-0000423E0000}"/>
    <cellStyle name="Normal 41 2 2 4 2 2 2 2" xfId="44549" xr:uid="{00000000-0005-0000-0000-0000433E0000}"/>
    <cellStyle name="Normal 41 2 2 4 2 2 2 3" xfId="29316" xr:uid="{00000000-0005-0000-0000-0000443E0000}"/>
    <cellStyle name="Normal 41 2 2 4 2 2 3" xfId="9198" xr:uid="{00000000-0005-0000-0000-0000453E0000}"/>
    <cellStyle name="Normal 41 2 2 4 2 2 3 2" xfId="39532" xr:uid="{00000000-0005-0000-0000-0000463E0000}"/>
    <cellStyle name="Normal 41 2 2 4 2 2 3 3" xfId="24299" xr:uid="{00000000-0005-0000-0000-0000473E0000}"/>
    <cellStyle name="Normal 41 2 2 4 2 2 4" xfId="34519" xr:uid="{00000000-0005-0000-0000-0000483E0000}"/>
    <cellStyle name="Normal 41 2 2 4 2 2 5" xfId="19286" xr:uid="{00000000-0005-0000-0000-0000493E0000}"/>
    <cellStyle name="Normal 41 2 2 4 2 3" xfId="5837" xr:uid="{00000000-0005-0000-0000-00004A3E0000}"/>
    <cellStyle name="Normal 41 2 2 4 2 3 2" xfId="15889" xr:uid="{00000000-0005-0000-0000-00004B3E0000}"/>
    <cellStyle name="Normal 41 2 2 4 2 3 2 2" xfId="46220" xr:uid="{00000000-0005-0000-0000-00004C3E0000}"/>
    <cellStyle name="Normal 41 2 2 4 2 3 2 3" xfId="30987" xr:uid="{00000000-0005-0000-0000-00004D3E0000}"/>
    <cellStyle name="Normal 41 2 2 4 2 3 3" xfId="10869" xr:uid="{00000000-0005-0000-0000-00004E3E0000}"/>
    <cellStyle name="Normal 41 2 2 4 2 3 3 2" xfId="41203" xr:uid="{00000000-0005-0000-0000-00004F3E0000}"/>
    <cellStyle name="Normal 41 2 2 4 2 3 3 3" xfId="25970" xr:uid="{00000000-0005-0000-0000-0000503E0000}"/>
    <cellStyle name="Normal 41 2 2 4 2 3 4" xfId="36190" xr:uid="{00000000-0005-0000-0000-0000513E0000}"/>
    <cellStyle name="Normal 41 2 2 4 2 3 5" xfId="20957" xr:uid="{00000000-0005-0000-0000-0000523E0000}"/>
    <cellStyle name="Normal 41 2 2 4 2 4" xfId="12547" xr:uid="{00000000-0005-0000-0000-0000533E0000}"/>
    <cellStyle name="Normal 41 2 2 4 2 4 2" xfId="42878" xr:uid="{00000000-0005-0000-0000-0000543E0000}"/>
    <cellStyle name="Normal 41 2 2 4 2 4 3" xfId="27645" xr:uid="{00000000-0005-0000-0000-0000553E0000}"/>
    <cellStyle name="Normal 41 2 2 4 2 5" xfId="7526" xr:uid="{00000000-0005-0000-0000-0000563E0000}"/>
    <cellStyle name="Normal 41 2 2 4 2 5 2" xfId="37861" xr:uid="{00000000-0005-0000-0000-0000573E0000}"/>
    <cellStyle name="Normal 41 2 2 4 2 5 3" xfId="22628" xr:uid="{00000000-0005-0000-0000-0000583E0000}"/>
    <cellStyle name="Normal 41 2 2 4 2 6" xfId="32849" xr:uid="{00000000-0005-0000-0000-0000593E0000}"/>
    <cellStyle name="Normal 41 2 2 4 2 7" xfId="17615" xr:uid="{00000000-0005-0000-0000-00005A3E0000}"/>
    <cellStyle name="Normal 41 2 2 4 3" xfId="3308" xr:uid="{00000000-0005-0000-0000-00005B3E0000}"/>
    <cellStyle name="Normal 41 2 2 4 3 2" xfId="13382" xr:uid="{00000000-0005-0000-0000-00005C3E0000}"/>
    <cellStyle name="Normal 41 2 2 4 3 2 2" xfId="43713" xr:uid="{00000000-0005-0000-0000-00005D3E0000}"/>
    <cellStyle name="Normal 41 2 2 4 3 2 3" xfId="28480" xr:uid="{00000000-0005-0000-0000-00005E3E0000}"/>
    <cellStyle name="Normal 41 2 2 4 3 3" xfId="8362" xr:uid="{00000000-0005-0000-0000-00005F3E0000}"/>
    <cellStyle name="Normal 41 2 2 4 3 3 2" xfId="38696" xr:uid="{00000000-0005-0000-0000-0000603E0000}"/>
    <cellStyle name="Normal 41 2 2 4 3 3 3" xfId="23463" xr:uid="{00000000-0005-0000-0000-0000613E0000}"/>
    <cellStyle name="Normal 41 2 2 4 3 4" xfId="33683" xr:uid="{00000000-0005-0000-0000-0000623E0000}"/>
    <cellStyle name="Normal 41 2 2 4 3 5" xfId="18450" xr:uid="{00000000-0005-0000-0000-0000633E0000}"/>
    <cellStyle name="Normal 41 2 2 4 4" xfId="5001" xr:uid="{00000000-0005-0000-0000-0000643E0000}"/>
    <cellStyle name="Normal 41 2 2 4 4 2" xfId="15053" xr:uid="{00000000-0005-0000-0000-0000653E0000}"/>
    <cellStyle name="Normal 41 2 2 4 4 2 2" xfId="45384" xr:uid="{00000000-0005-0000-0000-0000663E0000}"/>
    <cellStyle name="Normal 41 2 2 4 4 2 3" xfId="30151" xr:uid="{00000000-0005-0000-0000-0000673E0000}"/>
    <cellStyle name="Normal 41 2 2 4 4 3" xfId="10033" xr:uid="{00000000-0005-0000-0000-0000683E0000}"/>
    <cellStyle name="Normal 41 2 2 4 4 3 2" xfId="40367" xr:uid="{00000000-0005-0000-0000-0000693E0000}"/>
    <cellStyle name="Normal 41 2 2 4 4 3 3" xfId="25134" xr:uid="{00000000-0005-0000-0000-00006A3E0000}"/>
    <cellStyle name="Normal 41 2 2 4 4 4" xfId="35354" xr:uid="{00000000-0005-0000-0000-00006B3E0000}"/>
    <cellStyle name="Normal 41 2 2 4 4 5" xfId="20121" xr:uid="{00000000-0005-0000-0000-00006C3E0000}"/>
    <cellStyle name="Normal 41 2 2 4 5" xfId="11711" xr:uid="{00000000-0005-0000-0000-00006D3E0000}"/>
    <cellStyle name="Normal 41 2 2 4 5 2" xfId="42042" xr:uid="{00000000-0005-0000-0000-00006E3E0000}"/>
    <cellStyle name="Normal 41 2 2 4 5 3" xfId="26809" xr:uid="{00000000-0005-0000-0000-00006F3E0000}"/>
    <cellStyle name="Normal 41 2 2 4 6" xfId="6690" xr:uid="{00000000-0005-0000-0000-0000703E0000}"/>
    <cellStyle name="Normal 41 2 2 4 6 2" xfId="37025" xr:uid="{00000000-0005-0000-0000-0000713E0000}"/>
    <cellStyle name="Normal 41 2 2 4 6 3" xfId="21792" xr:uid="{00000000-0005-0000-0000-0000723E0000}"/>
    <cellStyle name="Normal 41 2 2 4 7" xfId="32013" xr:uid="{00000000-0005-0000-0000-0000733E0000}"/>
    <cellStyle name="Normal 41 2 2 4 8" xfId="16779" xr:uid="{00000000-0005-0000-0000-0000743E0000}"/>
    <cellStyle name="Normal 41 2 2 5" xfId="2037" xr:uid="{00000000-0005-0000-0000-0000753E0000}"/>
    <cellStyle name="Normal 41 2 2 5 2" xfId="3727" xr:uid="{00000000-0005-0000-0000-0000763E0000}"/>
    <cellStyle name="Normal 41 2 2 5 2 2" xfId="13800" xr:uid="{00000000-0005-0000-0000-0000773E0000}"/>
    <cellStyle name="Normal 41 2 2 5 2 2 2" xfId="44131" xr:uid="{00000000-0005-0000-0000-0000783E0000}"/>
    <cellStyle name="Normal 41 2 2 5 2 2 3" xfId="28898" xr:uid="{00000000-0005-0000-0000-0000793E0000}"/>
    <cellStyle name="Normal 41 2 2 5 2 3" xfId="8780" xr:uid="{00000000-0005-0000-0000-00007A3E0000}"/>
    <cellStyle name="Normal 41 2 2 5 2 3 2" xfId="39114" xr:uid="{00000000-0005-0000-0000-00007B3E0000}"/>
    <cellStyle name="Normal 41 2 2 5 2 3 3" xfId="23881" xr:uid="{00000000-0005-0000-0000-00007C3E0000}"/>
    <cellStyle name="Normal 41 2 2 5 2 4" xfId="34101" xr:uid="{00000000-0005-0000-0000-00007D3E0000}"/>
    <cellStyle name="Normal 41 2 2 5 2 5" xfId="18868" xr:uid="{00000000-0005-0000-0000-00007E3E0000}"/>
    <cellStyle name="Normal 41 2 2 5 3" xfId="5419" xr:uid="{00000000-0005-0000-0000-00007F3E0000}"/>
    <cellStyle name="Normal 41 2 2 5 3 2" xfId="15471" xr:uid="{00000000-0005-0000-0000-0000803E0000}"/>
    <cellStyle name="Normal 41 2 2 5 3 2 2" xfId="45802" xr:uid="{00000000-0005-0000-0000-0000813E0000}"/>
    <cellStyle name="Normal 41 2 2 5 3 2 3" xfId="30569" xr:uid="{00000000-0005-0000-0000-0000823E0000}"/>
    <cellStyle name="Normal 41 2 2 5 3 3" xfId="10451" xr:uid="{00000000-0005-0000-0000-0000833E0000}"/>
    <cellStyle name="Normal 41 2 2 5 3 3 2" xfId="40785" xr:uid="{00000000-0005-0000-0000-0000843E0000}"/>
    <cellStyle name="Normal 41 2 2 5 3 3 3" xfId="25552" xr:uid="{00000000-0005-0000-0000-0000853E0000}"/>
    <cellStyle name="Normal 41 2 2 5 3 4" xfId="35772" xr:uid="{00000000-0005-0000-0000-0000863E0000}"/>
    <cellStyle name="Normal 41 2 2 5 3 5" xfId="20539" xr:uid="{00000000-0005-0000-0000-0000873E0000}"/>
    <cellStyle name="Normal 41 2 2 5 4" xfId="12129" xr:uid="{00000000-0005-0000-0000-0000883E0000}"/>
    <cellStyle name="Normal 41 2 2 5 4 2" xfId="42460" xr:uid="{00000000-0005-0000-0000-0000893E0000}"/>
    <cellStyle name="Normal 41 2 2 5 4 3" xfId="27227" xr:uid="{00000000-0005-0000-0000-00008A3E0000}"/>
    <cellStyle name="Normal 41 2 2 5 5" xfId="7108" xr:uid="{00000000-0005-0000-0000-00008B3E0000}"/>
    <cellStyle name="Normal 41 2 2 5 5 2" xfId="37443" xr:uid="{00000000-0005-0000-0000-00008C3E0000}"/>
    <cellStyle name="Normal 41 2 2 5 5 3" xfId="22210" xr:uid="{00000000-0005-0000-0000-00008D3E0000}"/>
    <cellStyle name="Normal 41 2 2 5 6" xfId="32431" xr:uid="{00000000-0005-0000-0000-00008E3E0000}"/>
    <cellStyle name="Normal 41 2 2 5 7" xfId="17197" xr:uid="{00000000-0005-0000-0000-00008F3E0000}"/>
    <cellStyle name="Normal 41 2 2 6" xfId="2890" xr:uid="{00000000-0005-0000-0000-0000903E0000}"/>
    <cellStyle name="Normal 41 2 2 6 2" xfId="12964" xr:uid="{00000000-0005-0000-0000-0000913E0000}"/>
    <cellStyle name="Normal 41 2 2 6 2 2" xfId="43295" xr:uid="{00000000-0005-0000-0000-0000923E0000}"/>
    <cellStyle name="Normal 41 2 2 6 2 3" xfId="28062" xr:uid="{00000000-0005-0000-0000-0000933E0000}"/>
    <cellStyle name="Normal 41 2 2 6 3" xfId="7944" xr:uid="{00000000-0005-0000-0000-0000943E0000}"/>
    <cellStyle name="Normal 41 2 2 6 3 2" xfId="38278" xr:uid="{00000000-0005-0000-0000-0000953E0000}"/>
    <cellStyle name="Normal 41 2 2 6 3 3" xfId="23045" xr:uid="{00000000-0005-0000-0000-0000963E0000}"/>
    <cellStyle name="Normal 41 2 2 6 4" xfId="33265" xr:uid="{00000000-0005-0000-0000-0000973E0000}"/>
    <cellStyle name="Normal 41 2 2 6 5" xfId="18032" xr:uid="{00000000-0005-0000-0000-0000983E0000}"/>
    <cellStyle name="Normal 41 2 2 7" xfId="4583" xr:uid="{00000000-0005-0000-0000-0000993E0000}"/>
    <cellStyle name="Normal 41 2 2 7 2" xfId="14635" xr:uid="{00000000-0005-0000-0000-00009A3E0000}"/>
    <cellStyle name="Normal 41 2 2 7 2 2" xfId="44966" xr:uid="{00000000-0005-0000-0000-00009B3E0000}"/>
    <cellStyle name="Normal 41 2 2 7 2 3" xfId="29733" xr:uid="{00000000-0005-0000-0000-00009C3E0000}"/>
    <cellStyle name="Normal 41 2 2 7 3" xfId="9615" xr:uid="{00000000-0005-0000-0000-00009D3E0000}"/>
    <cellStyle name="Normal 41 2 2 7 3 2" xfId="39949" xr:uid="{00000000-0005-0000-0000-00009E3E0000}"/>
    <cellStyle name="Normal 41 2 2 7 3 3" xfId="24716" xr:uid="{00000000-0005-0000-0000-00009F3E0000}"/>
    <cellStyle name="Normal 41 2 2 7 4" xfId="34936" xr:uid="{00000000-0005-0000-0000-0000A03E0000}"/>
    <cellStyle name="Normal 41 2 2 7 5" xfId="19703" xr:uid="{00000000-0005-0000-0000-0000A13E0000}"/>
    <cellStyle name="Normal 41 2 2 8" xfId="11293" xr:uid="{00000000-0005-0000-0000-0000A23E0000}"/>
    <cellStyle name="Normal 41 2 2 8 2" xfId="41624" xr:uid="{00000000-0005-0000-0000-0000A33E0000}"/>
    <cellStyle name="Normal 41 2 2 8 3" xfId="26391" xr:uid="{00000000-0005-0000-0000-0000A43E0000}"/>
    <cellStyle name="Normal 41 2 2 9" xfId="6272" xr:uid="{00000000-0005-0000-0000-0000A53E0000}"/>
    <cellStyle name="Normal 41 2 2 9 2" xfId="36607" xr:uid="{00000000-0005-0000-0000-0000A63E0000}"/>
    <cellStyle name="Normal 41 2 2 9 3" xfId="21374" xr:uid="{00000000-0005-0000-0000-0000A73E0000}"/>
    <cellStyle name="Normal 41 2 3" xfId="1236" xr:uid="{00000000-0005-0000-0000-0000A83E0000}"/>
    <cellStyle name="Normal 41 2 3 10" xfId="16413" xr:uid="{00000000-0005-0000-0000-0000A93E0000}"/>
    <cellStyle name="Normal 41 2 3 2" xfId="1455" xr:uid="{00000000-0005-0000-0000-0000AA3E0000}"/>
    <cellStyle name="Normal 41 2 3 2 2" xfId="1876" xr:uid="{00000000-0005-0000-0000-0000AB3E0000}"/>
    <cellStyle name="Normal 41 2 3 2 2 2" xfId="2715" xr:uid="{00000000-0005-0000-0000-0000AC3E0000}"/>
    <cellStyle name="Normal 41 2 3 2 2 2 2" xfId="4405" xr:uid="{00000000-0005-0000-0000-0000AD3E0000}"/>
    <cellStyle name="Normal 41 2 3 2 2 2 2 2" xfId="14478" xr:uid="{00000000-0005-0000-0000-0000AE3E0000}"/>
    <cellStyle name="Normal 41 2 3 2 2 2 2 2 2" xfId="44809" xr:uid="{00000000-0005-0000-0000-0000AF3E0000}"/>
    <cellStyle name="Normal 41 2 3 2 2 2 2 2 3" xfId="29576" xr:uid="{00000000-0005-0000-0000-0000B03E0000}"/>
    <cellStyle name="Normal 41 2 3 2 2 2 2 3" xfId="9458" xr:uid="{00000000-0005-0000-0000-0000B13E0000}"/>
    <cellStyle name="Normal 41 2 3 2 2 2 2 3 2" xfId="39792" xr:uid="{00000000-0005-0000-0000-0000B23E0000}"/>
    <cellStyle name="Normal 41 2 3 2 2 2 2 3 3" xfId="24559" xr:uid="{00000000-0005-0000-0000-0000B33E0000}"/>
    <cellStyle name="Normal 41 2 3 2 2 2 2 4" xfId="34779" xr:uid="{00000000-0005-0000-0000-0000B43E0000}"/>
    <cellStyle name="Normal 41 2 3 2 2 2 2 5" xfId="19546" xr:uid="{00000000-0005-0000-0000-0000B53E0000}"/>
    <cellStyle name="Normal 41 2 3 2 2 2 3" xfId="6097" xr:uid="{00000000-0005-0000-0000-0000B63E0000}"/>
    <cellStyle name="Normal 41 2 3 2 2 2 3 2" xfId="16149" xr:uid="{00000000-0005-0000-0000-0000B73E0000}"/>
    <cellStyle name="Normal 41 2 3 2 2 2 3 2 2" xfId="46480" xr:uid="{00000000-0005-0000-0000-0000B83E0000}"/>
    <cellStyle name="Normal 41 2 3 2 2 2 3 2 3" xfId="31247" xr:uid="{00000000-0005-0000-0000-0000B93E0000}"/>
    <cellStyle name="Normal 41 2 3 2 2 2 3 3" xfId="11129" xr:uid="{00000000-0005-0000-0000-0000BA3E0000}"/>
    <cellStyle name="Normal 41 2 3 2 2 2 3 3 2" xfId="41463" xr:uid="{00000000-0005-0000-0000-0000BB3E0000}"/>
    <cellStyle name="Normal 41 2 3 2 2 2 3 3 3" xfId="26230" xr:uid="{00000000-0005-0000-0000-0000BC3E0000}"/>
    <cellStyle name="Normal 41 2 3 2 2 2 3 4" xfId="36450" xr:uid="{00000000-0005-0000-0000-0000BD3E0000}"/>
    <cellStyle name="Normal 41 2 3 2 2 2 3 5" xfId="21217" xr:uid="{00000000-0005-0000-0000-0000BE3E0000}"/>
    <cellStyle name="Normal 41 2 3 2 2 2 4" xfId="12807" xr:uid="{00000000-0005-0000-0000-0000BF3E0000}"/>
    <cellStyle name="Normal 41 2 3 2 2 2 4 2" xfId="43138" xr:uid="{00000000-0005-0000-0000-0000C03E0000}"/>
    <cellStyle name="Normal 41 2 3 2 2 2 4 3" xfId="27905" xr:uid="{00000000-0005-0000-0000-0000C13E0000}"/>
    <cellStyle name="Normal 41 2 3 2 2 2 5" xfId="7786" xr:uid="{00000000-0005-0000-0000-0000C23E0000}"/>
    <cellStyle name="Normal 41 2 3 2 2 2 5 2" xfId="38121" xr:uid="{00000000-0005-0000-0000-0000C33E0000}"/>
    <cellStyle name="Normal 41 2 3 2 2 2 5 3" xfId="22888" xr:uid="{00000000-0005-0000-0000-0000C43E0000}"/>
    <cellStyle name="Normal 41 2 3 2 2 2 6" xfId="33109" xr:uid="{00000000-0005-0000-0000-0000C53E0000}"/>
    <cellStyle name="Normal 41 2 3 2 2 2 7" xfId="17875" xr:uid="{00000000-0005-0000-0000-0000C63E0000}"/>
    <cellStyle name="Normal 41 2 3 2 2 3" xfId="3568" xr:uid="{00000000-0005-0000-0000-0000C73E0000}"/>
    <cellStyle name="Normal 41 2 3 2 2 3 2" xfId="13642" xr:uid="{00000000-0005-0000-0000-0000C83E0000}"/>
    <cellStyle name="Normal 41 2 3 2 2 3 2 2" xfId="43973" xr:uid="{00000000-0005-0000-0000-0000C93E0000}"/>
    <cellStyle name="Normal 41 2 3 2 2 3 2 3" xfId="28740" xr:uid="{00000000-0005-0000-0000-0000CA3E0000}"/>
    <cellStyle name="Normal 41 2 3 2 2 3 3" xfId="8622" xr:uid="{00000000-0005-0000-0000-0000CB3E0000}"/>
    <cellStyle name="Normal 41 2 3 2 2 3 3 2" xfId="38956" xr:uid="{00000000-0005-0000-0000-0000CC3E0000}"/>
    <cellStyle name="Normal 41 2 3 2 2 3 3 3" xfId="23723" xr:uid="{00000000-0005-0000-0000-0000CD3E0000}"/>
    <cellStyle name="Normal 41 2 3 2 2 3 4" xfId="33943" xr:uid="{00000000-0005-0000-0000-0000CE3E0000}"/>
    <cellStyle name="Normal 41 2 3 2 2 3 5" xfId="18710" xr:uid="{00000000-0005-0000-0000-0000CF3E0000}"/>
    <cellStyle name="Normal 41 2 3 2 2 4" xfId="5261" xr:uid="{00000000-0005-0000-0000-0000D03E0000}"/>
    <cellStyle name="Normal 41 2 3 2 2 4 2" xfId="15313" xr:uid="{00000000-0005-0000-0000-0000D13E0000}"/>
    <cellStyle name="Normal 41 2 3 2 2 4 2 2" xfId="45644" xr:uid="{00000000-0005-0000-0000-0000D23E0000}"/>
    <cellStyle name="Normal 41 2 3 2 2 4 2 3" xfId="30411" xr:uid="{00000000-0005-0000-0000-0000D33E0000}"/>
    <cellStyle name="Normal 41 2 3 2 2 4 3" xfId="10293" xr:uid="{00000000-0005-0000-0000-0000D43E0000}"/>
    <cellStyle name="Normal 41 2 3 2 2 4 3 2" xfId="40627" xr:uid="{00000000-0005-0000-0000-0000D53E0000}"/>
    <cellStyle name="Normal 41 2 3 2 2 4 3 3" xfId="25394" xr:uid="{00000000-0005-0000-0000-0000D63E0000}"/>
    <cellStyle name="Normal 41 2 3 2 2 4 4" xfId="35614" xr:uid="{00000000-0005-0000-0000-0000D73E0000}"/>
    <cellStyle name="Normal 41 2 3 2 2 4 5" xfId="20381" xr:uid="{00000000-0005-0000-0000-0000D83E0000}"/>
    <cellStyle name="Normal 41 2 3 2 2 5" xfId="11971" xr:uid="{00000000-0005-0000-0000-0000D93E0000}"/>
    <cellStyle name="Normal 41 2 3 2 2 5 2" xfId="42302" xr:uid="{00000000-0005-0000-0000-0000DA3E0000}"/>
    <cellStyle name="Normal 41 2 3 2 2 5 3" xfId="27069" xr:uid="{00000000-0005-0000-0000-0000DB3E0000}"/>
    <cellStyle name="Normal 41 2 3 2 2 6" xfId="6950" xr:uid="{00000000-0005-0000-0000-0000DC3E0000}"/>
    <cellStyle name="Normal 41 2 3 2 2 6 2" xfId="37285" xr:uid="{00000000-0005-0000-0000-0000DD3E0000}"/>
    <cellStyle name="Normal 41 2 3 2 2 6 3" xfId="22052" xr:uid="{00000000-0005-0000-0000-0000DE3E0000}"/>
    <cellStyle name="Normal 41 2 3 2 2 7" xfId="32273" xr:uid="{00000000-0005-0000-0000-0000DF3E0000}"/>
    <cellStyle name="Normal 41 2 3 2 2 8" xfId="17039" xr:uid="{00000000-0005-0000-0000-0000E03E0000}"/>
    <cellStyle name="Normal 41 2 3 2 3" xfId="2297" xr:uid="{00000000-0005-0000-0000-0000E13E0000}"/>
    <cellStyle name="Normal 41 2 3 2 3 2" xfId="3987" xr:uid="{00000000-0005-0000-0000-0000E23E0000}"/>
    <cellStyle name="Normal 41 2 3 2 3 2 2" xfId="14060" xr:uid="{00000000-0005-0000-0000-0000E33E0000}"/>
    <cellStyle name="Normal 41 2 3 2 3 2 2 2" xfId="44391" xr:uid="{00000000-0005-0000-0000-0000E43E0000}"/>
    <cellStyle name="Normal 41 2 3 2 3 2 2 3" xfId="29158" xr:uid="{00000000-0005-0000-0000-0000E53E0000}"/>
    <cellStyle name="Normal 41 2 3 2 3 2 3" xfId="9040" xr:uid="{00000000-0005-0000-0000-0000E63E0000}"/>
    <cellStyle name="Normal 41 2 3 2 3 2 3 2" xfId="39374" xr:uid="{00000000-0005-0000-0000-0000E73E0000}"/>
    <cellStyle name="Normal 41 2 3 2 3 2 3 3" xfId="24141" xr:uid="{00000000-0005-0000-0000-0000E83E0000}"/>
    <cellStyle name="Normal 41 2 3 2 3 2 4" xfId="34361" xr:uid="{00000000-0005-0000-0000-0000E93E0000}"/>
    <cellStyle name="Normal 41 2 3 2 3 2 5" xfId="19128" xr:uid="{00000000-0005-0000-0000-0000EA3E0000}"/>
    <cellStyle name="Normal 41 2 3 2 3 3" xfId="5679" xr:uid="{00000000-0005-0000-0000-0000EB3E0000}"/>
    <cellStyle name="Normal 41 2 3 2 3 3 2" xfId="15731" xr:uid="{00000000-0005-0000-0000-0000EC3E0000}"/>
    <cellStyle name="Normal 41 2 3 2 3 3 2 2" xfId="46062" xr:uid="{00000000-0005-0000-0000-0000ED3E0000}"/>
    <cellStyle name="Normal 41 2 3 2 3 3 2 3" xfId="30829" xr:uid="{00000000-0005-0000-0000-0000EE3E0000}"/>
    <cellStyle name="Normal 41 2 3 2 3 3 3" xfId="10711" xr:uid="{00000000-0005-0000-0000-0000EF3E0000}"/>
    <cellStyle name="Normal 41 2 3 2 3 3 3 2" xfId="41045" xr:uid="{00000000-0005-0000-0000-0000F03E0000}"/>
    <cellStyle name="Normal 41 2 3 2 3 3 3 3" xfId="25812" xr:uid="{00000000-0005-0000-0000-0000F13E0000}"/>
    <cellStyle name="Normal 41 2 3 2 3 3 4" xfId="36032" xr:uid="{00000000-0005-0000-0000-0000F23E0000}"/>
    <cellStyle name="Normal 41 2 3 2 3 3 5" xfId="20799" xr:uid="{00000000-0005-0000-0000-0000F33E0000}"/>
    <cellStyle name="Normal 41 2 3 2 3 4" xfId="12389" xr:uid="{00000000-0005-0000-0000-0000F43E0000}"/>
    <cellStyle name="Normal 41 2 3 2 3 4 2" xfId="42720" xr:uid="{00000000-0005-0000-0000-0000F53E0000}"/>
    <cellStyle name="Normal 41 2 3 2 3 4 3" xfId="27487" xr:uid="{00000000-0005-0000-0000-0000F63E0000}"/>
    <cellStyle name="Normal 41 2 3 2 3 5" xfId="7368" xr:uid="{00000000-0005-0000-0000-0000F73E0000}"/>
    <cellStyle name="Normal 41 2 3 2 3 5 2" xfId="37703" xr:uid="{00000000-0005-0000-0000-0000F83E0000}"/>
    <cellStyle name="Normal 41 2 3 2 3 5 3" xfId="22470" xr:uid="{00000000-0005-0000-0000-0000F93E0000}"/>
    <cellStyle name="Normal 41 2 3 2 3 6" xfId="32691" xr:uid="{00000000-0005-0000-0000-0000FA3E0000}"/>
    <cellStyle name="Normal 41 2 3 2 3 7" xfId="17457" xr:uid="{00000000-0005-0000-0000-0000FB3E0000}"/>
    <cellStyle name="Normal 41 2 3 2 4" xfId="3150" xr:uid="{00000000-0005-0000-0000-0000FC3E0000}"/>
    <cellStyle name="Normal 41 2 3 2 4 2" xfId="13224" xr:uid="{00000000-0005-0000-0000-0000FD3E0000}"/>
    <cellStyle name="Normal 41 2 3 2 4 2 2" xfId="43555" xr:uid="{00000000-0005-0000-0000-0000FE3E0000}"/>
    <cellStyle name="Normal 41 2 3 2 4 2 3" xfId="28322" xr:uid="{00000000-0005-0000-0000-0000FF3E0000}"/>
    <cellStyle name="Normal 41 2 3 2 4 3" xfId="8204" xr:uid="{00000000-0005-0000-0000-0000003F0000}"/>
    <cellStyle name="Normal 41 2 3 2 4 3 2" xfId="38538" xr:uid="{00000000-0005-0000-0000-0000013F0000}"/>
    <cellStyle name="Normal 41 2 3 2 4 3 3" xfId="23305" xr:uid="{00000000-0005-0000-0000-0000023F0000}"/>
    <cellStyle name="Normal 41 2 3 2 4 4" xfId="33525" xr:uid="{00000000-0005-0000-0000-0000033F0000}"/>
    <cellStyle name="Normal 41 2 3 2 4 5" xfId="18292" xr:uid="{00000000-0005-0000-0000-0000043F0000}"/>
    <cellStyle name="Normal 41 2 3 2 5" xfId="4843" xr:uid="{00000000-0005-0000-0000-0000053F0000}"/>
    <cellStyle name="Normal 41 2 3 2 5 2" xfId="14895" xr:uid="{00000000-0005-0000-0000-0000063F0000}"/>
    <cellStyle name="Normal 41 2 3 2 5 2 2" xfId="45226" xr:uid="{00000000-0005-0000-0000-0000073F0000}"/>
    <cellStyle name="Normal 41 2 3 2 5 2 3" xfId="29993" xr:uid="{00000000-0005-0000-0000-0000083F0000}"/>
    <cellStyle name="Normal 41 2 3 2 5 3" xfId="9875" xr:uid="{00000000-0005-0000-0000-0000093F0000}"/>
    <cellStyle name="Normal 41 2 3 2 5 3 2" xfId="40209" xr:uid="{00000000-0005-0000-0000-00000A3F0000}"/>
    <cellStyle name="Normal 41 2 3 2 5 3 3" xfId="24976" xr:uid="{00000000-0005-0000-0000-00000B3F0000}"/>
    <cellStyle name="Normal 41 2 3 2 5 4" xfId="35196" xr:uid="{00000000-0005-0000-0000-00000C3F0000}"/>
    <cellStyle name="Normal 41 2 3 2 5 5" xfId="19963" xr:uid="{00000000-0005-0000-0000-00000D3F0000}"/>
    <cellStyle name="Normal 41 2 3 2 6" xfId="11553" xr:uid="{00000000-0005-0000-0000-00000E3F0000}"/>
    <cellStyle name="Normal 41 2 3 2 6 2" xfId="41884" xr:uid="{00000000-0005-0000-0000-00000F3F0000}"/>
    <cellStyle name="Normal 41 2 3 2 6 3" xfId="26651" xr:uid="{00000000-0005-0000-0000-0000103F0000}"/>
    <cellStyle name="Normal 41 2 3 2 7" xfId="6532" xr:uid="{00000000-0005-0000-0000-0000113F0000}"/>
    <cellStyle name="Normal 41 2 3 2 7 2" xfId="36867" xr:uid="{00000000-0005-0000-0000-0000123F0000}"/>
    <cellStyle name="Normal 41 2 3 2 7 3" xfId="21634" xr:uid="{00000000-0005-0000-0000-0000133F0000}"/>
    <cellStyle name="Normal 41 2 3 2 8" xfId="31855" xr:uid="{00000000-0005-0000-0000-0000143F0000}"/>
    <cellStyle name="Normal 41 2 3 2 9" xfId="16621" xr:uid="{00000000-0005-0000-0000-0000153F0000}"/>
    <cellStyle name="Normal 41 2 3 3" xfId="1668" xr:uid="{00000000-0005-0000-0000-0000163F0000}"/>
    <cellStyle name="Normal 41 2 3 3 2" xfId="2507" xr:uid="{00000000-0005-0000-0000-0000173F0000}"/>
    <cellStyle name="Normal 41 2 3 3 2 2" xfId="4197" xr:uid="{00000000-0005-0000-0000-0000183F0000}"/>
    <cellStyle name="Normal 41 2 3 3 2 2 2" xfId="14270" xr:uid="{00000000-0005-0000-0000-0000193F0000}"/>
    <cellStyle name="Normal 41 2 3 3 2 2 2 2" xfId="44601" xr:uid="{00000000-0005-0000-0000-00001A3F0000}"/>
    <cellStyle name="Normal 41 2 3 3 2 2 2 3" xfId="29368" xr:uid="{00000000-0005-0000-0000-00001B3F0000}"/>
    <cellStyle name="Normal 41 2 3 3 2 2 3" xfId="9250" xr:uid="{00000000-0005-0000-0000-00001C3F0000}"/>
    <cellStyle name="Normal 41 2 3 3 2 2 3 2" xfId="39584" xr:uid="{00000000-0005-0000-0000-00001D3F0000}"/>
    <cellStyle name="Normal 41 2 3 3 2 2 3 3" xfId="24351" xr:uid="{00000000-0005-0000-0000-00001E3F0000}"/>
    <cellStyle name="Normal 41 2 3 3 2 2 4" xfId="34571" xr:uid="{00000000-0005-0000-0000-00001F3F0000}"/>
    <cellStyle name="Normal 41 2 3 3 2 2 5" xfId="19338" xr:uid="{00000000-0005-0000-0000-0000203F0000}"/>
    <cellStyle name="Normal 41 2 3 3 2 3" xfId="5889" xr:uid="{00000000-0005-0000-0000-0000213F0000}"/>
    <cellStyle name="Normal 41 2 3 3 2 3 2" xfId="15941" xr:uid="{00000000-0005-0000-0000-0000223F0000}"/>
    <cellStyle name="Normal 41 2 3 3 2 3 2 2" xfId="46272" xr:uid="{00000000-0005-0000-0000-0000233F0000}"/>
    <cellStyle name="Normal 41 2 3 3 2 3 2 3" xfId="31039" xr:uid="{00000000-0005-0000-0000-0000243F0000}"/>
    <cellStyle name="Normal 41 2 3 3 2 3 3" xfId="10921" xr:uid="{00000000-0005-0000-0000-0000253F0000}"/>
    <cellStyle name="Normal 41 2 3 3 2 3 3 2" xfId="41255" xr:uid="{00000000-0005-0000-0000-0000263F0000}"/>
    <cellStyle name="Normal 41 2 3 3 2 3 3 3" xfId="26022" xr:uid="{00000000-0005-0000-0000-0000273F0000}"/>
    <cellStyle name="Normal 41 2 3 3 2 3 4" xfId="36242" xr:uid="{00000000-0005-0000-0000-0000283F0000}"/>
    <cellStyle name="Normal 41 2 3 3 2 3 5" xfId="21009" xr:uid="{00000000-0005-0000-0000-0000293F0000}"/>
    <cellStyle name="Normal 41 2 3 3 2 4" xfId="12599" xr:uid="{00000000-0005-0000-0000-00002A3F0000}"/>
    <cellStyle name="Normal 41 2 3 3 2 4 2" xfId="42930" xr:uid="{00000000-0005-0000-0000-00002B3F0000}"/>
    <cellStyle name="Normal 41 2 3 3 2 4 3" xfId="27697" xr:uid="{00000000-0005-0000-0000-00002C3F0000}"/>
    <cellStyle name="Normal 41 2 3 3 2 5" xfId="7578" xr:uid="{00000000-0005-0000-0000-00002D3F0000}"/>
    <cellStyle name="Normal 41 2 3 3 2 5 2" xfId="37913" xr:uid="{00000000-0005-0000-0000-00002E3F0000}"/>
    <cellStyle name="Normal 41 2 3 3 2 5 3" xfId="22680" xr:uid="{00000000-0005-0000-0000-00002F3F0000}"/>
    <cellStyle name="Normal 41 2 3 3 2 6" xfId="32901" xr:uid="{00000000-0005-0000-0000-0000303F0000}"/>
    <cellStyle name="Normal 41 2 3 3 2 7" xfId="17667" xr:uid="{00000000-0005-0000-0000-0000313F0000}"/>
    <cellStyle name="Normal 41 2 3 3 3" xfId="3360" xr:uid="{00000000-0005-0000-0000-0000323F0000}"/>
    <cellStyle name="Normal 41 2 3 3 3 2" xfId="13434" xr:uid="{00000000-0005-0000-0000-0000333F0000}"/>
    <cellStyle name="Normal 41 2 3 3 3 2 2" xfId="43765" xr:uid="{00000000-0005-0000-0000-0000343F0000}"/>
    <cellStyle name="Normal 41 2 3 3 3 2 3" xfId="28532" xr:uid="{00000000-0005-0000-0000-0000353F0000}"/>
    <cellStyle name="Normal 41 2 3 3 3 3" xfId="8414" xr:uid="{00000000-0005-0000-0000-0000363F0000}"/>
    <cellStyle name="Normal 41 2 3 3 3 3 2" xfId="38748" xr:uid="{00000000-0005-0000-0000-0000373F0000}"/>
    <cellStyle name="Normal 41 2 3 3 3 3 3" xfId="23515" xr:uid="{00000000-0005-0000-0000-0000383F0000}"/>
    <cellStyle name="Normal 41 2 3 3 3 4" xfId="33735" xr:uid="{00000000-0005-0000-0000-0000393F0000}"/>
    <cellStyle name="Normal 41 2 3 3 3 5" xfId="18502" xr:uid="{00000000-0005-0000-0000-00003A3F0000}"/>
    <cellStyle name="Normal 41 2 3 3 4" xfId="5053" xr:uid="{00000000-0005-0000-0000-00003B3F0000}"/>
    <cellStyle name="Normal 41 2 3 3 4 2" xfId="15105" xr:uid="{00000000-0005-0000-0000-00003C3F0000}"/>
    <cellStyle name="Normal 41 2 3 3 4 2 2" xfId="45436" xr:uid="{00000000-0005-0000-0000-00003D3F0000}"/>
    <cellStyle name="Normal 41 2 3 3 4 2 3" xfId="30203" xr:uid="{00000000-0005-0000-0000-00003E3F0000}"/>
    <cellStyle name="Normal 41 2 3 3 4 3" xfId="10085" xr:uid="{00000000-0005-0000-0000-00003F3F0000}"/>
    <cellStyle name="Normal 41 2 3 3 4 3 2" xfId="40419" xr:uid="{00000000-0005-0000-0000-0000403F0000}"/>
    <cellStyle name="Normal 41 2 3 3 4 3 3" xfId="25186" xr:uid="{00000000-0005-0000-0000-0000413F0000}"/>
    <cellStyle name="Normal 41 2 3 3 4 4" xfId="35406" xr:uid="{00000000-0005-0000-0000-0000423F0000}"/>
    <cellStyle name="Normal 41 2 3 3 4 5" xfId="20173" xr:uid="{00000000-0005-0000-0000-0000433F0000}"/>
    <cellStyle name="Normal 41 2 3 3 5" xfId="11763" xr:uid="{00000000-0005-0000-0000-0000443F0000}"/>
    <cellStyle name="Normal 41 2 3 3 5 2" xfId="42094" xr:uid="{00000000-0005-0000-0000-0000453F0000}"/>
    <cellStyle name="Normal 41 2 3 3 5 3" xfId="26861" xr:uid="{00000000-0005-0000-0000-0000463F0000}"/>
    <cellStyle name="Normal 41 2 3 3 6" xfId="6742" xr:uid="{00000000-0005-0000-0000-0000473F0000}"/>
    <cellStyle name="Normal 41 2 3 3 6 2" xfId="37077" xr:uid="{00000000-0005-0000-0000-0000483F0000}"/>
    <cellStyle name="Normal 41 2 3 3 6 3" xfId="21844" xr:uid="{00000000-0005-0000-0000-0000493F0000}"/>
    <cellStyle name="Normal 41 2 3 3 7" xfId="32065" xr:uid="{00000000-0005-0000-0000-00004A3F0000}"/>
    <cellStyle name="Normal 41 2 3 3 8" xfId="16831" xr:uid="{00000000-0005-0000-0000-00004B3F0000}"/>
    <cellStyle name="Normal 41 2 3 4" xfId="2089" xr:uid="{00000000-0005-0000-0000-00004C3F0000}"/>
    <cellStyle name="Normal 41 2 3 4 2" xfId="3779" xr:uid="{00000000-0005-0000-0000-00004D3F0000}"/>
    <cellStyle name="Normal 41 2 3 4 2 2" xfId="13852" xr:uid="{00000000-0005-0000-0000-00004E3F0000}"/>
    <cellStyle name="Normal 41 2 3 4 2 2 2" xfId="44183" xr:uid="{00000000-0005-0000-0000-00004F3F0000}"/>
    <cellStyle name="Normal 41 2 3 4 2 2 3" xfId="28950" xr:uid="{00000000-0005-0000-0000-0000503F0000}"/>
    <cellStyle name="Normal 41 2 3 4 2 3" xfId="8832" xr:uid="{00000000-0005-0000-0000-0000513F0000}"/>
    <cellStyle name="Normal 41 2 3 4 2 3 2" xfId="39166" xr:uid="{00000000-0005-0000-0000-0000523F0000}"/>
    <cellStyle name="Normal 41 2 3 4 2 3 3" xfId="23933" xr:uid="{00000000-0005-0000-0000-0000533F0000}"/>
    <cellStyle name="Normal 41 2 3 4 2 4" xfId="34153" xr:uid="{00000000-0005-0000-0000-0000543F0000}"/>
    <cellStyle name="Normal 41 2 3 4 2 5" xfId="18920" xr:uid="{00000000-0005-0000-0000-0000553F0000}"/>
    <cellStyle name="Normal 41 2 3 4 3" xfId="5471" xr:uid="{00000000-0005-0000-0000-0000563F0000}"/>
    <cellStyle name="Normal 41 2 3 4 3 2" xfId="15523" xr:uid="{00000000-0005-0000-0000-0000573F0000}"/>
    <cellStyle name="Normal 41 2 3 4 3 2 2" xfId="45854" xr:uid="{00000000-0005-0000-0000-0000583F0000}"/>
    <cellStyle name="Normal 41 2 3 4 3 2 3" xfId="30621" xr:uid="{00000000-0005-0000-0000-0000593F0000}"/>
    <cellStyle name="Normal 41 2 3 4 3 3" xfId="10503" xr:uid="{00000000-0005-0000-0000-00005A3F0000}"/>
    <cellStyle name="Normal 41 2 3 4 3 3 2" xfId="40837" xr:uid="{00000000-0005-0000-0000-00005B3F0000}"/>
    <cellStyle name="Normal 41 2 3 4 3 3 3" xfId="25604" xr:uid="{00000000-0005-0000-0000-00005C3F0000}"/>
    <cellStyle name="Normal 41 2 3 4 3 4" xfId="35824" xr:uid="{00000000-0005-0000-0000-00005D3F0000}"/>
    <cellStyle name="Normal 41 2 3 4 3 5" xfId="20591" xr:uid="{00000000-0005-0000-0000-00005E3F0000}"/>
    <cellStyle name="Normal 41 2 3 4 4" xfId="12181" xr:uid="{00000000-0005-0000-0000-00005F3F0000}"/>
    <cellStyle name="Normal 41 2 3 4 4 2" xfId="42512" xr:uid="{00000000-0005-0000-0000-0000603F0000}"/>
    <cellStyle name="Normal 41 2 3 4 4 3" xfId="27279" xr:uid="{00000000-0005-0000-0000-0000613F0000}"/>
    <cellStyle name="Normal 41 2 3 4 5" xfId="7160" xr:uid="{00000000-0005-0000-0000-0000623F0000}"/>
    <cellStyle name="Normal 41 2 3 4 5 2" xfId="37495" xr:uid="{00000000-0005-0000-0000-0000633F0000}"/>
    <cellStyle name="Normal 41 2 3 4 5 3" xfId="22262" xr:uid="{00000000-0005-0000-0000-0000643F0000}"/>
    <cellStyle name="Normal 41 2 3 4 6" xfId="32483" xr:uid="{00000000-0005-0000-0000-0000653F0000}"/>
    <cellStyle name="Normal 41 2 3 4 7" xfId="17249" xr:uid="{00000000-0005-0000-0000-0000663F0000}"/>
    <cellStyle name="Normal 41 2 3 5" xfId="2942" xr:uid="{00000000-0005-0000-0000-0000673F0000}"/>
    <cellStyle name="Normal 41 2 3 5 2" xfId="13016" xr:uid="{00000000-0005-0000-0000-0000683F0000}"/>
    <cellStyle name="Normal 41 2 3 5 2 2" xfId="43347" xr:uid="{00000000-0005-0000-0000-0000693F0000}"/>
    <cellStyle name="Normal 41 2 3 5 2 3" xfId="28114" xr:uid="{00000000-0005-0000-0000-00006A3F0000}"/>
    <cellStyle name="Normal 41 2 3 5 3" xfId="7996" xr:uid="{00000000-0005-0000-0000-00006B3F0000}"/>
    <cellStyle name="Normal 41 2 3 5 3 2" xfId="38330" xr:uid="{00000000-0005-0000-0000-00006C3F0000}"/>
    <cellStyle name="Normal 41 2 3 5 3 3" xfId="23097" xr:uid="{00000000-0005-0000-0000-00006D3F0000}"/>
    <cellStyle name="Normal 41 2 3 5 4" xfId="33317" xr:uid="{00000000-0005-0000-0000-00006E3F0000}"/>
    <cellStyle name="Normal 41 2 3 5 5" xfId="18084" xr:uid="{00000000-0005-0000-0000-00006F3F0000}"/>
    <cellStyle name="Normal 41 2 3 6" xfId="4635" xr:uid="{00000000-0005-0000-0000-0000703F0000}"/>
    <cellStyle name="Normal 41 2 3 6 2" xfId="14687" xr:uid="{00000000-0005-0000-0000-0000713F0000}"/>
    <cellStyle name="Normal 41 2 3 6 2 2" xfId="45018" xr:uid="{00000000-0005-0000-0000-0000723F0000}"/>
    <cellStyle name="Normal 41 2 3 6 2 3" xfId="29785" xr:uid="{00000000-0005-0000-0000-0000733F0000}"/>
    <cellStyle name="Normal 41 2 3 6 3" xfId="9667" xr:uid="{00000000-0005-0000-0000-0000743F0000}"/>
    <cellStyle name="Normal 41 2 3 6 3 2" xfId="40001" xr:uid="{00000000-0005-0000-0000-0000753F0000}"/>
    <cellStyle name="Normal 41 2 3 6 3 3" xfId="24768" xr:uid="{00000000-0005-0000-0000-0000763F0000}"/>
    <cellStyle name="Normal 41 2 3 6 4" xfId="34988" xr:uid="{00000000-0005-0000-0000-0000773F0000}"/>
    <cellStyle name="Normal 41 2 3 6 5" xfId="19755" xr:uid="{00000000-0005-0000-0000-0000783F0000}"/>
    <cellStyle name="Normal 41 2 3 7" xfId="11345" xr:uid="{00000000-0005-0000-0000-0000793F0000}"/>
    <cellStyle name="Normal 41 2 3 7 2" xfId="41676" xr:uid="{00000000-0005-0000-0000-00007A3F0000}"/>
    <cellStyle name="Normal 41 2 3 7 3" xfId="26443" xr:uid="{00000000-0005-0000-0000-00007B3F0000}"/>
    <cellStyle name="Normal 41 2 3 8" xfId="6324" xr:uid="{00000000-0005-0000-0000-00007C3F0000}"/>
    <cellStyle name="Normal 41 2 3 8 2" xfId="36659" xr:uid="{00000000-0005-0000-0000-00007D3F0000}"/>
    <cellStyle name="Normal 41 2 3 8 3" xfId="21426" xr:uid="{00000000-0005-0000-0000-00007E3F0000}"/>
    <cellStyle name="Normal 41 2 3 9" xfId="31648" xr:uid="{00000000-0005-0000-0000-00007F3F0000}"/>
    <cellStyle name="Normal 41 2 4" xfId="1349" xr:uid="{00000000-0005-0000-0000-0000803F0000}"/>
    <cellStyle name="Normal 41 2 4 2" xfId="1772" xr:uid="{00000000-0005-0000-0000-0000813F0000}"/>
    <cellStyle name="Normal 41 2 4 2 2" xfId="2611" xr:uid="{00000000-0005-0000-0000-0000823F0000}"/>
    <cellStyle name="Normal 41 2 4 2 2 2" xfId="4301" xr:uid="{00000000-0005-0000-0000-0000833F0000}"/>
    <cellStyle name="Normal 41 2 4 2 2 2 2" xfId="14374" xr:uid="{00000000-0005-0000-0000-0000843F0000}"/>
    <cellStyle name="Normal 41 2 4 2 2 2 2 2" xfId="44705" xr:uid="{00000000-0005-0000-0000-0000853F0000}"/>
    <cellStyle name="Normal 41 2 4 2 2 2 2 3" xfId="29472" xr:uid="{00000000-0005-0000-0000-0000863F0000}"/>
    <cellStyle name="Normal 41 2 4 2 2 2 3" xfId="9354" xr:uid="{00000000-0005-0000-0000-0000873F0000}"/>
    <cellStyle name="Normal 41 2 4 2 2 2 3 2" xfId="39688" xr:uid="{00000000-0005-0000-0000-0000883F0000}"/>
    <cellStyle name="Normal 41 2 4 2 2 2 3 3" xfId="24455" xr:uid="{00000000-0005-0000-0000-0000893F0000}"/>
    <cellStyle name="Normal 41 2 4 2 2 2 4" xfId="34675" xr:uid="{00000000-0005-0000-0000-00008A3F0000}"/>
    <cellStyle name="Normal 41 2 4 2 2 2 5" xfId="19442" xr:uid="{00000000-0005-0000-0000-00008B3F0000}"/>
    <cellStyle name="Normal 41 2 4 2 2 3" xfId="5993" xr:uid="{00000000-0005-0000-0000-00008C3F0000}"/>
    <cellStyle name="Normal 41 2 4 2 2 3 2" xfId="16045" xr:uid="{00000000-0005-0000-0000-00008D3F0000}"/>
    <cellStyle name="Normal 41 2 4 2 2 3 2 2" xfId="46376" xr:uid="{00000000-0005-0000-0000-00008E3F0000}"/>
    <cellStyle name="Normal 41 2 4 2 2 3 2 3" xfId="31143" xr:uid="{00000000-0005-0000-0000-00008F3F0000}"/>
    <cellStyle name="Normal 41 2 4 2 2 3 3" xfId="11025" xr:uid="{00000000-0005-0000-0000-0000903F0000}"/>
    <cellStyle name="Normal 41 2 4 2 2 3 3 2" xfId="41359" xr:uid="{00000000-0005-0000-0000-0000913F0000}"/>
    <cellStyle name="Normal 41 2 4 2 2 3 3 3" xfId="26126" xr:uid="{00000000-0005-0000-0000-0000923F0000}"/>
    <cellStyle name="Normal 41 2 4 2 2 3 4" xfId="36346" xr:uid="{00000000-0005-0000-0000-0000933F0000}"/>
    <cellStyle name="Normal 41 2 4 2 2 3 5" xfId="21113" xr:uid="{00000000-0005-0000-0000-0000943F0000}"/>
    <cellStyle name="Normal 41 2 4 2 2 4" xfId="12703" xr:uid="{00000000-0005-0000-0000-0000953F0000}"/>
    <cellStyle name="Normal 41 2 4 2 2 4 2" xfId="43034" xr:uid="{00000000-0005-0000-0000-0000963F0000}"/>
    <cellStyle name="Normal 41 2 4 2 2 4 3" xfId="27801" xr:uid="{00000000-0005-0000-0000-0000973F0000}"/>
    <cellStyle name="Normal 41 2 4 2 2 5" xfId="7682" xr:uid="{00000000-0005-0000-0000-0000983F0000}"/>
    <cellStyle name="Normal 41 2 4 2 2 5 2" xfId="38017" xr:uid="{00000000-0005-0000-0000-0000993F0000}"/>
    <cellStyle name="Normal 41 2 4 2 2 5 3" xfId="22784" xr:uid="{00000000-0005-0000-0000-00009A3F0000}"/>
    <cellStyle name="Normal 41 2 4 2 2 6" xfId="33005" xr:uid="{00000000-0005-0000-0000-00009B3F0000}"/>
    <cellStyle name="Normal 41 2 4 2 2 7" xfId="17771" xr:uid="{00000000-0005-0000-0000-00009C3F0000}"/>
    <cellStyle name="Normal 41 2 4 2 3" xfId="3464" xr:uid="{00000000-0005-0000-0000-00009D3F0000}"/>
    <cellStyle name="Normal 41 2 4 2 3 2" xfId="13538" xr:uid="{00000000-0005-0000-0000-00009E3F0000}"/>
    <cellStyle name="Normal 41 2 4 2 3 2 2" xfId="43869" xr:uid="{00000000-0005-0000-0000-00009F3F0000}"/>
    <cellStyle name="Normal 41 2 4 2 3 2 3" xfId="28636" xr:uid="{00000000-0005-0000-0000-0000A03F0000}"/>
    <cellStyle name="Normal 41 2 4 2 3 3" xfId="8518" xr:uid="{00000000-0005-0000-0000-0000A13F0000}"/>
    <cellStyle name="Normal 41 2 4 2 3 3 2" xfId="38852" xr:uid="{00000000-0005-0000-0000-0000A23F0000}"/>
    <cellStyle name="Normal 41 2 4 2 3 3 3" xfId="23619" xr:uid="{00000000-0005-0000-0000-0000A33F0000}"/>
    <cellStyle name="Normal 41 2 4 2 3 4" xfId="33839" xr:uid="{00000000-0005-0000-0000-0000A43F0000}"/>
    <cellStyle name="Normal 41 2 4 2 3 5" xfId="18606" xr:uid="{00000000-0005-0000-0000-0000A53F0000}"/>
    <cellStyle name="Normal 41 2 4 2 4" xfId="5157" xr:uid="{00000000-0005-0000-0000-0000A63F0000}"/>
    <cellStyle name="Normal 41 2 4 2 4 2" xfId="15209" xr:uid="{00000000-0005-0000-0000-0000A73F0000}"/>
    <cellStyle name="Normal 41 2 4 2 4 2 2" xfId="45540" xr:uid="{00000000-0005-0000-0000-0000A83F0000}"/>
    <cellStyle name="Normal 41 2 4 2 4 2 3" xfId="30307" xr:uid="{00000000-0005-0000-0000-0000A93F0000}"/>
    <cellStyle name="Normal 41 2 4 2 4 3" xfId="10189" xr:uid="{00000000-0005-0000-0000-0000AA3F0000}"/>
    <cellStyle name="Normal 41 2 4 2 4 3 2" xfId="40523" xr:uid="{00000000-0005-0000-0000-0000AB3F0000}"/>
    <cellStyle name="Normal 41 2 4 2 4 3 3" xfId="25290" xr:uid="{00000000-0005-0000-0000-0000AC3F0000}"/>
    <cellStyle name="Normal 41 2 4 2 4 4" xfId="35510" xr:uid="{00000000-0005-0000-0000-0000AD3F0000}"/>
    <cellStyle name="Normal 41 2 4 2 4 5" xfId="20277" xr:uid="{00000000-0005-0000-0000-0000AE3F0000}"/>
    <cellStyle name="Normal 41 2 4 2 5" xfId="11867" xr:uid="{00000000-0005-0000-0000-0000AF3F0000}"/>
    <cellStyle name="Normal 41 2 4 2 5 2" xfId="42198" xr:uid="{00000000-0005-0000-0000-0000B03F0000}"/>
    <cellStyle name="Normal 41 2 4 2 5 3" xfId="26965" xr:uid="{00000000-0005-0000-0000-0000B13F0000}"/>
    <cellStyle name="Normal 41 2 4 2 6" xfId="6846" xr:uid="{00000000-0005-0000-0000-0000B23F0000}"/>
    <cellStyle name="Normal 41 2 4 2 6 2" xfId="37181" xr:uid="{00000000-0005-0000-0000-0000B33F0000}"/>
    <cellStyle name="Normal 41 2 4 2 6 3" xfId="21948" xr:uid="{00000000-0005-0000-0000-0000B43F0000}"/>
    <cellStyle name="Normal 41 2 4 2 7" xfId="32169" xr:uid="{00000000-0005-0000-0000-0000B53F0000}"/>
    <cellStyle name="Normal 41 2 4 2 8" xfId="16935" xr:uid="{00000000-0005-0000-0000-0000B63F0000}"/>
    <cellStyle name="Normal 41 2 4 3" xfId="2193" xr:uid="{00000000-0005-0000-0000-0000B73F0000}"/>
    <cellStyle name="Normal 41 2 4 3 2" xfId="3883" xr:uid="{00000000-0005-0000-0000-0000B83F0000}"/>
    <cellStyle name="Normal 41 2 4 3 2 2" xfId="13956" xr:uid="{00000000-0005-0000-0000-0000B93F0000}"/>
    <cellStyle name="Normal 41 2 4 3 2 2 2" xfId="44287" xr:uid="{00000000-0005-0000-0000-0000BA3F0000}"/>
    <cellStyle name="Normal 41 2 4 3 2 2 3" xfId="29054" xr:uid="{00000000-0005-0000-0000-0000BB3F0000}"/>
    <cellStyle name="Normal 41 2 4 3 2 3" xfId="8936" xr:uid="{00000000-0005-0000-0000-0000BC3F0000}"/>
    <cellStyle name="Normal 41 2 4 3 2 3 2" xfId="39270" xr:uid="{00000000-0005-0000-0000-0000BD3F0000}"/>
    <cellStyle name="Normal 41 2 4 3 2 3 3" xfId="24037" xr:uid="{00000000-0005-0000-0000-0000BE3F0000}"/>
    <cellStyle name="Normal 41 2 4 3 2 4" xfId="34257" xr:uid="{00000000-0005-0000-0000-0000BF3F0000}"/>
    <cellStyle name="Normal 41 2 4 3 2 5" xfId="19024" xr:uid="{00000000-0005-0000-0000-0000C03F0000}"/>
    <cellStyle name="Normal 41 2 4 3 3" xfId="5575" xr:uid="{00000000-0005-0000-0000-0000C13F0000}"/>
    <cellStyle name="Normal 41 2 4 3 3 2" xfId="15627" xr:uid="{00000000-0005-0000-0000-0000C23F0000}"/>
    <cellStyle name="Normal 41 2 4 3 3 2 2" xfId="45958" xr:uid="{00000000-0005-0000-0000-0000C33F0000}"/>
    <cellStyle name="Normal 41 2 4 3 3 2 3" xfId="30725" xr:uid="{00000000-0005-0000-0000-0000C43F0000}"/>
    <cellStyle name="Normal 41 2 4 3 3 3" xfId="10607" xr:uid="{00000000-0005-0000-0000-0000C53F0000}"/>
    <cellStyle name="Normal 41 2 4 3 3 3 2" xfId="40941" xr:uid="{00000000-0005-0000-0000-0000C63F0000}"/>
    <cellStyle name="Normal 41 2 4 3 3 3 3" xfId="25708" xr:uid="{00000000-0005-0000-0000-0000C73F0000}"/>
    <cellStyle name="Normal 41 2 4 3 3 4" xfId="35928" xr:uid="{00000000-0005-0000-0000-0000C83F0000}"/>
    <cellStyle name="Normal 41 2 4 3 3 5" xfId="20695" xr:uid="{00000000-0005-0000-0000-0000C93F0000}"/>
    <cellStyle name="Normal 41 2 4 3 4" xfId="12285" xr:uid="{00000000-0005-0000-0000-0000CA3F0000}"/>
    <cellStyle name="Normal 41 2 4 3 4 2" xfId="42616" xr:uid="{00000000-0005-0000-0000-0000CB3F0000}"/>
    <cellStyle name="Normal 41 2 4 3 4 3" xfId="27383" xr:uid="{00000000-0005-0000-0000-0000CC3F0000}"/>
    <cellStyle name="Normal 41 2 4 3 5" xfId="7264" xr:uid="{00000000-0005-0000-0000-0000CD3F0000}"/>
    <cellStyle name="Normal 41 2 4 3 5 2" xfId="37599" xr:uid="{00000000-0005-0000-0000-0000CE3F0000}"/>
    <cellStyle name="Normal 41 2 4 3 5 3" xfId="22366" xr:uid="{00000000-0005-0000-0000-0000CF3F0000}"/>
    <cellStyle name="Normal 41 2 4 3 6" xfId="32587" xr:uid="{00000000-0005-0000-0000-0000D03F0000}"/>
    <cellStyle name="Normal 41 2 4 3 7" xfId="17353" xr:uid="{00000000-0005-0000-0000-0000D13F0000}"/>
    <cellStyle name="Normal 41 2 4 4" xfId="3046" xr:uid="{00000000-0005-0000-0000-0000D23F0000}"/>
    <cellStyle name="Normal 41 2 4 4 2" xfId="13120" xr:uid="{00000000-0005-0000-0000-0000D33F0000}"/>
    <cellStyle name="Normal 41 2 4 4 2 2" xfId="43451" xr:uid="{00000000-0005-0000-0000-0000D43F0000}"/>
    <cellStyle name="Normal 41 2 4 4 2 3" xfId="28218" xr:uid="{00000000-0005-0000-0000-0000D53F0000}"/>
    <cellStyle name="Normal 41 2 4 4 3" xfId="8100" xr:uid="{00000000-0005-0000-0000-0000D63F0000}"/>
    <cellStyle name="Normal 41 2 4 4 3 2" xfId="38434" xr:uid="{00000000-0005-0000-0000-0000D73F0000}"/>
    <cellStyle name="Normal 41 2 4 4 3 3" xfId="23201" xr:uid="{00000000-0005-0000-0000-0000D83F0000}"/>
    <cellStyle name="Normal 41 2 4 4 4" xfId="33421" xr:uid="{00000000-0005-0000-0000-0000D93F0000}"/>
    <cellStyle name="Normal 41 2 4 4 5" xfId="18188" xr:uid="{00000000-0005-0000-0000-0000DA3F0000}"/>
    <cellStyle name="Normal 41 2 4 5" xfId="4739" xr:uid="{00000000-0005-0000-0000-0000DB3F0000}"/>
    <cellStyle name="Normal 41 2 4 5 2" xfId="14791" xr:uid="{00000000-0005-0000-0000-0000DC3F0000}"/>
    <cellStyle name="Normal 41 2 4 5 2 2" xfId="45122" xr:uid="{00000000-0005-0000-0000-0000DD3F0000}"/>
    <cellStyle name="Normal 41 2 4 5 2 3" xfId="29889" xr:uid="{00000000-0005-0000-0000-0000DE3F0000}"/>
    <cellStyle name="Normal 41 2 4 5 3" xfId="9771" xr:uid="{00000000-0005-0000-0000-0000DF3F0000}"/>
    <cellStyle name="Normal 41 2 4 5 3 2" xfId="40105" xr:uid="{00000000-0005-0000-0000-0000E03F0000}"/>
    <cellStyle name="Normal 41 2 4 5 3 3" xfId="24872" xr:uid="{00000000-0005-0000-0000-0000E13F0000}"/>
    <cellStyle name="Normal 41 2 4 5 4" xfId="35092" xr:uid="{00000000-0005-0000-0000-0000E23F0000}"/>
    <cellStyle name="Normal 41 2 4 5 5" xfId="19859" xr:uid="{00000000-0005-0000-0000-0000E33F0000}"/>
    <cellStyle name="Normal 41 2 4 6" xfId="11449" xr:uid="{00000000-0005-0000-0000-0000E43F0000}"/>
    <cellStyle name="Normal 41 2 4 6 2" xfId="41780" xr:uid="{00000000-0005-0000-0000-0000E53F0000}"/>
    <cellStyle name="Normal 41 2 4 6 3" xfId="26547" xr:uid="{00000000-0005-0000-0000-0000E63F0000}"/>
    <cellStyle name="Normal 41 2 4 7" xfId="6428" xr:uid="{00000000-0005-0000-0000-0000E73F0000}"/>
    <cellStyle name="Normal 41 2 4 7 2" xfId="36763" xr:uid="{00000000-0005-0000-0000-0000E83F0000}"/>
    <cellStyle name="Normal 41 2 4 7 3" xfId="21530" xr:uid="{00000000-0005-0000-0000-0000E93F0000}"/>
    <cellStyle name="Normal 41 2 4 8" xfId="31751" xr:uid="{00000000-0005-0000-0000-0000EA3F0000}"/>
    <cellStyle name="Normal 41 2 4 9" xfId="16517" xr:uid="{00000000-0005-0000-0000-0000EB3F0000}"/>
    <cellStyle name="Normal 41 2 5" xfId="1562" xr:uid="{00000000-0005-0000-0000-0000EC3F0000}"/>
    <cellStyle name="Normal 41 2 5 2" xfId="2403" xr:uid="{00000000-0005-0000-0000-0000ED3F0000}"/>
    <cellStyle name="Normal 41 2 5 2 2" xfId="4093" xr:uid="{00000000-0005-0000-0000-0000EE3F0000}"/>
    <cellStyle name="Normal 41 2 5 2 2 2" xfId="14166" xr:uid="{00000000-0005-0000-0000-0000EF3F0000}"/>
    <cellStyle name="Normal 41 2 5 2 2 2 2" xfId="44497" xr:uid="{00000000-0005-0000-0000-0000F03F0000}"/>
    <cellStyle name="Normal 41 2 5 2 2 2 3" xfId="29264" xr:uid="{00000000-0005-0000-0000-0000F13F0000}"/>
    <cellStyle name="Normal 41 2 5 2 2 3" xfId="9146" xr:uid="{00000000-0005-0000-0000-0000F23F0000}"/>
    <cellStyle name="Normal 41 2 5 2 2 3 2" xfId="39480" xr:uid="{00000000-0005-0000-0000-0000F33F0000}"/>
    <cellStyle name="Normal 41 2 5 2 2 3 3" xfId="24247" xr:uid="{00000000-0005-0000-0000-0000F43F0000}"/>
    <cellStyle name="Normal 41 2 5 2 2 4" xfId="34467" xr:uid="{00000000-0005-0000-0000-0000F53F0000}"/>
    <cellStyle name="Normal 41 2 5 2 2 5" xfId="19234" xr:uid="{00000000-0005-0000-0000-0000F63F0000}"/>
    <cellStyle name="Normal 41 2 5 2 3" xfId="5785" xr:uid="{00000000-0005-0000-0000-0000F73F0000}"/>
    <cellStyle name="Normal 41 2 5 2 3 2" xfId="15837" xr:uid="{00000000-0005-0000-0000-0000F83F0000}"/>
    <cellStyle name="Normal 41 2 5 2 3 2 2" xfId="46168" xr:uid="{00000000-0005-0000-0000-0000F93F0000}"/>
    <cellStyle name="Normal 41 2 5 2 3 2 3" xfId="30935" xr:uid="{00000000-0005-0000-0000-0000FA3F0000}"/>
    <cellStyle name="Normal 41 2 5 2 3 3" xfId="10817" xr:uid="{00000000-0005-0000-0000-0000FB3F0000}"/>
    <cellStyle name="Normal 41 2 5 2 3 3 2" xfId="41151" xr:uid="{00000000-0005-0000-0000-0000FC3F0000}"/>
    <cellStyle name="Normal 41 2 5 2 3 3 3" xfId="25918" xr:uid="{00000000-0005-0000-0000-0000FD3F0000}"/>
    <cellStyle name="Normal 41 2 5 2 3 4" xfId="36138" xr:uid="{00000000-0005-0000-0000-0000FE3F0000}"/>
    <cellStyle name="Normal 41 2 5 2 3 5" xfId="20905" xr:uid="{00000000-0005-0000-0000-0000FF3F0000}"/>
    <cellStyle name="Normal 41 2 5 2 4" xfId="12495" xr:uid="{00000000-0005-0000-0000-000000400000}"/>
    <cellStyle name="Normal 41 2 5 2 4 2" xfId="42826" xr:uid="{00000000-0005-0000-0000-000001400000}"/>
    <cellStyle name="Normal 41 2 5 2 4 3" xfId="27593" xr:uid="{00000000-0005-0000-0000-000002400000}"/>
    <cellStyle name="Normal 41 2 5 2 5" xfId="7474" xr:uid="{00000000-0005-0000-0000-000003400000}"/>
    <cellStyle name="Normal 41 2 5 2 5 2" xfId="37809" xr:uid="{00000000-0005-0000-0000-000004400000}"/>
    <cellStyle name="Normal 41 2 5 2 5 3" xfId="22576" xr:uid="{00000000-0005-0000-0000-000005400000}"/>
    <cellStyle name="Normal 41 2 5 2 6" xfId="32797" xr:uid="{00000000-0005-0000-0000-000006400000}"/>
    <cellStyle name="Normal 41 2 5 2 7" xfId="17563" xr:uid="{00000000-0005-0000-0000-000007400000}"/>
    <cellStyle name="Normal 41 2 5 3" xfId="3256" xr:uid="{00000000-0005-0000-0000-000008400000}"/>
    <cellStyle name="Normal 41 2 5 3 2" xfId="13330" xr:uid="{00000000-0005-0000-0000-000009400000}"/>
    <cellStyle name="Normal 41 2 5 3 2 2" xfId="43661" xr:uid="{00000000-0005-0000-0000-00000A400000}"/>
    <cellStyle name="Normal 41 2 5 3 2 3" xfId="28428" xr:uid="{00000000-0005-0000-0000-00000B400000}"/>
    <cellStyle name="Normal 41 2 5 3 3" xfId="8310" xr:uid="{00000000-0005-0000-0000-00000C400000}"/>
    <cellStyle name="Normal 41 2 5 3 3 2" xfId="38644" xr:uid="{00000000-0005-0000-0000-00000D400000}"/>
    <cellStyle name="Normal 41 2 5 3 3 3" xfId="23411" xr:uid="{00000000-0005-0000-0000-00000E400000}"/>
    <cellStyle name="Normal 41 2 5 3 4" xfId="33631" xr:uid="{00000000-0005-0000-0000-00000F400000}"/>
    <cellStyle name="Normal 41 2 5 3 5" xfId="18398" xr:uid="{00000000-0005-0000-0000-000010400000}"/>
    <cellStyle name="Normal 41 2 5 4" xfId="4949" xr:uid="{00000000-0005-0000-0000-000011400000}"/>
    <cellStyle name="Normal 41 2 5 4 2" xfId="15001" xr:uid="{00000000-0005-0000-0000-000012400000}"/>
    <cellStyle name="Normal 41 2 5 4 2 2" xfId="45332" xr:uid="{00000000-0005-0000-0000-000013400000}"/>
    <cellStyle name="Normal 41 2 5 4 2 3" xfId="30099" xr:uid="{00000000-0005-0000-0000-000014400000}"/>
    <cellStyle name="Normal 41 2 5 4 3" xfId="9981" xr:uid="{00000000-0005-0000-0000-000015400000}"/>
    <cellStyle name="Normal 41 2 5 4 3 2" xfId="40315" xr:uid="{00000000-0005-0000-0000-000016400000}"/>
    <cellStyle name="Normal 41 2 5 4 3 3" xfId="25082" xr:uid="{00000000-0005-0000-0000-000017400000}"/>
    <cellStyle name="Normal 41 2 5 4 4" xfId="35302" xr:uid="{00000000-0005-0000-0000-000018400000}"/>
    <cellStyle name="Normal 41 2 5 4 5" xfId="20069" xr:uid="{00000000-0005-0000-0000-000019400000}"/>
    <cellStyle name="Normal 41 2 5 5" xfId="11659" xr:uid="{00000000-0005-0000-0000-00001A400000}"/>
    <cellStyle name="Normal 41 2 5 5 2" xfId="41990" xr:uid="{00000000-0005-0000-0000-00001B400000}"/>
    <cellStyle name="Normal 41 2 5 5 3" xfId="26757" xr:uid="{00000000-0005-0000-0000-00001C400000}"/>
    <cellStyle name="Normal 41 2 5 6" xfId="6638" xr:uid="{00000000-0005-0000-0000-00001D400000}"/>
    <cellStyle name="Normal 41 2 5 6 2" xfId="36973" xr:uid="{00000000-0005-0000-0000-00001E400000}"/>
    <cellStyle name="Normal 41 2 5 6 3" xfId="21740" xr:uid="{00000000-0005-0000-0000-00001F400000}"/>
    <cellStyle name="Normal 41 2 5 7" xfId="31961" xr:uid="{00000000-0005-0000-0000-000020400000}"/>
    <cellStyle name="Normal 41 2 5 8" xfId="16727" xr:uid="{00000000-0005-0000-0000-000021400000}"/>
    <cellStyle name="Normal 41 2 6" xfId="1983" xr:uid="{00000000-0005-0000-0000-000022400000}"/>
    <cellStyle name="Normal 41 2 6 2" xfId="3675" xr:uid="{00000000-0005-0000-0000-000023400000}"/>
    <cellStyle name="Normal 41 2 6 2 2" xfId="13748" xr:uid="{00000000-0005-0000-0000-000024400000}"/>
    <cellStyle name="Normal 41 2 6 2 2 2" xfId="44079" xr:uid="{00000000-0005-0000-0000-000025400000}"/>
    <cellStyle name="Normal 41 2 6 2 2 3" xfId="28846" xr:uid="{00000000-0005-0000-0000-000026400000}"/>
    <cellStyle name="Normal 41 2 6 2 3" xfId="8728" xr:uid="{00000000-0005-0000-0000-000027400000}"/>
    <cellStyle name="Normal 41 2 6 2 3 2" xfId="39062" xr:uid="{00000000-0005-0000-0000-000028400000}"/>
    <cellStyle name="Normal 41 2 6 2 3 3" xfId="23829" xr:uid="{00000000-0005-0000-0000-000029400000}"/>
    <cellStyle name="Normal 41 2 6 2 4" xfId="34049" xr:uid="{00000000-0005-0000-0000-00002A400000}"/>
    <cellStyle name="Normal 41 2 6 2 5" xfId="18816" xr:uid="{00000000-0005-0000-0000-00002B400000}"/>
    <cellStyle name="Normal 41 2 6 3" xfId="5367" xr:uid="{00000000-0005-0000-0000-00002C400000}"/>
    <cellStyle name="Normal 41 2 6 3 2" xfId="15419" xr:uid="{00000000-0005-0000-0000-00002D400000}"/>
    <cellStyle name="Normal 41 2 6 3 2 2" xfId="45750" xr:uid="{00000000-0005-0000-0000-00002E400000}"/>
    <cellStyle name="Normal 41 2 6 3 2 3" xfId="30517" xr:uid="{00000000-0005-0000-0000-00002F400000}"/>
    <cellStyle name="Normal 41 2 6 3 3" xfId="10399" xr:uid="{00000000-0005-0000-0000-000030400000}"/>
    <cellStyle name="Normal 41 2 6 3 3 2" xfId="40733" xr:uid="{00000000-0005-0000-0000-000031400000}"/>
    <cellStyle name="Normal 41 2 6 3 3 3" xfId="25500" xr:uid="{00000000-0005-0000-0000-000032400000}"/>
    <cellStyle name="Normal 41 2 6 3 4" xfId="35720" xr:uid="{00000000-0005-0000-0000-000033400000}"/>
    <cellStyle name="Normal 41 2 6 3 5" xfId="20487" xr:uid="{00000000-0005-0000-0000-000034400000}"/>
    <cellStyle name="Normal 41 2 6 4" xfId="12077" xr:uid="{00000000-0005-0000-0000-000035400000}"/>
    <cellStyle name="Normal 41 2 6 4 2" xfId="42408" xr:uid="{00000000-0005-0000-0000-000036400000}"/>
    <cellStyle name="Normal 41 2 6 4 3" xfId="27175" xr:uid="{00000000-0005-0000-0000-000037400000}"/>
    <cellStyle name="Normal 41 2 6 5" xfId="7056" xr:uid="{00000000-0005-0000-0000-000038400000}"/>
    <cellStyle name="Normal 41 2 6 5 2" xfId="37391" xr:uid="{00000000-0005-0000-0000-000039400000}"/>
    <cellStyle name="Normal 41 2 6 5 3" xfId="22158" xr:uid="{00000000-0005-0000-0000-00003A400000}"/>
    <cellStyle name="Normal 41 2 6 6" xfId="32379" xr:uid="{00000000-0005-0000-0000-00003B400000}"/>
    <cellStyle name="Normal 41 2 6 7" xfId="17145" xr:uid="{00000000-0005-0000-0000-00003C400000}"/>
    <cellStyle name="Normal 41 2 7" xfId="2834" xr:uid="{00000000-0005-0000-0000-00003D400000}"/>
    <cellStyle name="Normal 41 2 7 2" xfId="12912" xr:uid="{00000000-0005-0000-0000-00003E400000}"/>
    <cellStyle name="Normal 41 2 7 2 2" xfId="43243" xr:uid="{00000000-0005-0000-0000-00003F400000}"/>
    <cellStyle name="Normal 41 2 7 2 3" xfId="28010" xr:uid="{00000000-0005-0000-0000-000040400000}"/>
    <cellStyle name="Normal 41 2 7 3" xfId="7892" xr:uid="{00000000-0005-0000-0000-000041400000}"/>
    <cellStyle name="Normal 41 2 7 3 2" xfId="38226" xr:uid="{00000000-0005-0000-0000-000042400000}"/>
    <cellStyle name="Normal 41 2 7 3 3" xfId="22993" xr:uid="{00000000-0005-0000-0000-000043400000}"/>
    <cellStyle name="Normal 41 2 7 4" xfId="33213" xr:uid="{00000000-0005-0000-0000-000044400000}"/>
    <cellStyle name="Normal 41 2 7 5" xfId="17980" xr:uid="{00000000-0005-0000-0000-000045400000}"/>
    <cellStyle name="Normal 41 2 8" xfId="4528" xr:uid="{00000000-0005-0000-0000-000046400000}"/>
    <cellStyle name="Normal 41 2 8 2" xfId="14583" xr:uid="{00000000-0005-0000-0000-000047400000}"/>
    <cellStyle name="Normal 41 2 8 2 2" xfId="44914" xr:uid="{00000000-0005-0000-0000-000048400000}"/>
    <cellStyle name="Normal 41 2 8 2 3" xfId="29681" xr:uid="{00000000-0005-0000-0000-000049400000}"/>
    <cellStyle name="Normal 41 2 8 3" xfId="9563" xr:uid="{00000000-0005-0000-0000-00004A400000}"/>
    <cellStyle name="Normal 41 2 8 3 2" xfId="39897" xr:uid="{00000000-0005-0000-0000-00004B400000}"/>
    <cellStyle name="Normal 41 2 8 3 3" xfId="24664" xr:uid="{00000000-0005-0000-0000-00004C400000}"/>
    <cellStyle name="Normal 41 2 8 4" xfId="34884" xr:uid="{00000000-0005-0000-0000-00004D400000}"/>
    <cellStyle name="Normal 41 2 8 5" xfId="19651" xr:uid="{00000000-0005-0000-0000-00004E400000}"/>
    <cellStyle name="Normal 41 2 9" xfId="11239" xr:uid="{00000000-0005-0000-0000-00004F400000}"/>
    <cellStyle name="Normal 41 2 9 2" xfId="41572" xr:uid="{00000000-0005-0000-0000-000050400000}"/>
    <cellStyle name="Normal 41 2 9 3" xfId="26339" xr:uid="{00000000-0005-0000-0000-000051400000}"/>
    <cellStyle name="Normal 42" xfId="167" xr:uid="{00000000-0005-0000-0000-000052400000}"/>
    <cellStyle name="Normal 42 2" xfId="856" xr:uid="{00000000-0005-0000-0000-000053400000}"/>
    <cellStyle name="Normal 42 2 10" xfId="6219" xr:uid="{00000000-0005-0000-0000-000054400000}"/>
    <cellStyle name="Normal 42 2 10 2" xfId="36556" xr:uid="{00000000-0005-0000-0000-000055400000}"/>
    <cellStyle name="Normal 42 2 10 3" xfId="21323" xr:uid="{00000000-0005-0000-0000-000056400000}"/>
    <cellStyle name="Normal 42 2 11" xfId="31547" xr:uid="{00000000-0005-0000-0000-000057400000}"/>
    <cellStyle name="Normal 42 2 12" xfId="16308" xr:uid="{00000000-0005-0000-0000-000058400000}"/>
    <cellStyle name="Normal 42 2 2" xfId="1183" xr:uid="{00000000-0005-0000-0000-000059400000}"/>
    <cellStyle name="Normal 42 2 2 10" xfId="31599" xr:uid="{00000000-0005-0000-0000-00005A400000}"/>
    <cellStyle name="Normal 42 2 2 11" xfId="16362" xr:uid="{00000000-0005-0000-0000-00005B400000}"/>
    <cellStyle name="Normal 42 2 2 2" xfId="1291" xr:uid="{00000000-0005-0000-0000-00005C400000}"/>
    <cellStyle name="Normal 42 2 2 2 10" xfId="16466" xr:uid="{00000000-0005-0000-0000-00005D400000}"/>
    <cellStyle name="Normal 42 2 2 2 2" xfId="1508" xr:uid="{00000000-0005-0000-0000-00005E400000}"/>
    <cellStyle name="Normal 42 2 2 2 2 2" xfId="1929" xr:uid="{00000000-0005-0000-0000-00005F400000}"/>
    <cellStyle name="Normal 42 2 2 2 2 2 2" xfId="2768" xr:uid="{00000000-0005-0000-0000-000060400000}"/>
    <cellStyle name="Normal 42 2 2 2 2 2 2 2" xfId="4458" xr:uid="{00000000-0005-0000-0000-000061400000}"/>
    <cellStyle name="Normal 42 2 2 2 2 2 2 2 2" xfId="14531" xr:uid="{00000000-0005-0000-0000-000062400000}"/>
    <cellStyle name="Normal 42 2 2 2 2 2 2 2 2 2" xfId="44862" xr:uid="{00000000-0005-0000-0000-000063400000}"/>
    <cellStyle name="Normal 42 2 2 2 2 2 2 2 2 3" xfId="29629" xr:uid="{00000000-0005-0000-0000-000064400000}"/>
    <cellStyle name="Normal 42 2 2 2 2 2 2 2 3" xfId="9511" xr:uid="{00000000-0005-0000-0000-000065400000}"/>
    <cellStyle name="Normal 42 2 2 2 2 2 2 2 3 2" xfId="39845" xr:uid="{00000000-0005-0000-0000-000066400000}"/>
    <cellStyle name="Normal 42 2 2 2 2 2 2 2 3 3" xfId="24612" xr:uid="{00000000-0005-0000-0000-000067400000}"/>
    <cellStyle name="Normal 42 2 2 2 2 2 2 2 4" xfId="34832" xr:uid="{00000000-0005-0000-0000-000068400000}"/>
    <cellStyle name="Normal 42 2 2 2 2 2 2 2 5" xfId="19599" xr:uid="{00000000-0005-0000-0000-000069400000}"/>
    <cellStyle name="Normal 42 2 2 2 2 2 2 3" xfId="6150" xr:uid="{00000000-0005-0000-0000-00006A400000}"/>
    <cellStyle name="Normal 42 2 2 2 2 2 2 3 2" xfId="16202" xr:uid="{00000000-0005-0000-0000-00006B400000}"/>
    <cellStyle name="Normal 42 2 2 2 2 2 2 3 2 2" xfId="46533" xr:uid="{00000000-0005-0000-0000-00006C400000}"/>
    <cellStyle name="Normal 42 2 2 2 2 2 2 3 2 3" xfId="31300" xr:uid="{00000000-0005-0000-0000-00006D400000}"/>
    <cellStyle name="Normal 42 2 2 2 2 2 2 3 3" xfId="11182" xr:uid="{00000000-0005-0000-0000-00006E400000}"/>
    <cellStyle name="Normal 42 2 2 2 2 2 2 3 3 2" xfId="41516" xr:uid="{00000000-0005-0000-0000-00006F400000}"/>
    <cellStyle name="Normal 42 2 2 2 2 2 2 3 3 3" xfId="26283" xr:uid="{00000000-0005-0000-0000-000070400000}"/>
    <cellStyle name="Normal 42 2 2 2 2 2 2 3 4" xfId="36503" xr:uid="{00000000-0005-0000-0000-000071400000}"/>
    <cellStyle name="Normal 42 2 2 2 2 2 2 3 5" xfId="21270" xr:uid="{00000000-0005-0000-0000-000072400000}"/>
    <cellStyle name="Normal 42 2 2 2 2 2 2 4" xfId="12860" xr:uid="{00000000-0005-0000-0000-000073400000}"/>
    <cellStyle name="Normal 42 2 2 2 2 2 2 4 2" xfId="43191" xr:uid="{00000000-0005-0000-0000-000074400000}"/>
    <cellStyle name="Normal 42 2 2 2 2 2 2 4 3" xfId="27958" xr:uid="{00000000-0005-0000-0000-000075400000}"/>
    <cellStyle name="Normal 42 2 2 2 2 2 2 5" xfId="7839" xr:uid="{00000000-0005-0000-0000-000076400000}"/>
    <cellStyle name="Normal 42 2 2 2 2 2 2 5 2" xfId="38174" xr:uid="{00000000-0005-0000-0000-000077400000}"/>
    <cellStyle name="Normal 42 2 2 2 2 2 2 5 3" xfId="22941" xr:uid="{00000000-0005-0000-0000-000078400000}"/>
    <cellStyle name="Normal 42 2 2 2 2 2 2 6" xfId="33162" xr:uid="{00000000-0005-0000-0000-000079400000}"/>
    <cellStyle name="Normal 42 2 2 2 2 2 2 7" xfId="17928" xr:uid="{00000000-0005-0000-0000-00007A400000}"/>
    <cellStyle name="Normal 42 2 2 2 2 2 3" xfId="3621" xr:uid="{00000000-0005-0000-0000-00007B400000}"/>
    <cellStyle name="Normal 42 2 2 2 2 2 3 2" xfId="13695" xr:uid="{00000000-0005-0000-0000-00007C400000}"/>
    <cellStyle name="Normal 42 2 2 2 2 2 3 2 2" xfId="44026" xr:uid="{00000000-0005-0000-0000-00007D400000}"/>
    <cellStyle name="Normal 42 2 2 2 2 2 3 2 3" xfId="28793" xr:uid="{00000000-0005-0000-0000-00007E400000}"/>
    <cellStyle name="Normal 42 2 2 2 2 2 3 3" xfId="8675" xr:uid="{00000000-0005-0000-0000-00007F400000}"/>
    <cellStyle name="Normal 42 2 2 2 2 2 3 3 2" xfId="39009" xr:uid="{00000000-0005-0000-0000-000080400000}"/>
    <cellStyle name="Normal 42 2 2 2 2 2 3 3 3" xfId="23776" xr:uid="{00000000-0005-0000-0000-000081400000}"/>
    <cellStyle name="Normal 42 2 2 2 2 2 3 4" xfId="33996" xr:uid="{00000000-0005-0000-0000-000082400000}"/>
    <cellStyle name="Normal 42 2 2 2 2 2 3 5" xfId="18763" xr:uid="{00000000-0005-0000-0000-000083400000}"/>
    <cellStyle name="Normal 42 2 2 2 2 2 4" xfId="5314" xr:uid="{00000000-0005-0000-0000-000084400000}"/>
    <cellStyle name="Normal 42 2 2 2 2 2 4 2" xfId="15366" xr:uid="{00000000-0005-0000-0000-000085400000}"/>
    <cellStyle name="Normal 42 2 2 2 2 2 4 2 2" xfId="45697" xr:uid="{00000000-0005-0000-0000-000086400000}"/>
    <cellStyle name="Normal 42 2 2 2 2 2 4 2 3" xfId="30464" xr:uid="{00000000-0005-0000-0000-000087400000}"/>
    <cellStyle name="Normal 42 2 2 2 2 2 4 3" xfId="10346" xr:uid="{00000000-0005-0000-0000-000088400000}"/>
    <cellStyle name="Normal 42 2 2 2 2 2 4 3 2" xfId="40680" xr:uid="{00000000-0005-0000-0000-000089400000}"/>
    <cellStyle name="Normal 42 2 2 2 2 2 4 3 3" xfId="25447" xr:uid="{00000000-0005-0000-0000-00008A400000}"/>
    <cellStyle name="Normal 42 2 2 2 2 2 4 4" xfId="35667" xr:uid="{00000000-0005-0000-0000-00008B400000}"/>
    <cellStyle name="Normal 42 2 2 2 2 2 4 5" xfId="20434" xr:uid="{00000000-0005-0000-0000-00008C400000}"/>
    <cellStyle name="Normal 42 2 2 2 2 2 5" xfId="12024" xr:uid="{00000000-0005-0000-0000-00008D400000}"/>
    <cellStyle name="Normal 42 2 2 2 2 2 5 2" xfId="42355" xr:uid="{00000000-0005-0000-0000-00008E400000}"/>
    <cellStyle name="Normal 42 2 2 2 2 2 5 3" xfId="27122" xr:uid="{00000000-0005-0000-0000-00008F400000}"/>
    <cellStyle name="Normal 42 2 2 2 2 2 6" xfId="7003" xr:uid="{00000000-0005-0000-0000-000090400000}"/>
    <cellStyle name="Normal 42 2 2 2 2 2 6 2" xfId="37338" xr:uid="{00000000-0005-0000-0000-000091400000}"/>
    <cellStyle name="Normal 42 2 2 2 2 2 6 3" xfId="22105" xr:uid="{00000000-0005-0000-0000-000092400000}"/>
    <cellStyle name="Normal 42 2 2 2 2 2 7" xfId="32326" xr:uid="{00000000-0005-0000-0000-000093400000}"/>
    <cellStyle name="Normal 42 2 2 2 2 2 8" xfId="17092" xr:uid="{00000000-0005-0000-0000-000094400000}"/>
    <cellStyle name="Normal 42 2 2 2 2 3" xfId="2350" xr:uid="{00000000-0005-0000-0000-000095400000}"/>
    <cellStyle name="Normal 42 2 2 2 2 3 2" xfId="4040" xr:uid="{00000000-0005-0000-0000-000096400000}"/>
    <cellStyle name="Normal 42 2 2 2 2 3 2 2" xfId="14113" xr:uid="{00000000-0005-0000-0000-000097400000}"/>
    <cellStyle name="Normal 42 2 2 2 2 3 2 2 2" xfId="44444" xr:uid="{00000000-0005-0000-0000-000098400000}"/>
    <cellStyle name="Normal 42 2 2 2 2 3 2 2 3" xfId="29211" xr:uid="{00000000-0005-0000-0000-000099400000}"/>
    <cellStyle name="Normal 42 2 2 2 2 3 2 3" xfId="9093" xr:uid="{00000000-0005-0000-0000-00009A400000}"/>
    <cellStyle name="Normal 42 2 2 2 2 3 2 3 2" xfId="39427" xr:uid="{00000000-0005-0000-0000-00009B400000}"/>
    <cellStyle name="Normal 42 2 2 2 2 3 2 3 3" xfId="24194" xr:uid="{00000000-0005-0000-0000-00009C400000}"/>
    <cellStyle name="Normal 42 2 2 2 2 3 2 4" xfId="34414" xr:uid="{00000000-0005-0000-0000-00009D400000}"/>
    <cellStyle name="Normal 42 2 2 2 2 3 2 5" xfId="19181" xr:uid="{00000000-0005-0000-0000-00009E400000}"/>
    <cellStyle name="Normal 42 2 2 2 2 3 3" xfId="5732" xr:uid="{00000000-0005-0000-0000-00009F400000}"/>
    <cellStyle name="Normal 42 2 2 2 2 3 3 2" xfId="15784" xr:uid="{00000000-0005-0000-0000-0000A0400000}"/>
    <cellStyle name="Normal 42 2 2 2 2 3 3 2 2" xfId="46115" xr:uid="{00000000-0005-0000-0000-0000A1400000}"/>
    <cellStyle name="Normal 42 2 2 2 2 3 3 2 3" xfId="30882" xr:uid="{00000000-0005-0000-0000-0000A2400000}"/>
    <cellStyle name="Normal 42 2 2 2 2 3 3 3" xfId="10764" xr:uid="{00000000-0005-0000-0000-0000A3400000}"/>
    <cellStyle name="Normal 42 2 2 2 2 3 3 3 2" xfId="41098" xr:uid="{00000000-0005-0000-0000-0000A4400000}"/>
    <cellStyle name="Normal 42 2 2 2 2 3 3 3 3" xfId="25865" xr:uid="{00000000-0005-0000-0000-0000A5400000}"/>
    <cellStyle name="Normal 42 2 2 2 2 3 3 4" xfId="36085" xr:uid="{00000000-0005-0000-0000-0000A6400000}"/>
    <cellStyle name="Normal 42 2 2 2 2 3 3 5" xfId="20852" xr:uid="{00000000-0005-0000-0000-0000A7400000}"/>
    <cellStyle name="Normal 42 2 2 2 2 3 4" xfId="12442" xr:uid="{00000000-0005-0000-0000-0000A8400000}"/>
    <cellStyle name="Normal 42 2 2 2 2 3 4 2" xfId="42773" xr:uid="{00000000-0005-0000-0000-0000A9400000}"/>
    <cellStyle name="Normal 42 2 2 2 2 3 4 3" xfId="27540" xr:uid="{00000000-0005-0000-0000-0000AA400000}"/>
    <cellStyle name="Normal 42 2 2 2 2 3 5" xfId="7421" xr:uid="{00000000-0005-0000-0000-0000AB400000}"/>
    <cellStyle name="Normal 42 2 2 2 2 3 5 2" xfId="37756" xr:uid="{00000000-0005-0000-0000-0000AC400000}"/>
    <cellStyle name="Normal 42 2 2 2 2 3 5 3" xfId="22523" xr:uid="{00000000-0005-0000-0000-0000AD400000}"/>
    <cellStyle name="Normal 42 2 2 2 2 3 6" xfId="32744" xr:uid="{00000000-0005-0000-0000-0000AE400000}"/>
    <cellStyle name="Normal 42 2 2 2 2 3 7" xfId="17510" xr:uid="{00000000-0005-0000-0000-0000AF400000}"/>
    <cellStyle name="Normal 42 2 2 2 2 4" xfId="3203" xr:uid="{00000000-0005-0000-0000-0000B0400000}"/>
    <cellStyle name="Normal 42 2 2 2 2 4 2" xfId="13277" xr:uid="{00000000-0005-0000-0000-0000B1400000}"/>
    <cellStyle name="Normal 42 2 2 2 2 4 2 2" xfId="43608" xr:uid="{00000000-0005-0000-0000-0000B2400000}"/>
    <cellStyle name="Normal 42 2 2 2 2 4 2 3" xfId="28375" xr:uid="{00000000-0005-0000-0000-0000B3400000}"/>
    <cellStyle name="Normal 42 2 2 2 2 4 3" xfId="8257" xr:uid="{00000000-0005-0000-0000-0000B4400000}"/>
    <cellStyle name="Normal 42 2 2 2 2 4 3 2" xfId="38591" xr:uid="{00000000-0005-0000-0000-0000B5400000}"/>
    <cellStyle name="Normal 42 2 2 2 2 4 3 3" xfId="23358" xr:uid="{00000000-0005-0000-0000-0000B6400000}"/>
    <cellStyle name="Normal 42 2 2 2 2 4 4" xfId="33578" xr:uid="{00000000-0005-0000-0000-0000B7400000}"/>
    <cellStyle name="Normal 42 2 2 2 2 4 5" xfId="18345" xr:uid="{00000000-0005-0000-0000-0000B8400000}"/>
    <cellStyle name="Normal 42 2 2 2 2 5" xfId="4896" xr:uid="{00000000-0005-0000-0000-0000B9400000}"/>
    <cellStyle name="Normal 42 2 2 2 2 5 2" xfId="14948" xr:uid="{00000000-0005-0000-0000-0000BA400000}"/>
    <cellStyle name="Normal 42 2 2 2 2 5 2 2" xfId="45279" xr:uid="{00000000-0005-0000-0000-0000BB400000}"/>
    <cellStyle name="Normal 42 2 2 2 2 5 2 3" xfId="30046" xr:uid="{00000000-0005-0000-0000-0000BC400000}"/>
    <cellStyle name="Normal 42 2 2 2 2 5 3" xfId="9928" xr:uid="{00000000-0005-0000-0000-0000BD400000}"/>
    <cellStyle name="Normal 42 2 2 2 2 5 3 2" xfId="40262" xr:uid="{00000000-0005-0000-0000-0000BE400000}"/>
    <cellStyle name="Normal 42 2 2 2 2 5 3 3" xfId="25029" xr:uid="{00000000-0005-0000-0000-0000BF400000}"/>
    <cellStyle name="Normal 42 2 2 2 2 5 4" xfId="35249" xr:uid="{00000000-0005-0000-0000-0000C0400000}"/>
    <cellStyle name="Normal 42 2 2 2 2 5 5" xfId="20016" xr:uid="{00000000-0005-0000-0000-0000C1400000}"/>
    <cellStyle name="Normal 42 2 2 2 2 6" xfId="11606" xr:uid="{00000000-0005-0000-0000-0000C2400000}"/>
    <cellStyle name="Normal 42 2 2 2 2 6 2" xfId="41937" xr:uid="{00000000-0005-0000-0000-0000C3400000}"/>
    <cellStyle name="Normal 42 2 2 2 2 6 3" xfId="26704" xr:uid="{00000000-0005-0000-0000-0000C4400000}"/>
    <cellStyle name="Normal 42 2 2 2 2 7" xfId="6585" xr:uid="{00000000-0005-0000-0000-0000C5400000}"/>
    <cellStyle name="Normal 42 2 2 2 2 7 2" xfId="36920" xr:uid="{00000000-0005-0000-0000-0000C6400000}"/>
    <cellStyle name="Normal 42 2 2 2 2 7 3" xfId="21687" xr:uid="{00000000-0005-0000-0000-0000C7400000}"/>
    <cellStyle name="Normal 42 2 2 2 2 8" xfId="31908" xr:uid="{00000000-0005-0000-0000-0000C8400000}"/>
    <cellStyle name="Normal 42 2 2 2 2 9" xfId="16674" xr:uid="{00000000-0005-0000-0000-0000C9400000}"/>
    <cellStyle name="Normal 42 2 2 2 3" xfId="1721" xr:uid="{00000000-0005-0000-0000-0000CA400000}"/>
    <cellStyle name="Normal 42 2 2 2 3 2" xfId="2560" xr:uid="{00000000-0005-0000-0000-0000CB400000}"/>
    <cellStyle name="Normal 42 2 2 2 3 2 2" xfId="4250" xr:uid="{00000000-0005-0000-0000-0000CC400000}"/>
    <cellStyle name="Normal 42 2 2 2 3 2 2 2" xfId="14323" xr:uid="{00000000-0005-0000-0000-0000CD400000}"/>
    <cellStyle name="Normal 42 2 2 2 3 2 2 2 2" xfId="44654" xr:uid="{00000000-0005-0000-0000-0000CE400000}"/>
    <cellStyle name="Normal 42 2 2 2 3 2 2 2 3" xfId="29421" xr:uid="{00000000-0005-0000-0000-0000CF400000}"/>
    <cellStyle name="Normal 42 2 2 2 3 2 2 3" xfId="9303" xr:uid="{00000000-0005-0000-0000-0000D0400000}"/>
    <cellStyle name="Normal 42 2 2 2 3 2 2 3 2" xfId="39637" xr:uid="{00000000-0005-0000-0000-0000D1400000}"/>
    <cellStyle name="Normal 42 2 2 2 3 2 2 3 3" xfId="24404" xr:uid="{00000000-0005-0000-0000-0000D2400000}"/>
    <cellStyle name="Normal 42 2 2 2 3 2 2 4" xfId="34624" xr:uid="{00000000-0005-0000-0000-0000D3400000}"/>
    <cellStyle name="Normal 42 2 2 2 3 2 2 5" xfId="19391" xr:uid="{00000000-0005-0000-0000-0000D4400000}"/>
    <cellStyle name="Normal 42 2 2 2 3 2 3" xfId="5942" xr:uid="{00000000-0005-0000-0000-0000D5400000}"/>
    <cellStyle name="Normal 42 2 2 2 3 2 3 2" xfId="15994" xr:uid="{00000000-0005-0000-0000-0000D6400000}"/>
    <cellStyle name="Normal 42 2 2 2 3 2 3 2 2" xfId="46325" xr:uid="{00000000-0005-0000-0000-0000D7400000}"/>
    <cellStyle name="Normal 42 2 2 2 3 2 3 2 3" xfId="31092" xr:uid="{00000000-0005-0000-0000-0000D8400000}"/>
    <cellStyle name="Normal 42 2 2 2 3 2 3 3" xfId="10974" xr:uid="{00000000-0005-0000-0000-0000D9400000}"/>
    <cellStyle name="Normal 42 2 2 2 3 2 3 3 2" xfId="41308" xr:uid="{00000000-0005-0000-0000-0000DA400000}"/>
    <cellStyle name="Normal 42 2 2 2 3 2 3 3 3" xfId="26075" xr:uid="{00000000-0005-0000-0000-0000DB400000}"/>
    <cellStyle name="Normal 42 2 2 2 3 2 3 4" xfId="36295" xr:uid="{00000000-0005-0000-0000-0000DC400000}"/>
    <cellStyle name="Normal 42 2 2 2 3 2 3 5" xfId="21062" xr:uid="{00000000-0005-0000-0000-0000DD400000}"/>
    <cellStyle name="Normal 42 2 2 2 3 2 4" xfId="12652" xr:uid="{00000000-0005-0000-0000-0000DE400000}"/>
    <cellStyle name="Normal 42 2 2 2 3 2 4 2" xfId="42983" xr:uid="{00000000-0005-0000-0000-0000DF400000}"/>
    <cellStyle name="Normal 42 2 2 2 3 2 4 3" xfId="27750" xr:uid="{00000000-0005-0000-0000-0000E0400000}"/>
    <cellStyle name="Normal 42 2 2 2 3 2 5" xfId="7631" xr:uid="{00000000-0005-0000-0000-0000E1400000}"/>
    <cellStyle name="Normal 42 2 2 2 3 2 5 2" xfId="37966" xr:uid="{00000000-0005-0000-0000-0000E2400000}"/>
    <cellStyle name="Normal 42 2 2 2 3 2 5 3" xfId="22733" xr:uid="{00000000-0005-0000-0000-0000E3400000}"/>
    <cellStyle name="Normal 42 2 2 2 3 2 6" xfId="32954" xr:uid="{00000000-0005-0000-0000-0000E4400000}"/>
    <cellStyle name="Normal 42 2 2 2 3 2 7" xfId="17720" xr:uid="{00000000-0005-0000-0000-0000E5400000}"/>
    <cellStyle name="Normal 42 2 2 2 3 3" xfId="3413" xr:uid="{00000000-0005-0000-0000-0000E6400000}"/>
    <cellStyle name="Normal 42 2 2 2 3 3 2" xfId="13487" xr:uid="{00000000-0005-0000-0000-0000E7400000}"/>
    <cellStyle name="Normal 42 2 2 2 3 3 2 2" xfId="43818" xr:uid="{00000000-0005-0000-0000-0000E8400000}"/>
    <cellStyle name="Normal 42 2 2 2 3 3 2 3" xfId="28585" xr:uid="{00000000-0005-0000-0000-0000E9400000}"/>
    <cellStyle name="Normal 42 2 2 2 3 3 3" xfId="8467" xr:uid="{00000000-0005-0000-0000-0000EA400000}"/>
    <cellStyle name="Normal 42 2 2 2 3 3 3 2" xfId="38801" xr:uid="{00000000-0005-0000-0000-0000EB400000}"/>
    <cellStyle name="Normal 42 2 2 2 3 3 3 3" xfId="23568" xr:uid="{00000000-0005-0000-0000-0000EC400000}"/>
    <cellStyle name="Normal 42 2 2 2 3 3 4" xfId="33788" xr:uid="{00000000-0005-0000-0000-0000ED400000}"/>
    <cellStyle name="Normal 42 2 2 2 3 3 5" xfId="18555" xr:uid="{00000000-0005-0000-0000-0000EE400000}"/>
    <cellStyle name="Normal 42 2 2 2 3 4" xfId="5106" xr:uid="{00000000-0005-0000-0000-0000EF400000}"/>
    <cellStyle name="Normal 42 2 2 2 3 4 2" xfId="15158" xr:uid="{00000000-0005-0000-0000-0000F0400000}"/>
    <cellStyle name="Normal 42 2 2 2 3 4 2 2" xfId="45489" xr:uid="{00000000-0005-0000-0000-0000F1400000}"/>
    <cellStyle name="Normal 42 2 2 2 3 4 2 3" xfId="30256" xr:uid="{00000000-0005-0000-0000-0000F2400000}"/>
    <cellStyle name="Normal 42 2 2 2 3 4 3" xfId="10138" xr:uid="{00000000-0005-0000-0000-0000F3400000}"/>
    <cellStyle name="Normal 42 2 2 2 3 4 3 2" xfId="40472" xr:uid="{00000000-0005-0000-0000-0000F4400000}"/>
    <cellStyle name="Normal 42 2 2 2 3 4 3 3" xfId="25239" xr:uid="{00000000-0005-0000-0000-0000F5400000}"/>
    <cellStyle name="Normal 42 2 2 2 3 4 4" xfId="35459" xr:uid="{00000000-0005-0000-0000-0000F6400000}"/>
    <cellStyle name="Normal 42 2 2 2 3 4 5" xfId="20226" xr:uid="{00000000-0005-0000-0000-0000F7400000}"/>
    <cellStyle name="Normal 42 2 2 2 3 5" xfId="11816" xr:uid="{00000000-0005-0000-0000-0000F8400000}"/>
    <cellStyle name="Normal 42 2 2 2 3 5 2" xfId="42147" xr:uid="{00000000-0005-0000-0000-0000F9400000}"/>
    <cellStyle name="Normal 42 2 2 2 3 5 3" xfId="26914" xr:uid="{00000000-0005-0000-0000-0000FA400000}"/>
    <cellStyle name="Normal 42 2 2 2 3 6" xfId="6795" xr:uid="{00000000-0005-0000-0000-0000FB400000}"/>
    <cellStyle name="Normal 42 2 2 2 3 6 2" xfId="37130" xr:uid="{00000000-0005-0000-0000-0000FC400000}"/>
    <cellStyle name="Normal 42 2 2 2 3 6 3" xfId="21897" xr:uid="{00000000-0005-0000-0000-0000FD400000}"/>
    <cellStyle name="Normal 42 2 2 2 3 7" xfId="32118" xr:uid="{00000000-0005-0000-0000-0000FE400000}"/>
    <cellStyle name="Normal 42 2 2 2 3 8" xfId="16884" xr:uid="{00000000-0005-0000-0000-0000FF400000}"/>
    <cellStyle name="Normal 42 2 2 2 4" xfId="2142" xr:uid="{00000000-0005-0000-0000-000000410000}"/>
    <cellStyle name="Normal 42 2 2 2 4 2" xfId="3832" xr:uid="{00000000-0005-0000-0000-000001410000}"/>
    <cellStyle name="Normal 42 2 2 2 4 2 2" xfId="13905" xr:uid="{00000000-0005-0000-0000-000002410000}"/>
    <cellStyle name="Normal 42 2 2 2 4 2 2 2" xfId="44236" xr:uid="{00000000-0005-0000-0000-000003410000}"/>
    <cellStyle name="Normal 42 2 2 2 4 2 2 3" xfId="29003" xr:uid="{00000000-0005-0000-0000-000004410000}"/>
    <cellStyle name="Normal 42 2 2 2 4 2 3" xfId="8885" xr:uid="{00000000-0005-0000-0000-000005410000}"/>
    <cellStyle name="Normal 42 2 2 2 4 2 3 2" xfId="39219" xr:uid="{00000000-0005-0000-0000-000006410000}"/>
    <cellStyle name="Normal 42 2 2 2 4 2 3 3" xfId="23986" xr:uid="{00000000-0005-0000-0000-000007410000}"/>
    <cellStyle name="Normal 42 2 2 2 4 2 4" xfId="34206" xr:uid="{00000000-0005-0000-0000-000008410000}"/>
    <cellStyle name="Normal 42 2 2 2 4 2 5" xfId="18973" xr:uid="{00000000-0005-0000-0000-000009410000}"/>
    <cellStyle name="Normal 42 2 2 2 4 3" xfId="5524" xr:uid="{00000000-0005-0000-0000-00000A410000}"/>
    <cellStyle name="Normal 42 2 2 2 4 3 2" xfId="15576" xr:uid="{00000000-0005-0000-0000-00000B410000}"/>
    <cellStyle name="Normal 42 2 2 2 4 3 2 2" xfId="45907" xr:uid="{00000000-0005-0000-0000-00000C410000}"/>
    <cellStyle name="Normal 42 2 2 2 4 3 2 3" xfId="30674" xr:uid="{00000000-0005-0000-0000-00000D410000}"/>
    <cellStyle name="Normal 42 2 2 2 4 3 3" xfId="10556" xr:uid="{00000000-0005-0000-0000-00000E410000}"/>
    <cellStyle name="Normal 42 2 2 2 4 3 3 2" xfId="40890" xr:uid="{00000000-0005-0000-0000-00000F410000}"/>
    <cellStyle name="Normal 42 2 2 2 4 3 3 3" xfId="25657" xr:uid="{00000000-0005-0000-0000-000010410000}"/>
    <cellStyle name="Normal 42 2 2 2 4 3 4" xfId="35877" xr:uid="{00000000-0005-0000-0000-000011410000}"/>
    <cellStyle name="Normal 42 2 2 2 4 3 5" xfId="20644" xr:uid="{00000000-0005-0000-0000-000012410000}"/>
    <cellStyle name="Normal 42 2 2 2 4 4" xfId="12234" xr:uid="{00000000-0005-0000-0000-000013410000}"/>
    <cellStyle name="Normal 42 2 2 2 4 4 2" xfId="42565" xr:uid="{00000000-0005-0000-0000-000014410000}"/>
    <cellStyle name="Normal 42 2 2 2 4 4 3" xfId="27332" xr:uid="{00000000-0005-0000-0000-000015410000}"/>
    <cellStyle name="Normal 42 2 2 2 4 5" xfId="7213" xr:uid="{00000000-0005-0000-0000-000016410000}"/>
    <cellStyle name="Normal 42 2 2 2 4 5 2" xfId="37548" xr:uid="{00000000-0005-0000-0000-000017410000}"/>
    <cellStyle name="Normal 42 2 2 2 4 5 3" xfId="22315" xr:uid="{00000000-0005-0000-0000-000018410000}"/>
    <cellStyle name="Normal 42 2 2 2 4 6" xfId="32536" xr:uid="{00000000-0005-0000-0000-000019410000}"/>
    <cellStyle name="Normal 42 2 2 2 4 7" xfId="17302" xr:uid="{00000000-0005-0000-0000-00001A410000}"/>
    <cellStyle name="Normal 42 2 2 2 5" xfId="2995" xr:uid="{00000000-0005-0000-0000-00001B410000}"/>
    <cellStyle name="Normal 42 2 2 2 5 2" xfId="13069" xr:uid="{00000000-0005-0000-0000-00001C410000}"/>
    <cellStyle name="Normal 42 2 2 2 5 2 2" xfId="43400" xr:uid="{00000000-0005-0000-0000-00001D410000}"/>
    <cellStyle name="Normal 42 2 2 2 5 2 3" xfId="28167" xr:uid="{00000000-0005-0000-0000-00001E410000}"/>
    <cellStyle name="Normal 42 2 2 2 5 3" xfId="8049" xr:uid="{00000000-0005-0000-0000-00001F410000}"/>
    <cellStyle name="Normal 42 2 2 2 5 3 2" xfId="38383" xr:uid="{00000000-0005-0000-0000-000020410000}"/>
    <cellStyle name="Normal 42 2 2 2 5 3 3" xfId="23150" xr:uid="{00000000-0005-0000-0000-000021410000}"/>
    <cellStyle name="Normal 42 2 2 2 5 4" xfId="33370" xr:uid="{00000000-0005-0000-0000-000022410000}"/>
    <cellStyle name="Normal 42 2 2 2 5 5" xfId="18137" xr:uid="{00000000-0005-0000-0000-000023410000}"/>
    <cellStyle name="Normal 42 2 2 2 6" xfId="4688" xr:uid="{00000000-0005-0000-0000-000024410000}"/>
    <cellStyle name="Normal 42 2 2 2 6 2" xfId="14740" xr:uid="{00000000-0005-0000-0000-000025410000}"/>
    <cellStyle name="Normal 42 2 2 2 6 2 2" xfId="45071" xr:uid="{00000000-0005-0000-0000-000026410000}"/>
    <cellStyle name="Normal 42 2 2 2 6 2 3" xfId="29838" xr:uid="{00000000-0005-0000-0000-000027410000}"/>
    <cellStyle name="Normal 42 2 2 2 6 3" xfId="9720" xr:uid="{00000000-0005-0000-0000-000028410000}"/>
    <cellStyle name="Normal 42 2 2 2 6 3 2" xfId="40054" xr:uid="{00000000-0005-0000-0000-000029410000}"/>
    <cellStyle name="Normal 42 2 2 2 6 3 3" xfId="24821" xr:uid="{00000000-0005-0000-0000-00002A410000}"/>
    <cellStyle name="Normal 42 2 2 2 6 4" xfId="35041" xr:uid="{00000000-0005-0000-0000-00002B410000}"/>
    <cellStyle name="Normal 42 2 2 2 6 5" xfId="19808" xr:uid="{00000000-0005-0000-0000-00002C410000}"/>
    <cellStyle name="Normal 42 2 2 2 7" xfId="11398" xr:uid="{00000000-0005-0000-0000-00002D410000}"/>
    <cellStyle name="Normal 42 2 2 2 7 2" xfId="41729" xr:uid="{00000000-0005-0000-0000-00002E410000}"/>
    <cellStyle name="Normal 42 2 2 2 7 3" xfId="26496" xr:uid="{00000000-0005-0000-0000-00002F410000}"/>
    <cellStyle name="Normal 42 2 2 2 8" xfId="6377" xr:uid="{00000000-0005-0000-0000-000030410000}"/>
    <cellStyle name="Normal 42 2 2 2 8 2" xfId="36712" xr:uid="{00000000-0005-0000-0000-000031410000}"/>
    <cellStyle name="Normal 42 2 2 2 8 3" xfId="21479" xr:uid="{00000000-0005-0000-0000-000032410000}"/>
    <cellStyle name="Normal 42 2 2 2 9" xfId="31700" xr:uid="{00000000-0005-0000-0000-000033410000}"/>
    <cellStyle name="Normal 42 2 2 3" xfId="1404" xr:uid="{00000000-0005-0000-0000-000034410000}"/>
    <cellStyle name="Normal 42 2 2 3 2" xfId="1825" xr:uid="{00000000-0005-0000-0000-000035410000}"/>
    <cellStyle name="Normal 42 2 2 3 2 2" xfId="2664" xr:uid="{00000000-0005-0000-0000-000036410000}"/>
    <cellStyle name="Normal 42 2 2 3 2 2 2" xfId="4354" xr:uid="{00000000-0005-0000-0000-000037410000}"/>
    <cellStyle name="Normal 42 2 2 3 2 2 2 2" xfId="14427" xr:uid="{00000000-0005-0000-0000-000038410000}"/>
    <cellStyle name="Normal 42 2 2 3 2 2 2 2 2" xfId="44758" xr:uid="{00000000-0005-0000-0000-000039410000}"/>
    <cellStyle name="Normal 42 2 2 3 2 2 2 2 3" xfId="29525" xr:uid="{00000000-0005-0000-0000-00003A410000}"/>
    <cellStyle name="Normal 42 2 2 3 2 2 2 3" xfId="9407" xr:uid="{00000000-0005-0000-0000-00003B410000}"/>
    <cellStyle name="Normal 42 2 2 3 2 2 2 3 2" xfId="39741" xr:uid="{00000000-0005-0000-0000-00003C410000}"/>
    <cellStyle name="Normal 42 2 2 3 2 2 2 3 3" xfId="24508" xr:uid="{00000000-0005-0000-0000-00003D410000}"/>
    <cellStyle name="Normal 42 2 2 3 2 2 2 4" xfId="34728" xr:uid="{00000000-0005-0000-0000-00003E410000}"/>
    <cellStyle name="Normal 42 2 2 3 2 2 2 5" xfId="19495" xr:uid="{00000000-0005-0000-0000-00003F410000}"/>
    <cellStyle name="Normal 42 2 2 3 2 2 3" xfId="6046" xr:uid="{00000000-0005-0000-0000-000040410000}"/>
    <cellStyle name="Normal 42 2 2 3 2 2 3 2" xfId="16098" xr:uid="{00000000-0005-0000-0000-000041410000}"/>
    <cellStyle name="Normal 42 2 2 3 2 2 3 2 2" xfId="46429" xr:uid="{00000000-0005-0000-0000-000042410000}"/>
    <cellStyle name="Normal 42 2 2 3 2 2 3 2 3" xfId="31196" xr:uid="{00000000-0005-0000-0000-000043410000}"/>
    <cellStyle name="Normal 42 2 2 3 2 2 3 3" xfId="11078" xr:uid="{00000000-0005-0000-0000-000044410000}"/>
    <cellStyle name="Normal 42 2 2 3 2 2 3 3 2" xfId="41412" xr:uid="{00000000-0005-0000-0000-000045410000}"/>
    <cellStyle name="Normal 42 2 2 3 2 2 3 3 3" xfId="26179" xr:uid="{00000000-0005-0000-0000-000046410000}"/>
    <cellStyle name="Normal 42 2 2 3 2 2 3 4" xfId="36399" xr:uid="{00000000-0005-0000-0000-000047410000}"/>
    <cellStyle name="Normal 42 2 2 3 2 2 3 5" xfId="21166" xr:uid="{00000000-0005-0000-0000-000048410000}"/>
    <cellStyle name="Normal 42 2 2 3 2 2 4" xfId="12756" xr:uid="{00000000-0005-0000-0000-000049410000}"/>
    <cellStyle name="Normal 42 2 2 3 2 2 4 2" xfId="43087" xr:uid="{00000000-0005-0000-0000-00004A410000}"/>
    <cellStyle name="Normal 42 2 2 3 2 2 4 3" xfId="27854" xr:uid="{00000000-0005-0000-0000-00004B410000}"/>
    <cellStyle name="Normal 42 2 2 3 2 2 5" xfId="7735" xr:uid="{00000000-0005-0000-0000-00004C410000}"/>
    <cellStyle name="Normal 42 2 2 3 2 2 5 2" xfId="38070" xr:uid="{00000000-0005-0000-0000-00004D410000}"/>
    <cellStyle name="Normal 42 2 2 3 2 2 5 3" xfId="22837" xr:uid="{00000000-0005-0000-0000-00004E410000}"/>
    <cellStyle name="Normal 42 2 2 3 2 2 6" xfId="33058" xr:uid="{00000000-0005-0000-0000-00004F410000}"/>
    <cellStyle name="Normal 42 2 2 3 2 2 7" xfId="17824" xr:uid="{00000000-0005-0000-0000-000050410000}"/>
    <cellStyle name="Normal 42 2 2 3 2 3" xfId="3517" xr:uid="{00000000-0005-0000-0000-000051410000}"/>
    <cellStyle name="Normal 42 2 2 3 2 3 2" xfId="13591" xr:uid="{00000000-0005-0000-0000-000052410000}"/>
    <cellStyle name="Normal 42 2 2 3 2 3 2 2" xfId="43922" xr:uid="{00000000-0005-0000-0000-000053410000}"/>
    <cellStyle name="Normal 42 2 2 3 2 3 2 3" xfId="28689" xr:uid="{00000000-0005-0000-0000-000054410000}"/>
    <cellStyle name="Normal 42 2 2 3 2 3 3" xfId="8571" xr:uid="{00000000-0005-0000-0000-000055410000}"/>
    <cellStyle name="Normal 42 2 2 3 2 3 3 2" xfId="38905" xr:uid="{00000000-0005-0000-0000-000056410000}"/>
    <cellStyle name="Normal 42 2 2 3 2 3 3 3" xfId="23672" xr:uid="{00000000-0005-0000-0000-000057410000}"/>
    <cellStyle name="Normal 42 2 2 3 2 3 4" xfId="33892" xr:uid="{00000000-0005-0000-0000-000058410000}"/>
    <cellStyle name="Normal 42 2 2 3 2 3 5" xfId="18659" xr:uid="{00000000-0005-0000-0000-000059410000}"/>
    <cellStyle name="Normal 42 2 2 3 2 4" xfId="5210" xr:uid="{00000000-0005-0000-0000-00005A410000}"/>
    <cellStyle name="Normal 42 2 2 3 2 4 2" xfId="15262" xr:uid="{00000000-0005-0000-0000-00005B410000}"/>
    <cellStyle name="Normal 42 2 2 3 2 4 2 2" xfId="45593" xr:uid="{00000000-0005-0000-0000-00005C410000}"/>
    <cellStyle name="Normal 42 2 2 3 2 4 2 3" xfId="30360" xr:uid="{00000000-0005-0000-0000-00005D410000}"/>
    <cellStyle name="Normal 42 2 2 3 2 4 3" xfId="10242" xr:uid="{00000000-0005-0000-0000-00005E410000}"/>
    <cellStyle name="Normal 42 2 2 3 2 4 3 2" xfId="40576" xr:uid="{00000000-0005-0000-0000-00005F410000}"/>
    <cellStyle name="Normal 42 2 2 3 2 4 3 3" xfId="25343" xr:uid="{00000000-0005-0000-0000-000060410000}"/>
    <cellStyle name="Normal 42 2 2 3 2 4 4" xfId="35563" xr:uid="{00000000-0005-0000-0000-000061410000}"/>
    <cellStyle name="Normal 42 2 2 3 2 4 5" xfId="20330" xr:uid="{00000000-0005-0000-0000-000062410000}"/>
    <cellStyle name="Normal 42 2 2 3 2 5" xfId="11920" xr:uid="{00000000-0005-0000-0000-000063410000}"/>
    <cellStyle name="Normal 42 2 2 3 2 5 2" xfId="42251" xr:uid="{00000000-0005-0000-0000-000064410000}"/>
    <cellStyle name="Normal 42 2 2 3 2 5 3" xfId="27018" xr:uid="{00000000-0005-0000-0000-000065410000}"/>
    <cellStyle name="Normal 42 2 2 3 2 6" xfId="6899" xr:uid="{00000000-0005-0000-0000-000066410000}"/>
    <cellStyle name="Normal 42 2 2 3 2 6 2" xfId="37234" xr:uid="{00000000-0005-0000-0000-000067410000}"/>
    <cellStyle name="Normal 42 2 2 3 2 6 3" xfId="22001" xr:uid="{00000000-0005-0000-0000-000068410000}"/>
    <cellStyle name="Normal 42 2 2 3 2 7" xfId="32222" xr:uid="{00000000-0005-0000-0000-000069410000}"/>
    <cellStyle name="Normal 42 2 2 3 2 8" xfId="16988" xr:uid="{00000000-0005-0000-0000-00006A410000}"/>
    <cellStyle name="Normal 42 2 2 3 3" xfId="2246" xr:uid="{00000000-0005-0000-0000-00006B410000}"/>
    <cellStyle name="Normal 42 2 2 3 3 2" xfId="3936" xr:uid="{00000000-0005-0000-0000-00006C410000}"/>
    <cellStyle name="Normal 42 2 2 3 3 2 2" xfId="14009" xr:uid="{00000000-0005-0000-0000-00006D410000}"/>
    <cellStyle name="Normal 42 2 2 3 3 2 2 2" xfId="44340" xr:uid="{00000000-0005-0000-0000-00006E410000}"/>
    <cellStyle name="Normal 42 2 2 3 3 2 2 3" xfId="29107" xr:uid="{00000000-0005-0000-0000-00006F410000}"/>
    <cellStyle name="Normal 42 2 2 3 3 2 3" xfId="8989" xr:uid="{00000000-0005-0000-0000-000070410000}"/>
    <cellStyle name="Normal 42 2 2 3 3 2 3 2" xfId="39323" xr:uid="{00000000-0005-0000-0000-000071410000}"/>
    <cellStyle name="Normal 42 2 2 3 3 2 3 3" xfId="24090" xr:uid="{00000000-0005-0000-0000-000072410000}"/>
    <cellStyle name="Normal 42 2 2 3 3 2 4" xfId="34310" xr:uid="{00000000-0005-0000-0000-000073410000}"/>
    <cellStyle name="Normal 42 2 2 3 3 2 5" xfId="19077" xr:uid="{00000000-0005-0000-0000-000074410000}"/>
    <cellStyle name="Normal 42 2 2 3 3 3" xfId="5628" xr:uid="{00000000-0005-0000-0000-000075410000}"/>
    <cellStyle name="Normal 42 2 2 3 3 3 2" xfId="15680" xr:uid="{00000000-0005-0000-0000-000076410000}"/>
    <cellStyle name="Normal 42 2 2 3 3 3 2 2" xfId="46011" xr:uid="{00000000-0005-0000-0000-000077410000}"/>
    <cellStyle name="Normal 42 2 2 3 3 3 2 3" xfId="30778" xr:uid="{00000000-0005-0000-0000-000078410000}"/>
    <cellStyle name="Normal 42 2 2 3 3 3 3" xfId="10660" xr:uid="{00000000-0005-0000-0000-000079410000}"/>
    <cellStyle name="Normal 42 2 2 3 3 3 3 2" xfId="40994" xr:uid="{00000000-0005-0000-0000-00007A410000}"/>
    <cellStyle name="Normal 42 2 2 3 3 3 3 3" xfId="25761" xr:uid="{00000000-0005-0000-0000-00007B410000}"/>
    <cellStyle name="Normal 42 2 2 3 3 3 4" xfId="35981" xr:uid="{00000000-0005-0000-0000-00007C410000}"/>
    <cellStyle name="Normal 42 2 2 3 3 3 5" xfId="20748" xr:uid="{00000000-0005-0000-0000-00007D410000}"/>
    <cellStyle name="Normal 42 2 2 3 3 4" xfId="12338" xr:uid="{00000000-0005-0000-0000-00007E410000}"/>
    <cellStyle name="Normal 42 2 2 3 3 4 2" xfId="42669" xr:uid="{00000000-0005-0000-0000-00007F410000}"/>
    <cellStyle name="Normal 42 2 2 3 3 4 3" xfId="27436" xr:uid="{00000000-0005-0000-0000-000080410000}"/>
    <cellStyle name="Normal 42 2 2 3 3 5" xfId="7317" xr:uid="{00000000-0005-0000-0000-000081410000}"/>
    <cellStyle name="Normal 42 2 2 3 3 5 2" xfId="37652" xr:uid="{00000000-0005-0000-0000-000082410000}"/>
    <cellStyle name="Normal 42 2 2 3 3 5 3" xfId="22419" xr:uid="{00000000-0005-0000-0000-000083410000}"/>
    <cellStyle name="Normal 42 2 2 3 3 6" xfId="32640" xr:uid="{00000000-0005-0000-0000-000084410000}"/>
    <cellStyle name="Normal 42 2 2 3 3 7" xfId="17406" xr:uid="{00000000-0005-0000-0000-000085410000}"/>
    <cellStyle name="Normal 42 2 2 3 4" xfId="3099" xr:uid="{00000000-0005-0000-0000-000086410000}"/>
    <cellStyle name="Normal 42 2 2 3 4 2" xfId="13173" xr:uid="{00000000-0005-0000-0000-000087410000}"/>
    <cellStyle name="Normal 42 2 2 3 4 2 2" xfId="43504" xr:uid="{00000000-0005-0000-0000-000088410000}"/>
    <cellStyle name="Normal 42 2 2 3 4 2 3" xfId="28271" xr:uid="{00000000-0005-0000-0000-000089410000}"/>
    <cellStyle name="Normal 42 2 2 3 4 3" xfId="8153" xr:uid="{00000000-0005-0000-0000-00008A410000}"/>
    <cellStyle name="Normal 42 2 2 3 4 3 2" xfId="38487" xr:uid="{00000000-0005-0000-0000-00008B410000}"/>
    <cellStyle name="Normal 42 2 2 3 4 3 3" xfId="23254" xr:uid="{00000000-0005-0000-0000-00008C410000}"/>
    <cellStyle name="Normal 42 2 2 3 4 4" xfId="33474" xr:uid="{00000000-0005-0000-0000-00008D410000}"/>
    <cellStyle name="Normal 42 2 2 3 4 5" xfId="18241" xr:uid="{00000000-0005-0000-0000-00008E410000}"/>
    <cellStyle name="Normal 42 2 2 3 5" xfId="4792" xr:uid="{00000000-0005-0000-0000-00008F410000}"/>
    <cellStyle name="Normal 42 2 2 3 5 2" xfId="14844" xr:uid="{00000000-0005-0000-0000-000090410000}"/>
    <cellStyle name="Normal 42 2 2 3 5 2 2" xfId="45175" xr:uid="{00000000-0005-0000-0000-000091410000}"/>
    <cellStyle name="Normal 42 2 2 3 5 2 3" xfId="29942" xr:uid="{00000000-0005-0000-0000-000092410000}"/>
    <cellStyle name="Normal 42 2 2 3 5 3" xfId="9824" xr:uid="{00000000-0005-0000-0000-000093410000}"/>
    <cellStyle name="Normal 42 2 2 3 5 3 2" xfId="40158" xr:uid="{00000000-0005-0000-0000-000094410000}"/>
    <cellStyle name="Normal 42 2 2 3 5 3 3" xfId="24925" xr:uid="{00000000-0005-0000-0000-000095410000}"/>
    <cellStyle name="Normal 42 2 2 3 5 4" xfId="35145" xr:uid="{00000000-0005-0000-0000-000096410000}"/>
    <cellStyle name="Normal 42 2 2 3 5 5" xfId="19912" xr:uid="{00000000-0005-0000-0000-000097410000}"/>
    <cellStyle name="Normal 42 2 2 3 6" xfId="11502" xr:uid="{00000000-0005-0000-0000-000098410000}"/>
    <cellStyle name="Normal 42 2 2 3 6 2" xfId="41833" xr:uid="{00000000-0005-0000-0000-000099410000}"/>
    <cellStyle name="Normal 42 2 2 3 6 3" xfId="26600" xr:uid="{00000000-0005-0000-0000-00009A410000}"/>
    <cellStyle name="Normal 42 2 2 3 7" xfId="6481" xr:uid="{00000000-0005-0000-0000-00009B410000}"/>
    <cellStyle name="Normal 42 2 2 3 7 2" xfId="36816" xr:uid="{00000000-0005-0000-0000-00009C410000}"/>
    <cellStyle name="Normal 42 2 2 3 7 3" xfId="21583" xr:uid="{00000000-0005-0000-0000-00009D410000}"/>
    <cellStyle name="Normal 42 2 2 3 8" xfId="31804" xr:uid="{00000000-0005-0000-0000-00009E410000}"/>
    <cellStyle name="Normal 42 2 2 3 9" xfId="16570" xr:uid="{00000000-0005-0000-0000-00009F410000}"/>
    <cellStyle name="Normal 42 2 2 4" xfId="1617" xr:uid="{00000000-0005-0000-0000-0000A0410000}"/>
    <cellStyle name="Normal 42 2 2 4 2" xfId="2456" xr:uid="{00000000-0005-0000-0000-0000A1410000}"/>
    <cellStyle name="Normal 42 2 2 4 2 2" xfId="4146" xr:uid="{00000000-0005-0000-0000-0000A2410000}"/>
    <cellStyle name="Normal 42 2 2 4 2 2 2" xfId="14219" xr:uid="{00000000-0005-0000-0000-0000A3410000}"/>
    <cellStyle name="Normal 42 2 2 4 2 2 2 2" xfId="44550" xr:uid="{00000000-0005-0000-0000-0000A4410000}"/>
    <cellStyle name="Normal 42 2 2 4 2 2 2 3" xfId="29317" xr:uid="{00000000-0005-0000-0000-0000A5410000}"/>
    <cellStyle name="Normal 42 2 2 4 2 2 3" xfId="9199" xr:uid="{00000000-0005-0000-0000-0000A6410000}"/>
    <cellStyle name="Normal 42 2 2 4 2 2 3 2" xfId="39533" xr:uid="{00000000-0005-0000-0000-0000A7410000}"/>
    <cellStyle name="Normal 42 2 2 4 2 2 3 3" xfId="24300" xr:uid="{00000000-0005-0000-0000-0000A8410000}"/>
    <cellStyle name="Normal 42 2 2 4 2 2 4" xfId="34520" xr:uid="{00000000-0005-0000-0000-0000A9410000}"/>
    <cellStyle name="Normal 42 2 2 4 2 2 5" xfId="19287" xr:uid="{00000000-0005-0000-0000-0000AA410000}"/>
    <cellStyle name="Normal 42 2 2 4 2 3" xfId="5838" xr:uid="{00000000-0005-0000-0000-0000AB410000}"/>
    <cellStyle name="Normal 42 2 2 4 2 3 2" xfId="15890" xr:uid="{00000000-0005-0000-0000-0000AC410000}"/>
    <cellStyle name="Normal 42 2 2 4 2 3 2 2" xfId="46221" xr:uid="{00000000-0005-0000-0000-0000AD410000}"/>
    <cellStyle name="Normal 42 2 2 4 2 3 2 3" xfId="30988" xr:uid="{00000000-0005-0000-0000-0000AE410000}"/>
    <cellStyle name="Normal 42 2 2 4 2 3 3" xfId="10870" xr:uid="{00000000-0005-0000-0000-0000AF410000}"/>
    <cellStyle name="Normal 42 2 2 4 2 3 3 2" xfId="41204" xr:uid="{00000000-0005-0000-0000-0000B0410000}"/>
    <cellStyle name="Normal 42 2 2 4 2 3 3 3" xfId="25971" xr:uid="{00000000-0005-0000-0000-0000B1410000}"/>
    <cellStyle name="Normal 42 2 2 4 2 3 4" xfId="36191" xr:uid="{00000000-0005-0000-0000-0000B2410000}"/>
    <cellStyle name="Normal 42 2 2 4 2 3 5" xfId="20958" xr:uid="{00000000-0005-0000-0000-0000B3410000}"/>
    <cellStyle name="Normal 42 2 2 4 2 4" xfId="12548" xr:uid="{00000000-0005-0000-0000-0000B4410000}"/>
    <cellStyle name="Normal 42 2 2 4 2 4 2" xfId="42879" xr:uid="{00000000-0005-0000-0000-0000B5410000}"/>
    <cellStyle name="Normal 42 2 2 4 2 4 3" xfId="27646" xr:uid="{00000000-0005-0000-0000-0000B6410000}"/>
    <cellStyle name="Normal 42 2 2 4 2 5" xfId="7527" xr:uid="{00000000-0005-0000-0000-0000B7410000}"/>
    <cellStyle name="Normal 42 2 2 4 2 5 2" xfId="37862" xr:uid="{00000000-0005-0000-0000-0000B8410000}"/>
    <cellStyle name="Normal 42 2 2 4 2 5 3" xfId="22629" xr:uid="{00000000-0005-0000-0000-0000B9410000}"/>
    <cellStyle name="Normal 42 2 2 4 2 6" xfId="32850" xr:uid="{00000000-0005-0000-0000-0000BA410000}"/>
    <cellStyle name="Normal 42 2 2 4 2 7" xfId="17616" xr:uid="{00000000-0005-0000-0000-0000BB410000}"/>
    <cellStyle name="Normal 42 2 2 4 3" xfId="3309" xr:uid="{00000000-0005-0000-0000-0000BC410000}"/>
    <cellStyle name="Normal 42 2 2 4 3 2" xfId="13383" xr:uid="{00000000-0005-0000-0000-0000BD410000}"/>
    <cellStyle name="Normal 42 2 2 4 3 2 2" xfId="43714" xr:uid="{00000000-0005-0000-0000-0000BE410000}"/>
    <cellStyle name="Normal 42 2 2 4 3 2 3" xfId="28481" xr:uid="{00000000-0005-0000-0000-0000BF410000}"/>
    <cellStyle name="Normal 42 2 2 4 3 3" xfId="8363" xr:uid="{00000000-0005-0000-0000-0000C0410000}"/>
    <cellStyle name="Normal 42 2 2 4 3 3 2" xfId="38697" xr:uid="{00000000-0005-0000-0000-0000C1410000}"/>
    <cellStyle name="Normal 42 2 2 4 3 3 3" xfId="23464" xr:uid="{00000000-0005-0000-0000-0000C2410000}"/>
    <cellStyle name="Normal 42 2 2 4 3 4" xfId="33684" xr:uid="{00000000-0005-0000-0000-0000C3410000}"/>
    <cellStyle name="Normal 42 2 2 4 3 5" xfId="18451" xr:uid="{00000000-0005-0000-0000-0000C4410000}"/>
    <cellStyle name="Normal 42 2 2 4 4" xfId="5002" xr:uid="{00000000-0005-0000-0000-0000C5410000}"/>
    <cellStyle name="Normal 42 2 2 4 4 2" xfId="15054" xr:uid="{00000000-0005-0000-0000-0000C6410000}"/>
    <cellStyle name="Normal 42 2 2 4 4 2 2" xfId="45385" xr:uid="{00000000-0005-0000-0000-0000C7410000}"/>
    <cellStyle name="Normal 42 2 2 4 4 2 3" xfId="30152" xr:uid="{00000000-0005-0000-0000-0000C8410000}"/>
    <cellStyle name="Normal 42 2 2 4 4 3" xfId="10034" xr:uid="{00000000-0005-0000-0000-0000C9410000}"/>
    <cellStyle name="Normal 42 2 2 4 4 3 2" xfId="40368" xr:uid="{00000000-0005-0000-0000-0000CA410000}"/>
    <cellStyle name="Normal 42 2 2 4 4 3 3" xfId="25135" xr:uid="{00000000-0005-0000-0000-0000CB410000}"/>
    <cellStyle name="Normal 42 2 2 4 4 4" xfId="35355" xr:uid="{00000000-0005-0000-0000-0000CC410000}"/>
    <cellStyle name="Normal 42 2 2 4 4 5" xfId="20122" xr:uid="{00000000-0005-0000-0000-0000CD410000}"/>
    <cellStyle name="Normal 42 2 2 4 5" xfId="11712" xr:uid="{00000000-0005-0000-0000-0000CE410000}"/>
    <cellStyle name="Normal 42 2 2 4 5 2" xfId="42043" xr:uid="{00000000-0005-0000-0000-0000CF410000}"/>
    <cellStyle name="Normal 42 2 2 4 5 3" xfId="26810" xr:uid="{00000000-0005-0000-0000-0000D0410000}"/>
    <cellStyle name="Normal 42 2 2 4 6" xfId="6691" xr:uid="{00000000-0005-0000-0000-0000D1410000}"/>
    <cellStyle name="Normal 42 2 2 4 6 2" xfId="37026" xr:uid="{00000000-0005-0000-0000-0000D2410000}"/>
    <cellStyle name="Normal 42 2 2 4 6 3" xfId="21793" xr:uid="{00000000-0005-0000-0000-0000D3410000}"/>
    <cellStyle name="Normal 42 2 2 4 7" xfId="32014" xr:uid="{00000000-0005-0000-0000-0000D4410000}"/>
    <cellStyle name="Normal 42 2 2 4 8" xfId="16780" xr:uid="{00000000-0005-0000-0000-0000D5410000}"/>
    <cellStyle name="Normal 42 2 2 5" xfId="2038" xr:uid="{00000000-0005-0000-0000-0000D6410000}"/>
    <cellStyle name="Normal 42 2 2 5 2" xfId="3728" xr:uid="{00000000-0005-0000-0000-0000D7410000}"/>
    <cellStyle name="Normal 42 2 2 5 2 2" xfId="13801" xr:uid="{00000000-0005-0000-0000-0000D8410000}"/>
    <cellStyle name="Normal 42 2 2 5 2 2 2" xfId="44132" xr:uid="{00000000-0005-0000-0000-0000D9410000}"/>
    <cellStyle name="Normal 42 2 2 5 2 2 3" xfId="28899" xr:uid="{00000000-0005-0000-0000-0000DA410000}"/>
    <cellStyle name="Normal 42 2 2 5 2 3" xfId="8781" xr:uid="{00000000-0005-0000-0000-0000DB410000}"/>
    <cellStyle name="Normal 42 2 2 5 2 3 2" xfId="39115" xr:uid="{00000000-0005-0000-0000-0000DC410000}"/>
    <cellStyle name="Normal 42 2 2 5 2 3 3" xfId="23882" xr:uid="{00000000-0005-0000-0000-0000DD410000}"/>
    <cellStyle name="Normal 42 2 2 5 2 4" xfId="34102" xr:uid="{00000000-0005-0000-0000-0000DE410000}"/>
    <cellStyle name="Normal 42 2 2 5 2 5" xfId="18869" xr:uid="{00000000-0005-0000-0000-0000DF410000}"/>
    <cellStyle name="Normal 42 2 2 5 3" xfId="5420" xr:uid="{00000000-0005-0000-0000-0000E0410000}"/>
    <cellStyle name="Normal 42 2 2 5 3 2" xfId="15472" xr:uid="{00000000-0005-0000-0000-0000E1410000}"/>
    <cellStyle name="Normal 42 2 2 5 3 2 2" xfId="45803" xr:uid="{00000000-0005-0000-0000-0000E2410000}"/>
    <cellStyle name="Normal 42 2 2 5 3 2 3" xfId="30570" xr:uid="{00000000-0005-0000-0000-0000E3410000}"/>
    <cellStyle name="Normal 42 2 2 5 3 3" xfId="10452" xr:uid="{00000000-0005-0000-0000-0000E4410000}"/>
    <cellStyle name="Normal 42 2 2 5 3 3 2" xfId="40786" xr:uid="{00000000-0005-0000-0000-0000E5410000}"/>
    <cellStyle name="Normal 42 2 2 5 3 3 3" xfId="25553" xr:uid="{00000000-0005-0000-0000-0000E6410000}"/>
    <cellStyle name="Normal 42 2 2 5 3 4" xfId="35773" xr:uid="{00000000-0005-0000-0000-0000E7410000}"/>
    <cellStyle name="Normal 42 2 2 5 3 5" xfId="20540" xr:uid="{00000000-0005-0000-0000-0000E8410000}"/>
    <cellStyle name="Normal 42 2 2 5 4" xfId="12130" xr:uid="{00000000-0005-0000-0000-0000E9410000}"/>
    <cellStyle name="Normal 42 2 2 5 4 2" xfId="42461" xr:uid="{00000000-0005-0000-0000-0000EA410000}"/>
    <cellStyle name="Normal 42 2 2 5 4 3" xfId="27228" xr:uid="{00000000-0005-0000-0000-0000EB410000}"/>
    <cellStyle name="Normal 42 2 2 5 5" xfId="7109" xr:uid="{00000000-0005-0000-0000-0000EC410000}"/>
    <cellStyle name="Normal 42 2 2 5 5 2" xfId="37444" xr:uid="{00000000-0005-0000-0000-0000ED410000}"/>
    <cellStyle name="Normal 42 2 2 5 5 3" xfId="22211" xr:uid="{00000000-0005-0000-0000-0000EE410000}"/>
    <cellStyle name="Normal 42 2 2 5 6" xfId="32432" xr:uid="{00000000-0005-0000-0000-0000EF410000}"/>
    <cellStyle name="Normal 42 2 2 5 7" xfId="17198" xr:uid="{00000000-0005-0000-0000-0000F0410000}"/>
    <cellStyle name="Normal 42 2 2 6" xfId="2891" xr:uid="{00000000-0005-0000-0000-0000F1410000}"/>
    <cellStyle name="Normal 42 2 2 6 2" xfId="12965" xr:uid="{00000000-0005-0000-0000-0000F2410000}"/>
    <cellStyle name="Normal 42 2 2 6 2 2" xfId="43296" xr:uid="{00000000-0005-0000-0000-0000F3410000}"/>
    <cellStyle name="Normal 42 2 2 6 2 3" xfId="28063" xr:uid="{00000000-0005-0000-0000-0000F4410000}"/>
    <cellStyle name="Normal 42 2 2 6 3" xfId="7945" xr:uid="{00000000-0005-0000-0000-0000F5410000}"/>
    <cellStyle name="Normal 42 2 2 6 3 2" xfId="38279" xr:uid="{00000000-0005-0000-0000-0000F6410000}"/>
    <cellStyle name="Normal 42 2 2 6 3 3" xfId="23046" xr:uid="{00000000-0005-0000-0000-0000F7410000}"/>
    <cellStyle name="Normal 42 2 2 6 4" xfId="33266" xr:uid="{00000000-0005-0000-0000-0000F8410000}"/>
    <cellStyle name="Normal 42 2 2 6 5" xfId="18033" xr:uid="{00000000-0005-0000-0000-0000F9410000}"/>
    <cellStyle name="Normal 42 2 2 7" xfId="4584" xr:uid="{00000000-0005-0000-0000-0000FA410000}"/>
    <cellStyle name="Normal 42 2 2 7 2" xfId="14636" xr:uid="{00000000-0005-0000-0000-0000FB410000}"/>
    <cellStyle name="Normal 42 2 2 7 2 2" xfId="44967" xr:uid="{00000000-0005-0000-0000-0000FC410000}"/>
    <cellStyle name="Normal 42 2 2 7 2 3" xfId="29734" xr:uid="{00000000-0005-0000-0000-0000FD410000}"/>
    <cellStyle name="Normal 42 2 2 7 3" xfId="9616" xr:uid="{00000000-0005-0000-0000-0000FE410000}"/>
    <cellStyle name="Normal 42 2 2 7 3 2" xfId="39950" xr:uid="{00000000-0005-0000-0000-0000FF410000}"/>
    <cellStyle name="Normal 42 2 2 7 3 3" xfId="24717" xr:uid="{00000000-0005-0000-0000-000000420000}"/>
    <cellStyle name="Normal 42 2 2 7 4" xfId="34937" xr:uid="{00000000-0005-0000-0000-000001420000}"/>
    <cellStyle name="Normal 42 2 2 7 5" xfId="19704" xr:uid="{00000000-0005-0000-0000-000002420000}"/>
    <cellStyle name="Normal 42 2 2 8" xfId="11294" xr:uid="{00000000-0005-0000-0000-000003420000}"/>
    <cellStyle name="Normal 42 2 2 8 2" xfId="41625" xr:uid="{00000000-0005-0000-0000-000004420000}"/>
    <cellStyle name="Normal 42 2 2 8 3" xfId="26392" xr:uid="{00000000-0005-0000-0000-000005420000}"/>
    <cellStyle name="Normal 42 2 2 9" xfId="6273" xr:uid="{00000000-0005-0000-0000-000006420000}"/>
    <cellStyle name="Normal 42 2 2 9 2" xfId="36608" xr:uid="{00000000-0005-0000-0000-000007420000}"/>
    <cellStyle name="Normal 42 2 2 9 3" xfId="21375" xr:uid="{00000000-0005-0000-0000-000008420000}"/>
    <cellStyle name="Normal 42 2 3" xfId="1237" xr:uid="{00000000-0005-0000-0000-000009420000}"/>
    <cellStyle name="Normal 42 2 3 10" xfId="16414" xr:uid="{00000000-0005-0000-0000-00000A420000}"/>
    <cellStyle name="Normal 42 2 3 2" xfId="1456" xr:uid="{00000000-0005-0000-0000-00000B420000}"/>
    <cellStyle name="Normal 42 2 3 2 2" xfId="1877" xr:uid="{00000000-0005-0000-0000-00000C420000}"/>
    <cellStyle name="Normal 42 2 3 2 2 2" xfId="2716" xr:uid="{00000000-0005-0000-0000-00000D420000}"/>
    <cellStyle name="Normal 42 2 3 2 2 2 2" xfId="4406" xr:uid="{00000000-0005-0000-0000-00000E420000}"/>
    <cellStyle name="Normal 42 2 3 2 2 2 2 2" xfId="14479" xr:uid="{00000000-0005-0000-0000-00000F420000}"/>
    <cellStyle name="Normal 42 2 3 2 2 2 2 2 2" xfId="44810" xr:uid="{00000000-0005-0000-0000-000010420000}"/>
    <cellStyle name="Normal 42 2 3 2 2 2 2 2 3" xfId="29577" xr:uid="{00000000-0005-0000-0000-000011420000}"/>
    <cellStyle name="Normal 42 2 3 2 2 2 2 3" xfId="9459" xr:uid="{00000000-0005-0000-0000-000012420000}"/>
    <cellStyle name="Normal 42 2 3 2 2 2 2 3 2" xfId="39793" xr:uid="{00000000-0005-0000-0000-000013420000}"/>
    <cellStyle name="Normal 42 2 3 2 2 2 2 3 3" xfId="24560" xr:uid="{00000000-0005-0000-0000-000014420000}"/>
    <cellStyle name="Normal 42 2 3 2 2 2 2 4" xfId="34780" xr:uid="{00000000-0005-0000-0000-000015420000}"/>
    <cellStyle name="Normal 42 2 3 2 2 2 2 5" xfId="19547" xr:uid="{00000000-0005-0000-0000-000016420000}"/>
    <cellStyle name="Normal 42 2 3 2 2 2 3" xfId="6098" xr:uid="{00000000-0005-0000-0000-000017420000}"/>
    <cellStyle name="Normal 42 2 3 2 2 2 3 2" xfId="16150" xr:uid="{00000000-0005-0000-0000-000018420000}"/>
    <cellStyle name="Normal 42 2 3 2 2 2 3 2 2" xfId="46481" xr:uid="{00000000-0005-0000-0000-000019420000}"/>
    <cellStyle name="Normal 42 2 3 2 2 2 3 2 3" xfId="31248" xr:uid="{00000000-0005-0000-0000-00001A420000}"/>
    <cellStyle name="Normal 42 2 3 2 2 2 3 3" xfId="11130" xr:uid="{00000000-0005-0000-0000-00001B420000}"/>
    <cellStyle name="Normal 42 2 3 2 2 2 3 3 2" xfId="41464" xr:uid="{00000000-0005-0000-0000-00001C420000}"/>
    <cellStyle name="Normal 42 2 3 2 2 2 3 3 3" xfId="26231" xr:uid="{00000000-0005-0000-0000-00001D420000}"/>
    <cellStyle name="Normal 42 2 3 2 2 2 3 4" xfId="36451" xr:uid="{00000000-0005-0000-0000-00001E420000}"/>
    <cellStyle name="Normal 42 2 3 2 2 2 3 5" xfId="21218" xr:uid="{00000000-0005-0000-0000-00001F420000}"/>
    <cellStyle name="Normal 42 2 3 2 2 2 4" xfId="12808" xr:uid="{00000000-0005-0000-0000-000020420000}"/>
    <cellStyle name="Normal 42 2 3 2 2 2 4 2" xfId="43139" xr:uid="{00000000-0005-0000-0000-000021420000}"/>
    <cellStyle name="Normal 42 2 3 2 2 2 4 3" xfId="27906" xr:uid="{00000000-0005-0000-0000-000022420000}"/>
    <cellStyle name="Normal 42 2 3 2 2 2 5" xfId="7787" xr:uid="{00000000-0005-0000-0000-000023420000}"/>
    <cellStyle name="Normal 42 2 3 2 2 2 5 2" xfId="38122" xr:uid="{00000000-0005-0000-0000-000024420000}"/>
    <cellStyle name="Normal 42 2 3 2 2 2 5 3" xfId="22889" xr:uid="{00000000-0005-0000-0000-000025420000}"/>
    <cellStyle name="Normal 42 2 3 2 2 2 6" xfId="33110" xr:uid="{00000000-0005-0000-0000-000026420000}"/>
    <cellStyle name="Normal 42 2 3 2 2 2 7" xfId="17876" xr:uid="{00000000-0005-0000-0000-000027420000}"/>
    <cellStyle name="Normal 42 2 3 2 2 3" xfId="3569" xr:uid="{00000000-0005-0000-0000-000028420000}"/>
    <cellStyle name="Normal 42 2 3 2 2 3 2" xfId="13643" xr:uid="{00000000-0005-0000-0000-000029420000}"/>
    <cellStyle name="Normal 42 2 3 2 2 3 2 2" xfId="43974" xr:uid="{00000000-0005-0000-0000-00002A420000}"/>
    <cellStyle name="Normal 42 2 3 2 2 3 2 3" xfId="28741" xr:uid="{00000000-0005-0000-0000-00002B420000}"/>
    <cellStyle name="Normal 42 2 3 2 2 3 3" xfId="8623" xr:uid="{00000000-0005-0000-0000-00002C420000}"/>
    <cellStyle name="Normal 42 2 3 2 2 3 3 2" xfId="38957" xr:uid="{00000000-0005-0000-0000-00002D420000}"/>
    <cellStyle name="Normal 42 2 3 2 2 3 3 3" xfId="23724" xr:uid="{00000000-0005-0000-0000-00002E420000}"/>
    <cellStyle name="Normal 42 2 3 2 2 3 4" xfId="33944" xr:uid="{00000000-0005-0000-0000-00002F420000}"/>
    <cellStyle name="Normal 42 2 3 2 2 3 5" xfId="18711" xr:uid="{00000000-0005-0000-0000-000030420000}"/>
    <cellStyle name="Normal 42 2 3 2 2 4" xfId="5262" xr:uid="{00000000-0005-0000-0000-000031420000}"/>
    <cellStyle name="Normal 42 2 3 2 2 4 2" xfId="15314" xr:uid="{00000000-0005-0000-0000-000032420000}"/>
    <cellStyle name="Normal 42 2 3 2 2 4 2 2" xfId="45645" xr:uid="{00000000-0005-0000-0000-000033420000}"/>
    <cellStyle name="Normal 42 2 3 2 2 4 2 3" xfId="30412" xr:uid="{00000000-0005-0000-0000-000034420000}"/>
    <cellStyle name="Normal 42 2 3 2 2 4 3" xfId="10294" xr:uid="{00000000-0005-0000-0000-000035420000}"/>
    <cellStyle name="Normal 42 2 3 2 2 4 3 2" xfId="40628" xr:uid="{00000000-0005-0000-0000-000036420000}"/>
    <cellStyle name="Normal 42 2 3 2 2 4 3 3" xfId="25395" xr:uid="{00000000-0005-0000-0000-000037420000}"/>
    <cellStyle name="Normal 42 2 3 2 2 4 4" xfId="35615" xr:uid="{00000000-0005-0000-0000-000038420000}"/>
    <cellStyle name="Normal 42 2 3 2 2 4 5" xfId="20382" xr:uid="{00000000-0005-0000-0000-000039420000}"/>
    <cellStyle name="Normal 42 2 3 2 2 5" xfId="11972" xr:uid="{00000000-0005-0000-0000-00003A420000}"/>
    <cellStyle name="Normal 42 2 3 2 2 5 2" xfId="42303" xr:uid="{00000000-0005-0000-0000-00003B420000}"/>
    <cellStyle name="Normal 42 2 3 2 2 5 3" xfId="27070" xr:uid="{00000000-0005-0000-0000-00003C420000}"/>
    <cellStyle name="Normal 42 2 3 2 2 6" xfId="6951" xr:uid="{00000000-0005-0000-0000-00003D420000}"/>
    <cellStyle name="Normal 42 2 3 2 2 6 2" xfId="37286" xr:uid="{00000000-0005-0000-0000-00003E420000}"/>
    <cellStyle name="Normal 42 2 3 2 2 6 3" xfId="22053" xr:uid="{00000000-0005-0000-0000-00003F420000}"/>
    <cellStyle name="Normal 42 2 3 2 2 7" xfId="32274" xr:uid="{00000000-0005-0000-0000-000040420000}"/>
    <cellStyle name="Normal 42 2 3 2 2 8" xfId="17040" xr:uid="{00000000-0005-0000-0000-000041420000}"/>
    <cellStyle name="Normal 42 2 3 2 3" xfId="2298" xr:uid="{00000000-0005-0000-0000-000042420000}"/>
    <cellStyle name="Normal 42 2 3 2 3 2" xfId="3988" xr:uid="{00000000-0005-0000-0000-000043420000}"/>
    <cellStyle name="Normal 42 2 3 2 3 2 2" xfId="14061" xr:uid="{00000000-0005-0000-0000-000044420000}"/>
    <cellStyle name="Normal 42 2 3 2 3 2 2 2" xfId="44392" xr:uid="{00000000-0005-0000-0000-000045420000}"/>
    <cellStyle name="Normal 42 2 3 2 3 2 2 3" xfId="29159" xr:uid="{00000000-0005-0000-0000-000046420000}"/>
    <cellStyle name="Normal 42 2 3 2 3 2 3" xfId="9041" xr:uid="{00000000-0005-0000-0000-000047420000}"/>
    <cellStyle name="Normal 42 2 3 2 3 2 3 2" xfId="39375" xr:uid="{00000000-0005-0000-0000-000048420000}"/>
    <cellStyle name="Normal 42 2 3 2 3 2 3 3" xfId="24142" xr:uid="{00000000-0005-0000-0000-000049420000}"/>
    <cellStyle name="Normal 42 2 3 2 3 2 4" xfId="34362" xr:uid="{00000000-0005-0000-0000-00004A420000}"/>
    <cellStyle name="Normal 42 2 3 2 3 2 5" xfId="19129" xr:uid="{00000000-0005-0000-0000-00004B420000}"/>
    <cellStyle name="Normal 42 2 3 2 3 3" xfId="5680" xr:uid="{00000000-0005-0000-0000-00004C420000}"/>
    <cellStyle name="Normal 42 2 3 2 3 3 2" xfId="15732" xr:uid="{00000000-0005-0000-0000-00004D420000}"/>
    <cellStyle name="Normal 42 2 3 2 3 3 2 2" xfId="46063" xr:uid="{00000000-0005-0000-0000-00004E420000}"/>
    <cellStyle name="Normal 42 2 3 2 3 3 2 3" xfId="30830" xr:uid="{00000000-0005-0000-0000-00004F420000}"/>
    <cellStyle name="Normal 42 2 3 2 3 3 3" xfId="10712" xr:uid="{00000000-0005-0000-0000-000050420000}"/>
    <cellStyle name="Normal 42 2 3 2 3 3 3 2" xfId="41046" xr:uid="{00000000-0005-0000-0000-000051420000}"/>
    <cellStyle name="Normal 42 2 3 2 3 3 3 3" xfId="25813" xr:uid="{00000000-0005-0000-0000-000052420000}"/>
    <cellStyle name="Normal 42 2 3 2 3 3 4" xfId="36033" xr:uid="{00000000-0005-0000-0000-000053420000}"/>
    <cellStyle name="Normal 42 2 3 2 3 3 5" xfId="20800" xr:uid="{00000000-0005-0000-0000-000054420000}"/>
    <cellStyle name="Normal 42 2 3 2 3 4" xfId="12390" xr:uid="{00000000-0005-0000-0000-000055420000}"/>
    <cellStyle name="Normal 42 2 3 2 3 4 2" xfId="42721" xr:uid="{00000000-0005-0000-0000-000056420000}"/>
    <cellStyle name="Normal 42 2 3 2 3 4 3" xfId="27488" xr:uid="{00000000-0005-0000-0000-000057420000}"/>
    <cellStyle name="Normal 42 2 3 2 3 5" xfId="7369" xr:uid="{00000000-0005-0000-0000-000058420000}"/>
    <cellStyle name="Normal 42 2 3 2 3 5 2" xfId="37704" xr:uid="{00000000-0005-0000-0000-000059420000}"/>
    <cellStyle name="Normal 42 2 3 2 3 5 3" xfId="22471" xr:uid="{00000000-0005-0000-0000-00005A420000}"/>
    <cellStyle name="Normal 42 2 3 2 3 6" xfId="32692" xr:uid="{00000000-0005-0000-0000-00005B420000}"/>
    <cellStyle name="Normal 42 2 3 2 3 7" xfId="17458" xr:uid="{00000000-0005-0000-0000-00005C420000}"/>
    <cellStyle name="Normal 42 2 3 2 4" xfId="3151" xr:uid="{00000000-0005-0000-0000-00005D420000}"/>
    <cellStyle name="Normal 42 2 3 2 4 2" xfId="13225" xr:uid="{00000000-0005-0000-0000-00005E420000}"/>
    <cellStyle name="Normal 42 2 3 2 4 2 2" xfId="43556" xr:uid="{00000000-0005-0000-0000-00005F420000}"/>
    <cellStyle name="Normal 42 2 3 2 4 2 3" xfId="28323" xr:uid="{00000000-0005-0000-0000-000060420000}"/>
    <cellStyle name="Normal 42 2 3 2 4 3" xfId="8205" xr:uid="{00000000-0005-0000-0000-000061420000}"/>
    <cellStyle name="Normal 42 2 3 2 4 3 2" xfId="38539" xr:uid="{00000000-0005-0000-0000-000062420000}"/>
    <cellStyle name="Normal 42 2 3 2 4 3 3" xfId="23306" xr:uid="{00000000-0005-0000-0000-000063420000}"/>
    <cellStyle name="Normal 42 2 3 2 4 4" xfId="33526" xr:uid="{00000000-0005-0000-0000-000064420000}"/>
    <cellStyle name="Normal 42 2 3 2 4 5" xfId="18293" xr:uid="{00000000-0005-0000-0000-000065420000}"/>
    <cellStyle name="Normal 42 2 3 2 5" xfId="4844" xr:uid="{00000000-0005-0000-0000-000066420000}"/>
    <cellStyle name="Normal 42 2 3 2 5 2" xfId="14896" xr:uid="{00000000-0005-0000-0000-000067420000}"/>
    <cellStyle name="Normal 42 2 3 2 5 2 2" xfId="45227" xr:uid="{00000000-0005-0000-0000-000068420000}"/>
    <cellStyle name="Normal 42 2 3 2 5 2 3" xfId="29994" xr:uid="{00000000-0005-0000-0000-000069420000}"/>
    <cellStyle name="Normal 42 2 3 2 5 3" xfId="9876" xr:uid="{00000000-0005-0000-0000-00006A420000}"/>
    <cellStyle name="Normal 42 2 3 2 5 3 2" xfId="40210" xr:uid="{00000000-0005-0000-0000-00006B420000}"/>
    <cellStyle name="Normal 42 2 3 2 5 3 3" xfId="24977" xr:uid="{00000000-0005-0000-0000-00006C420000}"/>
    <cellStyle name="Normal 42 2 3 2 5 4" xfId="35197" xr:uid="{00000000-0005-0000-0000-00006D420000}"/>
    <cellStyle name="Normal 42 2 3 2 5 5" xfId="19964" xr:uid="{00000000-0005-0000-0000-00006E420000}"/>
    <cellStyle name="Normal 42 2 3 2 6" xfId="11554" xr:uid="{00000000-0005-0000-0000-00006F420000}"/>
    <cellStyle name="Normal 42 2 3 2 6 2" xfId="41885" xr:uid="{00000000-0005-0000-0000-000070420000}"/>
    <cellStyle name="Normal 42 2 3 2 6 3" xfId="26652" xr:uid="{00000000-0005-0000-0000-000071420000}"/>
    <cellStyle name="Normal 42 2 3 2 7" xfId="6533" xr:uid="{00000000-0005-0000-0000-000072420000}"/>
    <cellStyle name="Normal 42 2 3 2 7 2" xfId="36868" xr:uid="{00000000-0005-0000-0000-000073420000}"/>
    <cellStyle name="Normal 42 2 3 2 7 3" xfId="21635" xr:uid="{00000000-0005-0000-0000-000074420000}"/>
    <cellStyle name="Normal 42 2 3 2 8" xfId="31856" xr:uid="{00000000-0005-0000-0000-000075420000}"/>
    <cellStyle name="Normal 42 2 3 2 9" xfId="16622" xr:uid="{00000000-0005-0000-0000-000076420000}"/>
    <cellStyle name="Normal 42 2 3 3" xfId="1669" xr:uid="{00000000-0005-0000-0000-000077420000}"/>
    <cellStyle name="Normal 42 2 3 3 2" xfId="2508" xr:uid="{00000000-0005-0000-0000-000078420000}"/>
    <cellStyle name="Normal 42 2 3 3 2 2" xfId="4198" xr:uid="{00000000-0005-0000-0000-000079420000}"/>
    <cellStyle name="Normal 42 2 3 3 2 2 2" xfId="14271" xr:uid="{00000000-0005-0000-0000-00007A420000}"/>
    <cellStyle name="Normal 42 2 3 3 2 2 2 2" xfId="44602" xr:uid="{00000000-0005-0000-0000-00007B420000}"/>
    <cellStyle name="Normal 42 2 3 3 2 2 2 3" xfId="29369" xr:uid="{00000000-0005-0000-0000-00007C420000}"/>
    <cellStyle name="Normal 42 2 3 3 2 2 3" xfId="9251" xr:uid="{00000000-0005-0000-0000-00007D420000}"/>
    <cellStyle name="Normal 42 2 3 3 2 2 3 2" xfId="39585" xr:uid="{00000000-0005-0000-0000-00007E420000}"/>
    <cellStyle name="Normal 42 2 3 3 2 2 3 3" xfId="24352" xr:uid="{00000000-0005-0000-0000-00007F420000}"/>
    <cellStyle name="Normal 42 2 3 3 2 2 4" xfId="34572" xr:uid="{00000000-0005-0000-0000-000080420000}"/>
    <cellStyle name="Normal 42 2 3 3 2 2 5" xfId="19339" xr:uid="{00000000-0005-0000-0000-000081420000}"/>
    <cellStyle name="Normal 42 2 3 3 2 3" xfId="5890" xr:uid="{00000000-0005-0000-0000-000082420000}"/>
    <cellStyle name="Normal 42 2 3 3 2 3 2" xfId="15942" xr:uid="{00000000-0005-0000-0000-000083420000}"/>
    <cellStyle name="Normal 42 2 3 3 2 3 2 2" xfId="46273" xr:uid="{00000000-0005-0000-0000-000084420000}"/>
    <cellStyle name="Normal 42 2 3 3 2 3 2 3" xfId="31040" xr:uid="{00000000-0005-0000-0000-000085420000}"/>
    <cellStyle name="Normal 42 2 3 3 2 3 3" xfId="10922" xr:uid="{00000000-0005-0000-0000-000086420000}"/>
    <cellStyle name="Normal 42 2 3 3 2 3 3 2" xfId="41256" xr:uid="{00000000-0005-0000-0000-000087420000}"/>
    <cellStyle name="Normal 42 2 3 3 2 3 3 3" xfId="26023" xr:uid="{00000000-0005-0000-0000-000088420000}"/>
    <cellStyle name="Normal 42 2 3 3 2 3 4" xfId="36243" xr:uid="{00000000-0005-0000-0000-000089420000}"/>
    <cellStyle name="Normal 42 2 3 3 2 3 5" xfId="21010" xr:uid="{00000000-0005-0000-0000-00008A420000}"/>
    <cellStyle name="Normal 42 2 3 3 2 4" xfId="12600" xr:uid="{00000000-0005-0000-0000-00008B420000}"/>
    <cellStyle name="Normal 42 2 3 3 2 4 2" xfId="42931" xr:uid="{00000000-0005-0000-0000-00008C420000}"/>
    <cellStyle name="Normal 42 2 3 3 2 4 3" xfId="27698" xr:uid="{00000000-0005-0000-0000-00008D420000}"/>
    <cellStyle name="Normal 42 2 3 3 2 5" xfId="7579" xr:uid="{00000000-0005-0000-0000-00008E420000}"/>
    <cellStyle name="Normal 42 2 3 3 2 5 2" xfId="37914" xr:uid="{00000000-0005-0000-0000-00008F420000}"/>
    <cellStyle name="Normal 42 2 3 3 2 5 3" xfId="22681" xr:uid="{00000000-0005-0000-0000-000090420000}"/>
    <cellStyle name="Normal 42 2 3 3 2 6" xfId="32902" xr:uid="{00000000-0005-0000-0000-000091420000}"/>
    <cellStyle name="Normal 42 2 3 3 2 7" xfId="17668" xr:uid="{00000000-0005-0000-0000-000092420000}"/>
    <cellStyle name="Normal 42 2 3 3 3" xfId="3361" xr:uid="{00000000-0005-0000-0000-000093420000}"/>
    <cellStyle name="Normal 42 2 3 3 3 2" xfId="13435" xr:uid="{00000000-0005-0000-0000-000094420000}"/>
    <cellStyle name="Normal 42 2 3 3 3 2 2" xfId="43766" xr:uid="{00000000-0005-0000-0000-000095420000}"/>
    <cellStyle name="Normal 42 2 3 3 3 2 3" xfId="28533" xr:uid="{00000000-0005-0000-0000-000096420000}"/>
    <cellStyle name="Normal 42 2 3 3 3 3" xfId="8415" xr:uid="{00000000-0005-0000-0000-000097420000}"/>
    <cellStyle name="Normal 42 2 3 3 3 3 2" xfId="38749" xr:uid="{00000000-0005-0000-0000-000098420000}"/>
    <cellStyle name="Normal 42 2 3 3 3 3 3" xfId="23516" xr:uid="{00000000-0005-0000-0000-000099420000}"/>
    <cellStyle name="Normal 42 2 3 3 3 4" xfId="33736" xr:uid="{00000000-0005-0000-0000-00009A420000}"/>
    <cellStyle name="Normal 42 2 3 3 3 5" xfId="18503" xr:uid="{00000000-0005-0000-0000-00009B420000}"/>
    <cellStyle name="Normal 42 2 3 3 4" xfId="5054" xr:uid="{00000000-0005-0000-0000-00009C420000}"/>
    <cellStyle name="Normal 42 2 3 3 4 2" xfId="15106" xr:uid="{00000000-0005-0000-0000-00009D420000}"/>
    <cellStyle name="Normal 42 2 3 3 4 2 2" xfId="45437" xr:uid="{00000000-0005-0000-0000-00009E420000}"/>
    <cellStyle name="Normal 42 2 3 3 4 2 3" xfId="30204" xr:uid="{00000000-0005-0000-0000-00009F420000}"/>
    <cellStyle name="Normal 42 2 3 3 4 3" xfId="10086" xr:uid="{00000000-0005-0000-0000-0000A0420000}"/>
    <cellStyle name="Normal 42 2 3 3 4 3 2" xfId="40420" xr:uid="{00000000-0005-0000-0000-0000A1420000}"/>
    <cellStyle name="Normal 42 2 3 3 4 3 3" xfId="25187" xr:uid="{00000000-0005-0000-0000-0000A2420000}"/>
    <cellStyle name="Normal 42 2 3 3 4 4" xfId="35407" xr:uid="{00000000-0005-0000-0000-0000A3420000}"/>
    <cellStyle name="Normal 42 2 3 3 4 5" xfId="20174" xr:uid="{00000000-0005-0000-0000-0000A4420000}"/>
    <cellStyle name="Normal 42 2 3 3 5" xfId="11764" xr:uid="{00000000-0005-0000-0000-0000A5420000}"/>
    <cellStyle name="Normal 42 2 3 3 5 2" xfId="42095" xr:uid="{00000000-0005-0000-0000-0000A6420000}"/>
    <cellStyle name="Normal 42 2 3 3 5 3" xfId="26862" xr:uid="{00000000-0005-0000-0000-0000A7420000}"/>
    <cellStyle name="Normal 42 2 3 3 6" xfId="6743" xr:uid="{00000000-0005-0000-0000-0000A8420000}"/>
    <cellStyle name="Normal 42 2 3 3 6 2" xfId="37078" xr:uid="{00000000-0005-0000-0000-0000A9420000}"/>
    <cellStyle name="Normal 42 2 3 3 6 3" xfId="21845" xr:uid="{00000000-0005-0000-0000-0000AA420000}"/>
    <cellStyle name="Normal 42 2 3 3 7" xfId="32066" xr:uid="{00000000-0005-0000-0000-0000AB420000}"/>
    <cellStyle name="Normal 42 2 3 3 8" xfId="16832" xr:uid="{00000000-0005-0000-0000-0000AC420000}"/>
    <cellStyle name="Normal 42 2 3 4" xfId="2090" xr:uid="{00000000-0005-0000-0000-0000AD420000}"/>
    <cellStyle name="Normal 42 2 3 4 2" xfId="3780" xr:uid="{00000000-0005-0000-0000-0000AE420000}"/>
    <cellStyle name="Normal 42 2 3 4 2 2" xfId="13853" xr:uid="{00000000-0005-0000-0000-0000AF420000}"/>
    <cellStyle name="Normal 42 2 3 4 2 2 2" xfId="44184" xr:uid="{00000000-0005-0000-0000-0000B0420000}"/>
    <cellStyle name="Normal 42 2 3 4 2 2 3" xfId="28951" xr:uid="{00000000-0005-0000-0000-0000B1420000}"/>
    <cellStyle name="Normal 42 2 3 4 2 3" xfId="8833" xr:uid="{00000000-0005-0000-0000-0000B2420000}"/>
    <cellStyle name="Normal 42 2 3 4 2 3 2" xfId="39167" xr:uid="{00000000-0005-0000-0000-0000B3420000}"/>
    <cellStyle name="Normal 42 2 3 4 2 3 3" xfId="23934" xr:uid="{00000000-0005-0000-0000-0000B4420000}"/>
    <cellStyle name="Normal 42 2 3 4 2 4" xfId="34154" xr:uid="{00000000-0005-0000-0000-0000B5420000}"/>
    <cellStyle name="Normal 42 2 3 4 2 5" xfId="18921" xr:uid="{00000000-0005-0000-0000-0000B6420000}"/>
    <cellStyle name="Normal 42 2 3 4 3" xfId="5472" xr:uid="{00000000-0005-0000-0000-0000B7420000}"/>
    <cellStyle name="Normal 42 2 3 4 3 2" xfId="15524" xr:uid="{00000000-0005-0000-0000-0000B8420000}"/>
    <cellStyle name="Normal 42 2 3 4 3 2 2" xfId="45855" xr:uid="{00000000-0005-0000-0000-0000B9420000}"/>
    <cellStyle name="Normal 42 2 3 4 3 2 3" xfId="30622" xr:uid="{00000000-0005-0000-0000-0000BA420000}"/>
    <cellStyle name="Normal 42 2 3 4 3 3" xfId="10504" xr:uid="{00000000-0005-0000-0000-0000BB420000}"/>
    <cellStyle name="Normal 42 2 3 4 3 3 2" xfId="40838" xr:uid="{00000000-0005-0000-0000-0000BC420000}"/>
    <cellStyle name="Normal 42 2 3 4 3 3 3" xfId="25605" xr:uid="{00000000-0005-0000-0000-0000BD420000}"/>
    <cellStyle name="Normal 42 2 3 4 3 4" xfId="35825" xr:uid="{00000000-0005-0000-0000-0000BE420000}"/>
    <cellStyle name="Normal 42 2 3 4 3 5" xfId="20592" xr:uid="{00000000-0005-0000-0000-0000BF420000}"/>
    <cellStyle name="Normal 42 2 3 4 4" xfId="12182" xr:uid="{00000000-0005-0000-0000-0000C0420000}"/>
    <cellStyle name="Normal 42 2 3 4 4 2" xfId="42513" xr:uid="{00000000-0005-0000-0000-0000C1420000}"/>
    <cellStyle name="Normal 42 2 3 4 4 3" xfId="27280" xr:uid="{00000000-0005-0000-0000-0000C2420000}"/>
    <cellStyle name="Normal 42 2 3 4 5" xfId="7161" xr:uid="{00000000-0005-0000-0000-0000C3420000}"/>
    <cellStyle name="Normal 42 2 3 4 5 2" xfId="37496" xr:uid="{00000000-0005-0000-0000-0000C4420000}"/>
    <cellStyle name="Normal 42 2 3 4 5 3" xfId="22263" xr:uid="{00000000-0005-0000-0000-0000C5420000}"/>
    <cellStyle name="Normal 42 2 3 4 6" xfId="32484" xr:uid="{00000000-0005-0000-0000-0000C6420000}"/>
    <cellStyle name="Normal 42 2 3 4 7" xfId="17250" xr:uid="{00000000-0005-0000-0000-0000C7420000}"/>
    <cellStyle name="Normal 42 2 3 5" xfId="2943" xr:uid="{00000000-0005-0000-0000-0000C8420000}"/>
    <cellStyle name="Normal 42 2 3 5 2" xfId="13017" xr:uid="{00000000-0005-0000-0000-0000C9420000}"/>
    <cellStyle name="Normal 42 2 3 5 2 2" xfId="43348" xr:uid="{00000000-0005-0000-0000-0000CA420000}"/>
    <cellStyle name="Normal 42 2 3 5 2 3" xfId="28115" xr:uid="{00000000-0005-0000-0000-0000CB420000}"/>
    <cellStyle name="Normal 42 2 3 5 3" xfId="7997" xr:uid="{00000000-0005-0000-0000-0000CC420000}"/>
    <cellStyle name="Normal 42 2 3 5 3 2" xfId="38331" xr:uid="{00000000-0005-0000-0000-0000CD420000}"/>
    <cellStyle name="Normal 42 2 3 5 3 3" xfId="23098" xr:uid="{00000000-0005-0000-0000-0000CE420000}"/>
    <cellStyle name="Normal 42 2 3 5 4" xfId="33318" xr:uid="{00000000-0005-0000-0000-0000CF420000}"/>
    <cellStyle name="Normal 42 2 3 5 5" xfId="18085" xr:uid="{00000000-0005-0000-0000-0000D0420000}"/>
    <cellStyle name="Normal 42 2 3 6" xfId="4636" xr:uid="{00000000-0005-0000-0000-0000D1420000}"/>
    <cellStyle name="Normal 42 2 3 6 2" xfId="14688" xr:uid="{00000000-0005-0000-0000-0000D2420000}"/>
    <cellStyle name="Normal 42 2 3 6 2 2" xfId="45019" xr:uid="{00000000-0005-0000-0000-0000D3420000}"/>
    <cellStyle name="Normal 42 2 3 6 2 3" xfId="29786" xr:uid="{00000000-0005-0000-0000-0000D4420000}"/>
    <cellStyle name="Normal 42 2 3 6 3" xfId="9668" xr:uid="{00000000-0005-0000-0000-0000D5420000}"/>
    <cellStyle name="Normal 42 2 3 6 3 2" xfId="40002" xr:uid="{00000000-0005-0000-0000-0000D6420000}"/>
    <cellStyle name="Normal 42 2 3 6 3 3" xfId="24769" xr:uid="{00000000-0005-0000-0000-0000D7420000}"/>
    <cellStyle name="Normal 42 2 3 6 4" xfId="34989" xr:uid="{00000000-0005-0000-0000-0000D8420000}"/>
    <cellStyle name="Normal 42 2 3 6 5" xfId="19756" xr:uid="{00000000-0005-0000-0000-0000D9420000}"/>
    <cellStyle name="Normal 42 2 3 7" xfId="11346" xr:uid="{00000000-0005-0000-0000-0000DA420000}"/>
    <cellStyle name="Normal 42 2 3 7 2" xfId="41677" xr:uid="{00000000-0005-0000-0000-0000DB420000}"/>
    <cellStyle name="Normal 42 2 3 7 3" xfId="26444" xr:uid="{00000000-0005-0000-0000-0000DC420000}"/>
    <cellStyle name="Normal 42 2 3 8" xfId="6325" xr:uid="{00000000-0005-0000-0000-0000DD420000}"/>
    <cellStyle name="Normal 42 2 3 8 2" xfId="36660" xr:uid="{00000000-0005-0000-0000-0000DE420000}"/>
    <cellStyle name="Normal 42 2 3 8 3" xfId="21427" xr:uid="{00000000-0005-0000-0000-0000DF420000}"/>
    <cellStyle name="Normal 42 2 3 9" xfId="31649" xr:uid="{00000000-0005-0000-0000-0000E0420000}"/>
    <cellStyle name="Normal 42 2 4" xfId="1350" xr:uid="{00000000-0005-0000-0000-0000E1420000}"/>
    <cellStyle name="Normal 42 2 4 2" xfId="1773" xr:uid="{00000000-0005-0000-0000-0000E2420000}"/>
    <cellStyle name="Normal 42 2 4 2 2" xfId="2612" xr:uid="{00000000-0005-0000-0000-0000E3420000}"/>
    <cellStyle name="Normal 42 2 4 2 2 2" xfId="4302" xr:uid="{00000000-0005-0000-0000-0000E4420000}"/>
    <cellStyle name="Normal 42 2 4 2 2 2 2" xfId="14375" xr:uid="{00000000-0005-0000-0000-0000E5420000}"/>
    <cellStyle name="Normal 42 2 4 2 2 2 2 2" xfId="44706" xr:uid="{00000000-0005-0000-0000-0000E6420000}"/>
    <cellStyle name="Normal 42 2 4 2 2 2 2 3" xfId="29473" xr:uid="{00000000-0005-0000-0000-0000E7420000}"/>
    <cellStyle name="Normal 42 2 4 2 2 2 3" xfId="9355" xr:uid="{00000000-0005-0000-0000-0000E8420000}"/>
    <cellStyle name="Normal 42 2 4 2 2 2 3 2" xfId="39689" xr:uid="{00000000-0005-0000-0000-0000E9420000}"/>
    <cellStyle name="Normal 42 2 4 2 2 2 3 3" xfId="24456" xr:uid="{00000000-0005-0000-0000-0000EA420000}"/>
    <cellStyle name="Normal 42 2 4 2 2 2 4" xfId="34676" xr:uid="{00000000-0005-0000-0000-0000EB420000}"/>
    <cellStyle name="Normal 42 2 4 2 2 2 5" xfId="19443" xr:uid="{00000000-0005-0000-0000-0000EC420000}"/>
    <cellStyle name="Normal 42 2 4 2 2 3" xfId="5994" xr:uid="{00000000-0005-0000-0000-0000ED420000}"/>
    <cellStyle name="Normal 42 2 4 2 2 3 2" xfId="16046" xr:uid="{00000000-0005-0000-0000-0000EE420000}"/>
    <cellStyle name="Normal 42 2 4 2 2 3 2 2" xfId="46377" xr:uid="{00000000-0005-0000-0000-0000EF420000}"/>
    <cellStyle name="Normal 42 2 4 2 2 3 2 3" xfId="31144" xr:uid="{00000000-0005-0000-0000-0000F0420000}"/>
    <cellStyle name="Normal 42 2 4 2 2 3 3" xfId="11026" xr:uid="{00000000-0005-0000-0000-0000F1420000}"/>
    <cellStyle name="Normal 42 2 4 2 2 3 3 2" xfId="41360" xr:uid="{00000000-0005-0000-0000-0000F2420000}"/>
    <cellStyle name="Normal 42 2 4 2 2 3 3 3" xfId="26127" xr:uid="{00000000-0005-0000-0000-0000F3420000}"/>
    <cellStyle name="Normal 42 2 4 2 2 3 4" xfId="36347" xr:uid="{00000000-0005-0000-0000-0000F4420000}"/>
    <cellStyle name="Normal 42 2 4 2 2 3 5" xfId="21114" xr:uid="{00000000-0005-0000-0000-0000F5420000}"/>
    <cellStyle name="Normal 42 2 4 2 2 4" xfId="12704" xr:uid="{00000000-0005-0000-0000-0000F6420000}"/>
    <cellStyle name="Normal 42 2 4 2 2 4 2" xfId="43035" xr:uid="{00000000-0005-0000-0000-0000F7420000}"/>
    <cellStyle name="Normal 42 2 4 2 2 4 3" xfId="27802" xr:uid="{00000000-0005-0000-0000-0000F8420000}"/>
    <cellStyle name="Normal 42 2 4 2 2 5" xfId="7683" xr:uid="{00000000-0005-0000-0000-0000F9420000}"/>
    <cellStyle name="Normal 42 2 4 2 2 5 2" xfId="38018" xr:uid="{00000000-0005-0000-0000-0000FA420000}"/>
    <cellStyle name="Normal 42 2 4 2 2 5 3" xfId="22785" xr:uid="{00000000-0005-0000-0000-0000FB420000}"/>
    <cellStyle name="Normal 42 2 4 2 2 6" xfId="33006" xr:uid="{00000000-0005-0000-0000-0000FC420000}"/>
    <cellStyle name="Normal 42 2 4 2 2 7" xfId="17772" xr:uid="{00000000-0005-0000-0000-0000FD420000}"/>
    <cellStyle name="Normal 42 2 4 2 3" xfId="3465" xr:uid="{00000000-0005-0000-0000-0000FE420000}"/>
    <cellStyle name="Normal 42 2 4 2 3 2" xfId="13539" xr:uid="{00000000-0005-0000-0000-0000FF420000}"/>
    <cellStyle name="Normal 42 2 4 2 3 2 2" xfId="43870" xr:uid="{00000000-0005-0000-0000-000000430000}"/>
    <cellStyle name="Normal 42 2 4 2 3 2 3" xfId="28637" xr:uid="{00000000-0005-0000-0000-000001430000}"/>
    <cellStyle name="Normal 42 2 4 2 3 3" xfId="8519" xr:uid="{00000000-0005-0000-0000-000002430000}"/>
    <cellStyle name="Normal 42 2 4 2 3 3 2" xfId="38853" xr:uid="{00000000-0005-0000-0000-000003430000}"/>
    <cellStyle name="Normal 42 2 4 2 3 3 3" xfId="23620" xr:uid="{00000000-0005-0000-0000-000004430000}"/>
    <cellStyle name="Normal 42 2 4 2 3 4" xfId="33840" xr:uid="{00000000-0005-0000-0000-000005430000}"/>
    <cellStyle name="Normal 42 2 4 2 3 5" xfId="18607" xr:uid="{00000000-0005-0000-0000-000006430000}"/>
    <cellStyle name="Normal 42 2 4 2 4" xfId="5158" xr:uid="{00000000-0005-0000-0000-000007430000}"/>
    <cellStyle name="Normal 42 2 4 2 4 2" xfId="15210" xr:uid="{00000000-0005-0000-0000-000008430000}"/>
    <cellStyle name="Normal 42 2 4 2 4 2 2" xfId="45541" xr:uid="{00000000-0005-0000-0000-000009430000}"/>
    <cellStyle name="Normal 42 2 4 2 4 2 3" xfId="30308" xr:uid="{00000000-0005-0000-0000-00000A430000}"/>
    <cellStyle name="Normal 42 2 4 2 4 3" xfId="10190" xr:uid="{00000000-0005-0000-0000-00000B430000}"/>
    <cellStyle name="Normal 42 2 4 2 4 3 2" xfId="40524" xr:uid="{00000000-0005-0000-0000-00000C430000}"/>
    <cellStyle name="Normal 42 2 4 2 4 3 3" xfId="25291" xr:uid="{00000000-0005-0000-0000-00000D430000}"/>
    <cellStyle name="Normal 42 2 4 2 4 4" xfId="35511" xr:uid="{00000000-0005-0000-0000-00000E430000}"/>
    <cellStyle name="Normal 42 2 4 2 4 5" xfId="20278" xr:uid="{00000000-0005-0000-0000-00000F430000}"/>
    <cellStyle name="Normal 42 2 4 2 5" xfId="11868" xr:uid="{00000000-0005-0000-0000-000010430000}"/>
    <cellStyle name="Normal 42 2 4 2 5 2" xfId="42199" xr:uid="{00000000-0005-0000-0000-000011430000}"/>
    <cellStyle name="Normal 42 2 4 2 5 3" xfId="26966" xr:uid="{00000000-0005-0000-0000-000012430000}"/>
    <cellStyle name="Normal 42 2 4 2 6" xfId="6847" xr:uid="{00000000-0005-0000-0000-000013430000}"/>
    <cellStyle name="Normal 42 2 4 2 6 2" xfId="37182" xr:uid="{00000000-0005-0000-0000-000014430000}"/>
    <cellStyle name="Normal 42 2 4 2 6 3" xfId="21949" xr:uid="{00000000-0005-0000-0000-000015430000}"/>
    <cellStyle name="Normal 42 2 4 2 7" xfId="32170" xr:uid="{00000000-0005-0000-0000-000016430000}"/>
    <cellStyle name="Normal 42 2 4 2 8" xfId="16936" xr:uid="{00000000-0005-0000-0000-000017430000}"/>
    <cellStyle name="Normal 42 2 4 3" xfId="2194" xr:uid="{00000000-0005-0000-0000-000018430000}"/>
    <cellStyle name="Normal 42 2 4 3 2" xfId="3884" xr:uid="{00000000-0005-0000-0000-000019430000}"/>
    <cellStyle name="Normal 42 2 4 3 2 2" xfId="13957" xr:uid="{00000000-0005-0000-0000-00001A430000}"/>
    <cellStyle name="Normal 42 2 4 3 2 2 2" xfId="44288" xr:uid="{00000000-0005-0000-0000-00001B430000}"/>
    <cellStyle name="Normal 42 2 4 3 2 2 3" xfId="29055" xr:uid="{00000000-0005-0000-0000-00001C430000}"/>
    <cellStyle name="Normal 42 2 4 3 2 3" xfId="8937" xr:uid="{00000000-0005-0000-0000-00001D430000}"/>
    <cellStyle name="Normal 42 2 4 3 2 3 2" xfId="39271" xr:uid="{00000000-0005-0000-0000-00001E430000}"/>
    <cellStyle name="Normal 42 2 4 3 2 3 3" xfId="24038" xr:uid="{00000000-0005-0000-0000-00001F430000}"/>
    <cellStyle name="Normal 42 2 4 3 2 4" xfId="34258" xr:uid="{00000000-0005-0000-0000-000020430000}"/>
    <cellStyle name="Normal 42 2 4 3 2 5" xfId="19025" xr:uid="{00000000-0005-0000-0000-000021430000}"/>
    <cellStyle name="Normal 42 2 4 3 3" xfId="5576" xr:uid="{00000000-0005-0000-0000-000022430000}"/>
    <cellStyle name="Normal 42 2 4 3 3 2" xfId="15628" xr:uid="{00000000-0005-0000-0000-000023430000}"/>
    <cellStyle name="Normal 42 2 4 3 3 2 2" xfId="45959" xr:uid="{00000000-0005-0000-0000-000024430000}"/>
    <cellStyle name="Normal 42 2 4 3 3 2 3" xfId="30726" xr:uid="{00000000-0005-0000-0000-000025430000}"/>
    <cellStyle name="Normal 42 2 4 3 3 3" xfId="10608" xr:uid="{00000000-0005-0000-0000-000026430000}"/>
    <cellStyle name="Normal 42 2 4 3 3 3 2" xfId="40942" xr:uid="{00000000-0005-0000-0000-000027430000}"/>
    <cellStyle name="Normal 42 2 4 3 3 3 3" xfId="25709" xr:uid="{00000000-0005-0000-0000-000028430000}"/>
    <cellStyle name="Normal 42 2 4 3 3 4" xfId="35929" xr:uid="{00000000-0005-0000-0000-000029430000}"/>
    <cellStyle name="Normal 42 2 4 3 3 5" xfId="20696" xr:uid="{00000000-0005-0000-0000-00002A430000}"/>
    <cellStyle name="Normal 42 2 4 3 4" xfId="12286" xr:uid="{00000000-0005-0000-0000-00002B430000}"/>
    <cellStyle name="Normal 42 2 4 3 4 2" xfId="42617" xr:uid="{00000000-0005-0000-0000-00002C430000}"/>
    <cellStyle name="Normal 42 2 4 3 4 3" xfId="27384" xr:uid="{00000000-0005-0000-0000-00002D430000}"/>
    <cellStyle name="Normal 42 2 4 3 5" xfId="7265" xr:uid="{00000000-0005-0000-0000-00002E430000}"/>
    <cellStyle name="Normal 42 2 4 3 5 2" xfId="37600" xr:uid="{00000000-0005-0000-0000-00002F430000}"/>
    <cellStyle name="Normal 42 2 4 3 5 3" xfId="22367" xr:uid="{00000000-0005-0000-0000-000030430000}"/>
    <cellStyle name="Normal 42 2 4 3 6" xfId="32588" xr:uid="{00000000-0005-0000-0000-000031430000}"/>
    <cellStyle name="Normal 42 2 4 3 7" xfId="17354" xr:uid="{00000000-0005-0000-0000-000032430000}"/>
    <cellStyle name="Normal 42 2 4 4" xfId="3047" xr:uid="{00000000-0005-0000-0000-000033430000}"/>
    <cellStyle name="Normal 42 2 4 4 2" xfId="13121" xr:uid="{00000000-0005-0000-0000-000034430000}"/>
    <cellStyle name="Normal 42 2 4 4 2 2" xfId="43452" xr:uid="{00000000-0005-0000-0000-000035430000}"/>
    <cellStyle name="Normal 42 2 4 4 2 3" xfId="28219" xr:uid="{00000000-0005-0000-0000-000036430000}"/>
    <cellStyle name="Normal 42 2 4 4 3" xfId="8101" xr:uid="{00000000-0005-0000-0000-000037430000}"/>
    <cellStyle name="Normal 42 2 4 4 3 2" xfId="38435" xr:uid="{00000000-0005-0000-0000-000038430000}"/>
    <cellStyle name="Normal 42 2 4 4 3 3" xfId="23202" xr:uid="{00000000-0005-0000-0000-000039430000}"/>
    <cellStyle name="Normal 42 2 4 4 4" xfId="33422" xr:uid="{00000000-0005-0000-0000-00003A430000}"/>
    <cellStyle name="Normal 42 2 4 4 5" xfId="18189" xr:uid="{00000000-0005-0000-0000-00003B430000}"/>
    <cellStyle name="Normal 42 2 4 5" xfId="4740" xr:uid="{00000000-0005-0000-0000-00003C430000}"/>
    <cellStyle name="Normal 42 2 4 5 2" xfId="14792" xr:uid="{00000000-0005-0000-0000-00003D430000}"/>
    <cellStyle name="Normal 42 2 4 5 2 2" xfId="45123" xr:uid="{00000000-0005-0000-0000-00003E430000}"/>
    <cellStyle name="Normal 42 2 4 5 2 3" xfId="29890" xr:uid="{00000000-0005-0000-0000-00003F430000}"/>
    <cellStyle name="Normal 42 2 4 5 3" xfId="9772" xr:uid="{00000000-0005-0000-0000-000040430000}"/>
    <cellStyle name="Normal 42 2 4 5 3 2" xfId="40106" xr:uid="{00000000-0005-0000-0000-000041430000}"/>
    <cellStyle name="Normal 42 2 4 5 3 3" xfId="24873" xr:uid="{00000000-0005-0000-0000-000042430000}"/>
    <cellStyle name="Normal 42 2 4 5 4" xfId="35093" xr:uid="{00000000-0005-0000-0000-000043430000}"/>
    <cellStyle name="Normal 42 2 4 5 5" xfId="19860" xr:uid="{00000000-0005-0000-0000-000044430000}"/>
    <cellStyle name="Normal 42 2 4 6" xfId="11450" xr:uid="{00000000-0005-0000-0000-000045430000}"/>
    <cellStyle name="Normal 42 2 4 6 2" xfId="41781" xr:uid="{00000000-0005-0000-0000-000046430000}"/>
    <cellStyle name="Normal 42 2 4 6 3" xfId="26548" xr:uid="{00000000-0005-0000-0000-000047430000}"/>
    <cellStyle name="Normal 42 2 4 7" xfId="6429" xr:uid="{00000000-0005-0000-0000-000048430000}"/>
    <cellStyle name="Normal 42 2 4 7 2" xfId="36764" xr:uid="{00000000-0005-0000-0000-000049430000}"/>
    <cellStyle name="Normal 42 2 4 7 3" xfId="21531" xr:uid="{00000000-0005-0000-0000-00004A430000}"/>
    <cellStyle name="Normal 42 2 4 8" xfId="31752" xr:uid="{00000000-0005-0000-0000-00004B430000}"/>
    <cellStyle name="Normal 42 2 4 9" xfId="16518" xr:uid="{00000000-0005-0000-0000-00004C430000}"/>
    <cellStyle name="Normal 42 2 5" xfId="1563" xr:uid="{00000000-0005-0000-0000-00004D430000}"/>
    <cellStyle name="Normal 42 2 5 2" xfId="2404" xr:uid="{00000000-0005-0000-0000-00004E430000}"/>
    <cellStyle name="Normal 42 2 5 2 2" xfId="4094" xr:uid="{00000000-0005-0000-0000-00004F430000}"/>
    <cellStyle name="Normal 42 2 5 2 2 2" xfId="14167" xr:uid="{00000000-0005-0000-0000-000050430000}"/>
    <cellStyle name="Normal 42 2 5 2 2 2 2" xfId="44498" xr:uid="{00000000-0005-0000-0000-000051430000}"/>
    <cellStyle name="Normal 42 2 5 2 2 2 3" xfId="29265" xr:uid="{00000000-0005-0000-0000-000052430000}"/>
    <cellStyle name="Normal 42 2 5 2 2 3" xfId="9147" xr:uid="{00000000-0005-0000-0000-000053430000}"/>
    <cellStyle name="Normal 42 2 5 2 2 3 2" xfId="39481" xr:uid="{00000000-0005-0000-0000-000054430000}"/>
    <cellStyle name="Normal 42 2 5 2 2 3 3" xfId="24248" xr:uid="{00000000-0005-0000-0000-000055430000}"/>
    <cellStyle name="Normal 42 2 5 2 2 4" xfId="34468" xr:uid="{00000000-0005-0000-0000-000056430000}"/>
    <cellStyle name="Normal 42 2 5 2 2 5" xfId="19235" xr:uid="{00000000-0005-0000-0000-000057430000}"/>
    <cellStyle name="Normal 42 2 5 2 3" xfId="5786" xr:uid="{00000000-0005-0000-0000-000058430000}"/>
    <cellStyle name="Normal 42 2 5 2 3 2" xfId="15838" xr:uid="{00000000-0005-0000-0000-000059430000}"/>
    <cellStyle name="Normal 42 2 5 2 3 2 2" xfId="46169" xr:uid="{00000000-0005-0000-0000-00005A430000}"/>
    <cellStyle name="Normal 42 2 5 2 3 2 3" xfId="30936" xr:uid="{00000000-0005-0000-0000-00005B430000}"/>
    <cellStyle name="Normal 42 2 5 2 3 3" xfId="10818" xr:uid="{00000000-0005-0000-0000-00005C430000}"/>
    <cellStyle name="Normal 42 2 5 2 3 3 2" xfId="41152" xr:uid="{00000000-0005-0000-0000-00005D430000}"/>
    <cellStyle name="Normal 42 2 5 2 3 3 3" xfId="25919" xr:uid="{00000000-0005-0000-0000-00005E430000}"/>
    <cellStyle name="Normal 42 2 5 2 3 4" xfId="36139" xr:uid="{00000000-0005-0000-0000-00005F430000}"/>
    <cellStyle name="Normal 42 2 5 2 3 5" xfId="20906" xr:uid="{00000000-0005-0000-0000-000060430000}"/>
    <cellStyle name="Normal 42 2 5 2 4" xfId="12496" xr:uid="{00000000-0005-0000-0000-000061430000}"/>
    <cellStyle name="Normal 42 2 5 2 4 2" xfId="42827" xr:uid="{00000000-0005-0000-0000-000062430000}"/>
    <cellStyle name="Normal 42 2 5 2 4 3" xfId="27594" xr:uid="{00000000-0005-0000-0000-000063430000}"/>
    <cellStyle name="Normal 42 2 5 2 5" xfId="7475" xr:uid="{00000000-0005-0000-0000-000064430000}"/>
    <cellStyle name="Normal 42 2 5 2 5 2" xfId="37810" xr:uid="{00000000-0005-0000-0000-000065430000}"/>
    <cellStyle name="Normal 42 2 5 2 5 3" xfId="22577" xr:uid="{00000000-0005-0000-0000-000066430000}"/>
    <cellStyle name="Normal 42 2 5 2 6" xfId="32798" xr:uid="{00000000-0005-0000-0000-000067430000}"/>
    <cellStyle name="Normal 42 2 5 2 7" xfId="17564" xr:uid="{00000000-0005-0000-0000-000068430000}"/>
    <cellStyle name="Normal 42 2 5 3" xfId="3257" xr:uid="{00000000-0005-0000-0000-000069430000}"/>
    <cellStyle name="Normal 42 2 5 3 2" xfId="13331" xr:uid="{00000000-0005-0000-0000-00006A430000}"/>
    <cellStyle name="Normal 42 2 5 3 2 2" xfId="43662" xr:uid="{00000000-0005-0000-0000-00006B430000}"/>
    <cellStyle name="Normal 42 2 5 3 2 3" xfId="28429" xr:uid="{00000000-0005-0000-0000-00006C430000}"/>
    <cellStyle name="Normal 42 2 5 3 3" xfId="8311" xr:uid="{00000000-0005-0000-0000-00006D430000}"/>
    <cellStyle name="Normal 42 2 5 3 3 2" xfId="38645" xr:uid="{00000000-0005-0000-0000-00006E430000}"/>
    <cellStyle name="Normal 42 2 5 3 3 3" xfId="23412" xr:uid="{00000000-0005-0000-0000-00006F430000}"/>
    <cellStyle name="Normal 42 2 5 3 4" xfId="33632" xr:uid="{00000000-0005-0000-0000-000070430000}"/>
    <cellStyle name="Normal 42 2 5 3 5" xfId="18399" xr:uid="{00000000-0005-0000-0000-000071430000}"/>
    <cellStyle name="Normal 42 2 5 4" xfId="4950" xr:uid="{00000000-0005-0000-0000-000072430000}"/>
    <cellStyle name="Normal 42 2 5 4 2" xfId="15002" xr:uid="{00000000-0005-0000-0000-000073430000}"/>
    <cellStyle name="Normal 42 2 5 4 2 2" xfId="45333" xr:uid="{00000000-0005-0000-0000-000074430000}"/>
    <cellStyle name="Normal 42 2 5 4 2 3" xfId="30100" xr:uid="{00000000-0005-0000-0000-000075430000}"/>
    <cellStyle name="Normal 42 2 5 4 3" xfId="9982" xr:uid="{00000000-0005-0000-0000-000076430000}"/>
    <cellStyle name="Normal 42 2 5 4 3 2" xfId="40316" xr:uid="{00000000-0005-0000-0000-000077430000}"/>
    <cellStyle name="Normal 42 2 5 4 3 3" xfId="25083" xr:uid="{00000000-0005-0000-0000-000078430000}"/>
    <cellStyle name="Normal 42 2 5 4 4" xfId="35303" xr:uid="{00000000-0005-0000-0000-000079430000}"/>
    <cellStyle name="Normal 42 2 5 4 5" xfId="20070" xr:uid="{00000000-0005-0000-0000-00007A430000}"/>
    <cellStyle name="Normal 42 2 5 5" xfId="11660" xr:uid="{00000000-0005-0000-0000-00007B430000}"/>
    <cellStyle name="Normal 42 2 5 5 2" xfId="41991" xr:uid="{00000000-0005-0000-0000-00007C430000}"/>
    <cellStyle name="Normal 42 2 5 5 3" xfId="26758" xr:uid="{00000000-0005-0000-0000-00007D430000}"/>
    <cellStyle name="Normal 42 2 5 6" xfId="6639" xr:uid="{00000000-0005-0000-0000-00007E430000}"/>
    <cellStyle name="Normal 42 2 5 6 2" xfId="36974" xr:uid="{00000000-0005-0000-0000-00007F430000}"/>
    <cellStyle name="Normal 42 2 5 6 3" xfId="21741" xr:uid="{00000000-0005-0000-0000-000080430000}"/>
    <cellStyle name="Normal 42 2 5 7" xfId="31962" xr:uid="{00000000-0005-0000-0000-000081430000}"/>
    <cellStyle name="Normal 42 2 5 8" xfId="16728" xr:uid="{00000000-0005-0000-0000-000082430000}"/>
    <cellStyle name="Normal 42 2 6" xfId="1984" xr:uid="{00000000-0005-0000-0000-000083430000}"/>
    <cellStyle name="Normal 42 2 6 2" xfId="3676" xr:uid="{00000000-0005-0000-0000-000084430000}"/>
    <cellStyle name="Normal 42 2 6 2 2" xfId="13749" xr:uid="{00000000-0005-0000-0000-000085430000}"/>
    <cellStyle name="Normal 42 2 6 2 2 2" xfId="44080" xr:uid="{00000000-0005-0000-0000-000086430000}"/>
    <cellStyle name="Normal 42 2 6 2 2 3" xfId="28847" xr:uid="{00000000-0005-0000-0000-000087430000}"/>
    <cellStyle name="Normal 42 2 6 2 3" xfId="8729" xr:uid="{00000000-0005-0000-0000-000088430000}"/>
    <cellStyle name="Normal 42 2 6 2 3 2" xfId="39063" xr:uid="{00000000-0005-0000-0000-000089430000}"/>
    <cellStyle name="Normal 42 2 6 2 3 3" xfId="23830" xr:uid="{00000000-0005-0000-0000-00008A430000}"/>
    <cellStyle name="Normal 42 2 6 2 4" xfId="34050" xr:uid="{00000000-0005-0000-0000-00008B430000}"/>
    <cellStyle name="Normal 42 2 6 2 5" xfId="18817" xr:uid="{00000000-0005-0000-0000-00008C430000}"/>
    <cellStyle name="Normal 42 2 6 3" xfId="5368" xr:uid="{00000000-0005-0000-0000-00008D430000}"/>
    <cellStyle name="Normal 42 2 6 3 2" xfId="15420" xr:uid="{00000000-0005-0000-0000-00008E430000}"/>
    <cellStyle name="Normal 42 2 6 3 2 2" xfId="45751" xr:uid="{00000000-0005-0000-0000-00008F430000}"/>
    <cellStyle name="Normal 42 2 6 3 2 3" xfId="30518" xr:uid="{00000000-0005-0000-0000-000090430000}"/>
    <cellStyle name="Normal 42 2 6 3 3" xfId="10400" xr:uid="{00000000-0005-0000-0000-000091430000}"/>
    <cellStyle name="Normal 42 2 6 3 3 2" xfId="40734" xr:uid="{00000000-0005-0000-0000-000092430000}"/>
    <cellStyle name="Normal 42 2 6 3 3 3" xfId="25501" xr:uid="{00000000-0005-0000-0000-000093430000}"/>
    <cellStyle name="Normal 42 2 6 3 4" xfId="35721" xr:uid="{00000000-0005-0000-0000-000094430000}"/>
    <cellStyle name="Normal 42 2 6 3 5" xfId="20488" xr:uid="{00000000-0005-0000-0000-000095430000}"/>
    <cellStyle name="Normal 42 2 6 4" xfId="12078" xr:uid="{00000000-0005-0000-0000-000096430000}"/>
    <cellStyle name="Normal 42 2 6 4 2" xfId="42409" xr:uid="{00000000-0005-0000-0000-000097430000}"/>
    <cellStyle name="Normal 42 2 6 4 3" xfId="27176" xr:uid="{00000000-0005-0000-0000-000098430000}"/>
    <cellStyle name="Normal 42 2 6 5" xfId="7057" xr:uid="{00000000-0005-0000-0000-000099430000}"/>
    <cellStyle name="Normal 42 2 6 5 2" xfId="37392" xr:uid="{00000000-0005-0000-0000-00009A430000}"/>
    <cellStyle name="Normal 42 2 6 5 3" xfId="22159" xr:uid="{00000000-0005-0000-0000-00009B430000}"/>
    <cellStyle name="Normal 42 2 6 6" xfId="32380" xr:uid="{00000000-0005-0000-0000-00009C430000}"/>
    <cellStyle name="Normal 42 2 6 7" xfId="17146" xr:uid="{00000000-0005-0000-0000-00009D430000}"/>
    <cellStyle name="Normal 42 2 7" xfId="2835" xr:uid="{00000000-0005-0000-0000-00009E430000}"/>
    <cellStyle name="Normal 42 2 7 2" xfId="12913" xr:uid="{00000000-0005-0000-0000-00009F430000}"/>
    <cellStyle name="Normal 42 2 7 2 2" xfId="43244" xr:uid="{00000000-0005-0000-0000-0000A0430000}"/>
    <cellStyle name="Normal 42 2 7 2 3" xfId="28011" xr:uid="{00000000-0005-0000-0000-0000A1430000}"/>
    <cellStyle name="Normal 42 2 7 3" xfId="7893" xr:uid="{00000000-0005-0000-0000-0000A2430000}"/>
    <cellStyle name="Normal 42 2 7 3 2" xfId="38227" xr:uid="{00000000-0005-0000-0000-0000A3430000}"/>
    <cellStyle name="Normal 42 2 7 3 3" xfId="22994" xr:uid="{00000000-0005-0000-0000-0000A4430000}"/>
    <cellStyle name="Normal 42 2 7 4" xfId="33214" xr:uid="{00000000-0005-0000-0000-0000A5430000}"/>
    <cellStyle name="Normal 42 2 7 5" xfId="17981" xr:uid="{00000000-0005-0000-0000-0000A6430000}"/>
    <cellStyle name="Normal 42 2 8" xfId="4529" xr:uid="{00000000-0005-0000-0000-0000A7430000}"/>
    <cellStyle name="Normal 42 2 8 2" xfId="14584" xr:uid="{00000000-0005-0000-0000-0000A8430000}"/>
    <cellStyle name="Normal 42 2 8 2 2" xfId="44915" xr:uid="{00000000-0005-0000-0000-0000A9430000}"/>
    <cellStyle name="Normal 42 2 8 2 3" xfId="29682" xr:uid="{00000000-0005-0000-0000-0000AA430000}"/>
    <cellStyle name="Normal 42 2 8 3" xfId="9564" xr:uid="{00000000-0005-0000-0000-0000AB430000}"/>
    <cellStyle name="Normal 42 2 8 3 2" xfId="39898" xr:uid="{00000000-0005-0000-0000-0000AC430000}"/>
    <cellStyle name="Normal 42 2 8 3 3" xfId="24665" xr:uid="{00000000-0005-0000-0000-0000AD430000}"/>
    <cellStyle name="Normal 42 2 8 4" xfId="34885" xr:uid="{00000000-0005-0000-0000-0000AE430000}"/>
    <cellStyle name="Normal 42 2 8 5" xfId="19652" xr:uid="{00000000-0005-0000-0000-0000AF430000}"/>
    <cellStyle name="Normal 42 2 9" xfId="11240" xr:uid="{00000000-0005-0000-0000-0000B0430000}"/>
    <cellStyle name="Normal 42 2 9 2" xfId="41573" xr:uid="{00000000-0005-0000-0000-0000B1430000}"/>
    <cellStyle name="Normal 42 2 9 3" xfId="26340" xr:uid="{00000000-0005-0000-0000-0000B2430000}"/>
    <cellStyle name="Normal 43" xfId="168" xr:uid="{00000000-0005-0000-0000-0000B3430000}"/>
    <cellStyle name="Normal 43 2" xfId="857" xr:uid="{00000000-0005-0000-0000-0000B4430000}"/>
    <cellStyle name="Normal 43 2 10" xfId="6220" xr:uid="{00000000-0005-0000-0000-0000B5430000}"/>
    <cellStyle name="Normal 43 2 10 2" xfId="36557" xr:uid="{00000000-0005-0000-0000-0000B6430000}"/>
    <cellStyle name="Normal 43 2 10 3" xfId="21324" xr:uid="{00000000-0005-0000-0000-0000B7430000}"/>
    <cellStyle name="Normal 43 2 11" xfId="31548" xr:uid="{00000000-0005-0000-0000-0000B8430000}"/>
    <cellStyle name="Normal 43 2 12" xfId="16309" xr:uid="{00000000-0005-0000-0000-0000B9430000}"/>
    <cellStyle name="Normal 43 2 2" xfId="1184" xr:uid="{00000000-0005-0000-0000-0000BA430000}"/>
    <cellStyle name="Normal 43 2 2 10" xfId="31600" xr:uid="{00000000-0005-0000-0000-0000BB430000}"/>
    <cellStyle name="Normal 43 2 2 11" xfId="16363" xr:uid="{00000000-0005-0000-0000-0000BC430000}"/>
    <cellStyle name="Normal 43 2 2 2" xfId="1292" xr:uid="{00000000-0005-0000-0000-0000BD430000}"/>
    <cellStyle name="Normal 43 2 2 2 10" xfId="16467" xr:uid="{00000000-0005-0000-0000-0000BE430000}"/>
    <cellStyle name="Normal 43 2 2 2 2" xfId="1509" xr:uid="{00000000-0005-0000-0000-0000BF430000}"/>
    <cellStyle name="Normal 43 2 2 2 2 2" xfId="1930" xr:uid="{00000000-0005-0000-0000-0000C0430000}"/>
    <cellStyle name="Normal 43 2 2 2 2 2 2" xfId="2769" xr:uid="{00000000-0005-0000-0000-0000C1430000}"/>
    <cellStyle name="Normal 43 2 2 2 2 2 2 2" xfId="4459" xr:uid="{00000000-0005-0000-0000-0000C2430000}"/>
    <cellStyle name="Normal 43 2 2 2 2 2 2 2 2" xfId="14532" xr:uid="{00000000-0005-0000-0000-0000C3430000}"/>
    <cellStyle name="Normal 43 2 2 2 2 2 2 2 2 2" xfId="44863" xr:uid="{00000000-0005-0000-0000-0000C4430000}"/>
    <cellStyle name="Normal 43 2 2 2 2 2 2 2 2 3" xfId="29630" xr:uid="{00000000-0005-0000-0000-0000C5430000}"/>
    <cellStyle name="Normal 43 2 2 2 2 2 2 2 3" xfId="9512" xr:uid="{00000000-0005-0000-0000-0000C6430000}"/>
    <cellStyle name="Normal 43 2 2 2 2 2 2 2 3 2" xfId="39846" xr:uid="{00000000-0005-0000-0000-0000C7430000}"/>
    <cellStyle name="Normal 43 2 2 2 2 2 2 2 3 3" xfId="24613" xr:uid="{00000000-0005-0000-0000-0000C8430000}"/>
    <cellStyle name="Normal 43 2 2 2 2 2 2 2 4" xfId="34833" xr:uid="{00000000-0005-0000-0000-0000C9430000}"/>
    <cellStyle name="Normal 43 2 2 2 2 2 2 2 5" xfId="19600" xr:uid="{00000000-0005-0000-0000-0000CA430000}"/>
    <cellStyle name="Normal 43 2 2 2 2 2 2 3" xfId="6151" xr:uid="{00000000-0005-0000-0000-0000CB430000}"/>
    <cellStyle name="Normal 43 2 2 2 2 2 2 3 2" xfId="16203" xr:uid="{00000000-0005-0000-0000-0000CC430000}"/>
    <cellStyle name="Normal 43 2 2 2 2 2 2 3 2 2" xfId="46534" xr:uid="{00000000-0005-0000-0000-0000CD430000}"/>
    <cellStyle name="Normal 43 2 2 2 2 2 2 3 2 3" xfId="31301" xr:uid="{00000000-0005-0000-0000-0000CE430000}"/>
    <cellStyle name="Normal 43 2 2 2 2 2 2 3 3" xfId="11183" xr:uid="{00000000-0005-0000-0000-0000CF430000}"/>
    <cellStyle name="Normal 43 2 2 2 2 2 2 3 3 2" xfId="41517" xr:uid="{00000000-0005-0000-0000-0000D0430000}"/>
    <cellStyle name="Normal 43 2 2 2 2 2 2 3 3 3" xfId="26284" xr:uid="{00000000-0005-0000-0000-0000D1430000}"/>
    <cellStyle name="Normal 43 2 2 2 2 2 2 3 4" xfId="36504" xr:uid="{00000000-0005-0000-0000-0000D2430000}"/>
    <cellStyle name="Normal 43 2 2 2 2 2 2 3 5" xfId="21271" xr:uid="{00000000-0005-0000-0000-0000D3430000}"/>
    <cellStyle name="Normal 43 2 2 2 2 2 2 4" xfId="12861" xr:uid="{00000000-0005-0000-0000-0000D4430000}"/>
    <cellStyle name="Normal 43 2 2 2 2 2 2 4 2" xfId="43192" xr:uid="{00000000-0005-0000-0000-0000D5430000}"/>
    <cellStyle name="Normal 43 2 2 2 2 2 2 4 3" xfId="27959" xr:uid="{00000000-0005-0000-0000-0000D6430000}"/>
    <cellStyle name="Normal 43 2 2 2 2 2 2 5" xfId="7840" xr:uid="{00000000-0005-0000-0000-0000D7430000}"/>
    <cellStyle name="Normal 43 2 2 2 2 2 2 5 2" xfId="38175" xr:uid="{00000000-0005-0000-0000-0000D8430000}"/>
    <cellStyle name="Normal 43 2 2 2 2 2 2 5 3" xfId="22942" xr:uid="{00000000-0005-0000-0000-0000D9430000}"/>
    <cellStyle name="Normal 43 2 2 2 2 2 2 6" xfId="33163" xr:uid="{00000000-0005-0000-0000-0000DA430000}"/>
    <cellStyle name="Normal 43 2 2 2 2 2 2 7" xfId="17929" xr:uid="{00000000-0005-0000-0000-0000DB430000}"/>
    <cellStyle name="Normal 43 2 2 2 2 2 3" xfId="3622" xr:uid="{00000000-0005-0000-0000-0000DC430000}"/>
    <cellStyle name="Normal 43 2 2 2 2 2 3 2" xfId="13696" xr:uid="{00000000-0005-0000-0000-0000DD430000}"/>
    <cellStyle name="Normal 43 2 2 2 2 2 3 2 2" xfId="44027" xr:uid="{00000000-0005-0000-0000-0000DE430000}"/>
    <cellStyle name="Normal 43 2 2 2 2 2 3 2 3" xfId="28794" xr:uid="{00000000-0005-0000-0000-0000DF430000}"/>
    <cellStyle name="Normal 43 2 2 2 2 2 3 3" xfId="8676" xr:uid="{00000000-0005-0000-0000-0000E0430000}"/>
    <cellStyle name="Normal 43 2 2 2 2 2 3 3 2" xfId="39010" xr:uid="{00000000-0005-0000-0000-0000E1430000}"/>
    <cellStyle name="Normal 43 2 2 2 2 2 3 3 3" xfId="23777" xr:uid="{00000000-0005-0000-0000-0000E2430000}"/>
    <cellStyle name="Normal 43 2 2 2 2 2 3 4" xfId="33997" xr:uid="{00000000-0005-0000-0000-0000E3430000}"/>
    <cellStyle name="Normal 43 2 2 2 2 2 3 5" xfId="18764" xr:uid="{00000000-0005-0000-0000-0000E4430000}"/>
    <cellStyle name="Normal 43 2 2 2 2 2 4" xfId="5315" xr:uid="{00000000-0005-0000-0000-0000E5430000}"/>
    <cellStyle name="Normal 43 2 2 2 2 2 4 2" xfId="15367" xr:uid="{00000000-0005-0000-0000-0000E6430000}"/>
    <cellStyle name="Normal 43 2 2 2 2 2 4 2 2" xfId="45698" xr:uid="{00000000-0005-0000-0000-0000E7430000}"/>
    <cellStyle name="Normal 43 2 2 2 2 2 4 2 3" xfId="30465" xr:uid="{00000000-0005-0000-0000-0000E8430000}"/>
    <cellStyle name="Normal 43 2 2 2 2 2 4 3" xfId="10347" xr:uid="{00000000-0005-0000-0000-0000E9430000}"/>
    <cellStyle name="Normal 43 2 2 2 2 2 4 3 2" xfId="40681" xr:uid="{00000000-0005-0000-0000-0000EA430000}"/>
    <cellStyle name="Normal 43 2 2 2 2 2 4 3 3" xfId="25448" xr:uid="{00000000-0005-0000-0000-0000EB430000}"/>
    <cellStyle name="Normal 43 2 2 2 2 2 4 4" xfId="35668" xr:uid="{00000000-0005-0000-0000-0000EC430000}"/>
    <cellStyle name="Normal 43 2 2 2 2 2 4 5" xfId="20435" xr:uid="{00000000-0005-0000-0000-0000ED430000}"/>
    <cellStyle name="Normal 43 2 2 2 2 2 5" xfId="12025" xr:uid="{00000000-0005-0000-0000-0000EE430000}"/>
    <cellStyle name="Normal 43 2 2 2 2 2 5 2" xfId="42356" xr:uid="{00000000-0005-0000-0000-0000EF430000}"/>
    <cellStyle name="Normal 43 2 2 2 2 2 5 3" xfId="27123" xr:uid="{00000000-0005-0000-0000-0000F0430000}"/>
    <cellStyle name="Normal 43 2 2 2 2 2 6" xfId="7004" xr:uid="{00000000-0005-0000-0000-0000F1430000}"/>
    <cellStyle name="Normal 43 2 2 2 2 2 6 2" xfId="37339" xr:uid="{00000000-0005-0000-0000-0000F2430000}"/>
    <cellStyle name="Normal 43 2 2 2 2 2 6 3" xfId="22106" xr:uid="{00000000-0005-0000-0000-0000F3430000}"/>
    <cellStyle name="Normal 43 2 2 2 2 2 7" xfId="32327" xr:uid="{00000000-0005-0000-0000-0000F4430000}"/>
    <cellStyle name="Normal 43 2 2 2 2 2 8" xfId="17093" xr:uid="{00000000-0005-0000-0000-0000F5430000}"/>
    <cellStyle name="Normal 43 2 2 2 2 3" xfId="2351" xr:uid="{00000000-0005-0000-0000-0000F6430000}"/>
    <cellStyle name="Normal 43 2 2 2 2 3 2" xfId="4041" xr:uid="{00000000-0005-0000-0000-0000F7430000}"/>
    <cellStyle name="Normal 43 2 2 2 2 3 2 2" xfId="14114" xr:uid="{00000000-0005-0000-0000-0000F8430000}"/>
    <cellStyle name="Normal 43 2 2 2 2 3 2 2 2" xfId="44445" xr:uid="{00000000-0005-0000-0000-0000F9430000}"/>
    <cellStyle name="Normal 43 2 2 2 2 3 2 2 3" xfId="29212" xr:uid="{00000000-0005-0000-0000-0000FA430000}"/>
    <cellStyle name="Normal 43 2 2 2 2 3 2 3" xfId="9094" xr:uid="{00000000-0005-0000-0000-0000FB430000}"/>
    <cellStyle name="Normal 43 2 2 2 2 3 2 3 2" xfId="39428" xr:uid="{00000000-0005-0000-0000-0000FC430000}"/>
    <cellStyle name="Normal 43 2 2 2 2 3 2 3 3" xfId="24195" xr:uid="{00000000-0005-0000-0000-0000FD430000}"/>
    <cellStyle name="Normal 43 2 2 2 2 3 2 4" xfId="34415" xr:uid="{00000000-0005-0000-0000-0000FE430000}"/>
    <cellStyle name="Normal 43 2 2 2 2 3 2 5" xfId="19182" xr:uid="{00000000-0005-0000-0000-0000FF430000}"/>
    <cellStyle name="Normal 43 2 2 2 2 3 3" xfId="5733" xr:uid="{00000000-0005-0000-0000-000000440000}"/>
    <cellStyle name="Normal 43 2 2 2 2 3 3 2" xfId="15785" xr:uid="{00000000-0005-0000-0000-000001440000}"/>
    <cellStyle name="Normal 43 2 2 2 2 3 3 2 2" xfId="46116" xr:uid="{00000000-0005-0000-0000-000002440000}"/>
    <cellStyle name="Normal 43 2 2 2 2 3 3 2 3" xfId="30883" xr:uid="{00000000-0005-0000-0000-000003440000}"/>
    <cellStyle name="Normal 43 2 2 2 2 3 3 3" xfId="10765" xr:uid="{00000000-0005-0000-0000-000004440000}"/>
    <cellStyle name="Normal 43 2 2 2 2 3 3 3 2" xfId="41099" xr:uid="{00000000-0005-0000-0000-000005440000}"/>
    <cellStyle name="Normal 43 2 2 2 2 3 3 3 3" xfId="25866" xr:uid="{00000000-0005-0000-0000-000006440000}"/>
    <cellStyle name="Normal 43 2 2 2 2 3 3 4" xfId="36086" xr:uid="{00000000-0005-0000-0000-000007440000}"/>
    <cellStyle name="Normal 43 2 2 2 2 3 3 5" xfId="20853" xr:uid="{00000000-0005-0000-0000-000008440000}"/>
    <cellStyle name="Normal 43 2 2 2 2 3 4" xfId="12443" xr:uid="{00000000-0005-0000-0000-000009440000}"/>
    <cellStyle name="Normal 43 2 2 2 2 3 4 2" xfId="42774" xr:uid="{00000000-0005-0000-0000-00000A440000}"/>
    <cellStyle name="Normal 43 2 2 2 2 3 4 3" xfId="27541" xr:uid="{00000000-0005-0000-0000-00000B440000}"/>
    <cellStyle name="Normal 43 2 2 2 2 3 5" xfId="7422" xr:uid="{00000000-0005-0000-0000-00000C440000}"/>
    <cellStyle name="Normal 43 2 2 2 2 3 5 2" xfId="37757" xr:uid="{00000000-0005-0000-0000-00000D440000}"/>
    <cellStyle name="Normal 43 2 2 2 2 3 5 3" xfId="22524" xr:uid="{00000000-0005-0000-0000-00000E440000}"/>
    <cellStyle name="Normal 43 2 2 2 2 3 6" xfId="32745" xr:uid="{00000000-0005-0000-0000-00000F440000}"/>
    <cellStyle name="Normal 43 2 2 2 2 3 7" xfId="17511" xr:uid="{00000000-0005-0000-0000-000010440000}"/>
    <cellStyle name="Normal 43 2 2 2 2 4" xfId="3204" xr:uid="{00000000-0005-0000-0000-000011440000}"/>
    <cellStyle name="Normal 43 2 2 2 2 4 2" xfId="13278" xr:uid="{00000000-0005-0000-0000-000012440000}"/>
    <cellStyle name="Normal 43 2 2 2 2 4 2 2" xfId="43609" xr:uid="{00000000-0005-0000-0000-000013440000}"/>
    <cellStyle name="Normal 43 2 2 2 2 4 2 3" xfId="28376" xr:uid="{00000000-0005-0000-0000-000014440000}"/>
    <cellStyle name="Normal 43 2 2 2 2 4 3" xfId="8258" xr:uid="{00000000-0005-0000-0000-000015440000}"/>
    <cellStyle name="Normal 43 2 2 2 2 4 3 2" xfId="38592" xr:uid="{00000000-0005-0000-0000-000016440000}"/>
    <cellStyle name="Normal 43 2 2 2 2 4 3 3" xfId="23359" xr:uid="{00000000-0005-0000-0000-000017440000}"/>
    <cellStyle name="Normal 43 2 2 2 2 4 4" xfId="33579" xr:uid="{00000000-0005-0000-0000-000018440000}"/>
    <cellStyle name="Normal 43 2 2 2 2 4 5" xfId="18346" xr:uid="{00000000-0005-0000-0000-000019440000}"/>
    <cellStyle name="Normal 43 2 2 2 2 5" xfId="4897" xr:uid="{00000000-0005-0000-0000-00001A440000}"/>
    <cellStyle name="Normal 43 2 2 2 2 5 2" xfId="14949" xr:uid="{00000000-0005-0000-0000-00001B440000}"/>
    <cellStyle name="Normal 43 2 2 2 2 5 2 2" xfId="45280" xr:uid="{00000000-0005-0000-0000-00001C440000}"/>
    <cellStyle name="Normal 43 2 2 2 2 5 2 3" xfId="30047" xr:uid="{00000000-0005-0000-0000-00001D440000}"/>
    <cellStyle name="Normal 43 2 2 2 2 5 3" xfId="9929" xr:uid="{00000000-0005-0000-0000-00001E440000}"/>
    <cellStyle name="Normal 43 2 2 2 2 5 3 2" xfId="40263" xr:uid="{00000000-0005-0000-0000-00001F440000}"/>
    <cellStyle name="Normal 43 2 2 2 2 5 3 3" xfId="25030" xr:uid="{00000000-0005-0000-0000-000020440000}"/>
    <cellStyle name="Normal 43 2 2 2 2 5 4" xfId="35250" xr:uid="{00000000-0005-0000-0000-000021440000}"/>
    <cellStyle name="Normal 43 2 2 2 2 5 5" xfId="20017" xr:uid="{00000000-0005-0000-0000-000022440000}"/>
    <cellStyle name="Normal 43 2 2 2 2 6" xfId="11607" xr:uid="{00000000-0005-0000-0000-000023440000}"/>
    <cellStyle name="Normal 43 2 2 2 2 6 2" xfId="41938" xr:uid="{00000000-0005-0000-0000-000024440000}"/>
    <cellStyle name="Normal 43 2 2 2 2 6 3" xfId="26705" xr:uid="{00000000-0005-0000-0000-000025440000}"/>
    <cellStyle name="Normal 43 2 2 2 2 7" xfId="6586" xr:uid="{00000000-0005-0000-0000-000026440000}"/>
    <cellStyle name="Normal 43 2 2 2 2 7 2" xfId="36921" xr:uid="{00000000-0005-0000-0000-000027440000}"/>
    <cellStyle name="Normal 43 2 2 2 2 7 3" xfId="21688" xr:uid="{00000000-0005-0000-0000-000028440000}"/>
    <cellStyle name="Normal 43 2 2 2 2 8" xfId="31909" xr:uid="{00000000-0005-0000-0000-000029440000}"/>
    <cellStyle name="Normal 43 2 2 2 2 9" xfId="16675" xr:uid="{00000000-0005-0000-0000-00002A440000}"/>
    <cellStyle name="Normal 43 2 2 2 3" xfId="1722" xr:uid="{00000000-0005-0000-0000-00002B440000}"/>
    <cellStyle name="Normal 43 2 2 2 3 2" xfId="2561" xr:uid="{00000000-0005-0000-0000-00002C440000}"/>
    <cellStyle name="Normal 43 2 2 2 3 2 2" xfId="4251" xr:uid="{00000000-0005-0000-0000-00002D440000}"/>
    <cellStyle name="Normal 43 2 2 2 3 2 2 2" xfId="14324" xr:uid="{00000000-0005-0000-0000-00002E440000}"/>
    <cellStyle name="Normal 43 2 2 2 3 2 2 2 2" xfId="44655" xr:uid="{00000000-0005-0000-0000-00002F440000}"/>
    <cellStyle name="Normal 43 2 2 2 3 2 2 2 3" xfId="29422" xr:uid="{00000000-0005-0000-0000-000030440000}"/>
    <cellStyle name="Normal 43 2 2 2 3 2 2 3" xfId="9304" xr:uid="{00000000-0005-0000-0000-000031440000}"/>
    <cellStyle name="Normal 43 2 2 2 3 2 2 3 2" xfId="39638" xr:uid="{00000000-0005-0000-0000-000032440000}"/>
    <cellStyle name="Normal 43 2 2 2 3 2 2 3 3" xfId="24405" xr:uid="{00000000-0005-0000-0000-000033440000}"/>
    <cellStyle name="Normal 43 2 2 2 3 2 2 4" xfId="34625" xr:uid="{00000000-0005-0000-0000-000034440000}"/>
    <cellStyle name="Normal 43 2 2 2 3 2 2 5" xfId="19392" xr:uid="{00000000-0005-0000-0000-000035440000}"/>
    <cellStyle name="Normal 43 2 2 2 3 2 3" xfId="5943" xr:uid="{00000000-0005-0000-0000-000036440000}"/>
    <cellStyle name="Normal 43 2 2 2 3 2 3 2" xfId="15995" xr:uid="{00000000-0005-0000-0000-000037440000}"/>
    <cellStyle name="Normal 43 2 2 2 3 2 3 2 2" xfId="46326" xr:uid="{00000000-0005-0000-0000-000038440000}"/>
    <cellStyle name="Normal 43 2 2 2 3 2 3 2 3" xfId="31093" xr:uid="{00000000-0005-0000-0000-000039440000}"/>
    <cellStyle name="Normal 43 2 2 2 3 2 3 3" xfId="10975" xr:uid="{00000000-0005-0000-0000-00003A440000}"/>
    <cellStyle name="Normal 43 2 2 2 3 2 3 3 2" xfId="41309" xr:uid="{00000000-0005-0000-0000-00003B440000}"/>
    <cellStyle name="Normal 43 2 2 2 3 2 3 3 3" xfId="26076" xr:uid="{00000000-0005-0000-0000-00003C440000}"/>
    <cellStyle name="Normal 43 2 2 2 3 2 3 4" xfId="36296" xr:uid="{00000000-0005-0000-0000-00003D440000}"/>
    <cellStyle name="Normal 43 2 2 2 3 2 3 5" xfId="21063" xr:uid="{00000000-0005-0000-0000-00003E440000}"/>
    <cellStyle name="Normal 43 2 2 2 3 2 4" xfId="12653" xr:uid="{00000000-0005-0000-0000-00003F440000}"/>
    <cellStyle name="Normal 43 2 2 2 3 2 4 2" xfId="42984" xr:uid="{00000000-0005-0000-0000-000040440000}"/>
    <cellStyle name="Normal 43 2 2 2 3 2 4 3" xfId="27751" xr:uid="{00000000-0005-0000-0000-000041440000}"/>
    <cellStyle name="Normal 43 2 2 2 3 2 5" xfId="7632" xr:uid="{00000000-0005-0000-0000-000042440000}"/>
    <cellStyle name="Normal 43 2 2 2 3 2 5 2" xfId="37967" xr:uid="{00000000-0005-0000-0000-000043440000}"/>
    <cellStyle name="Normal 43 2 2 2 3 2 5 3" xfId="22734" xr:uid="{00000000-0005-0000-0000-000044440000}"/>
    <cellStyle name="Normal 43 2 2 2 3 2 6" xfId="32955" xr:uid="{00000000-0005-0000-0000-000045440000}"/>
    <cellStyle name="Normal 43 2 2 2 3 2 7" xfId="17721" xr:uid="{00000000-0005-0000-0000-000046440000}"/>
    <cellStyle name="Normal 43 2 2 2 3 3" xfId="3414" xr:uid="{00000000-0005-0000-0000-000047440000}"/>
    <cellStyle name="Normal 43 2 2 2 3 3 2" xfId="13488" xr:uid="{00000000-0005-0000-0000-000048440000}"/>
    <cellStyle name="Normal 43 2 2 2 3 3 2 2" xfId="43819" xr:uid="{00000000-0005-0000-0000-000049440000}"/>
    <cellStyle name="Normal 43 2 2 2 3 3 2 3" xfId="28586" xr:uid="{00000000-0005-0000-0000-00004A440000}"/>
    <cellStyle name="Normal 43 2 2 2 3 3 3" xfId="8468" xr:uid="{00000000-0005-0000-0000-00004B440000}"/>
    <cellStyle name="Normal 43 2 2 2 3 3 3 2" xfId="38802" xr:uid="{00000000-0005-0000-0000-00004C440000}"/>
    <cellStyle name="Normal 43 2 2 2 3 3 3 3" xfId="23569" xr:uid="{00000000-0005-0000-0000-00004D440000}"/>
    <cellStyle name="Normal 43 2 2 2 3 3 4" xfId="33789" xr:uid="{00000000-0005-0000-0000-00004E440000}"/>
    <cellStyle name="Normal 43 2 2 2 3 3 5" xfId="18556" xr:uid="{00000000-0005-0000-0000-00004F440000}"/>
    <cellStyle name="Normal 43 2 2 2 3 4" xfId="5107" xr:uid="{00000000-0005-0000-0000-000050440000}"/>
    <cellStyle name="Normal 43 2 2 2 3 4 2" xfId="15159" xr:uid="{00000000-0005-0000-0000-000051440000}"/>
    <cellStyle name="Normal 43 2 2 2 3 4 2 2" xfId="45490" xr:uid="{00000000-0005-0000-0000-000052440000}"/>
    <cellStyle name="Normal 43 2 2 2 3 4 2 3" xfId="30257" xr:uid="{00000000-0005-0000-0000-000053440000}"/>
    <cellStyle name="Normal 43 2 2 2 3 4 3" xfId="10139" xr:uid="{00000000-0005-0000-0000-000054440000}"/>
    <cellStyle name="Normal 43 2 2 2 3 4 3 2" xfId="40473" xr:uid="{00000000-0005-0000-0000-000055440000}"/>
    <cellStyle name="Normal 43 2 2 2 3 4 3 3" xfId="25240" xr:uid="{00000000-0005-0000-0000-000056440000}"/>
    <cellStyle name="Normal 43 2 2 2 3 4 4" xfId="35460" xr:uid="{00000000-0005-0000-0000-000057440000}"/>
    <cellStyle name="Normal 43 2 2 2 3 4 5" xfId="20227" xr:uid="{00000000-0005-0000-0000-000058440000}"/>
    <cellStyle name="Normal 43 2 2 2 3 5" xfId="11817" xr:uid="{00000000-0005-0000-0000-000059440000}"/>
    <cellStyle name="Normal 43 2 2 2 3 5 2" xfId="42148" xr:uid="{00000000-0005-0000-0000-00005A440000}"/>
    <cellStyle name="Normal 43 2 2 2 3 5 3" xfId="26915" xr:uid="{00000000-0005-0000-0000-00005B440000}"/>
    <cellStyle name="Normal 43 2 2 2 3 6" xfId="6796" xr:uid="{00000000-0005-0000-0000-00005C440000}"/>
    <cellStyle name="Normal 43 2 2 2 3 6 2" xfId="37131" xr:uid="{00000000-0005-0000-0000-00005D440000}"/>
    <cellStyle name="Normal 43 2 2 2 3 6 3" xfId="21898" xr:uid="{00000000-0005-0000-0000-00005E440000}"/>
    <cellStyle name="Normal 43 2 2 2 3 7" xfId="32119" xr:uid="{00000000-0005-0000-0000-00005F440000}"/>
    <cellStyle name="Normal 43 2 2 2 3 8" xfId="16885" xr:uid="{00000000-0005-0000-0000-000060440000}"/>
    <cellStyle name="Normal 43 2 2 2 4" xfId="2143" xr:uid="{00000000-0005-0000-0000-000061440000}"/>
    <cellStyle name="Normal 43 2 2 2 4 2" xfId="3833" xr:uid="{00000000-0005-0000-0000-000062440000}"/>
    <cellStyle name="Normal 43 2 2 2 4 2 2" xfId="13906" xr:uid="{00000000-0005-0000-0000-000063440000}"/>
    <cellStyle name="Normal 43 2 2 2 4 2 2 2" xfId="44237" xr:uid="{00000000-0005-0000-0000-000064440000}"/>
    <cellStyle name="Normal 43 2 2 2 4 2 2 3" xfId="29004" xr:uid="{00000000-0005-0000-0000-000065440000}"/>
    <cellStyle name="Normal 43 2 2 2 4 2 3" xfId="8886" xr:uid="{00000000-0005-0000-0000-000066440000}"/>
    <cellStyle name="Normal 43 2 2 2 4 2 3 2" xfId="39220" xr:uid="{00000000-0005-0000-0000-000067440000}"/>
    <cellStyle name="Normal 43 2 2 2 4 2 3 3" xfId="23987" xr:uid="{00000000-0005-0000-0000-000068440000}"/>
    <cellStyle name="Normal 43 2 2 2 4 2 4" xfId="34207" xr:uid="{00000000-0005-0000-0000-000069440000}"/>
    <cellStyle name="Normal 43 2 2 2 4 2 5" xfId="18974" xr:uid="{00000000-0005-0000-0000-00006A440000}"/>
    <cellStyle name="Normal 43 2 2 2 4 3" xfId="5525" xr:uid="{00000000-0005-0000-0000-00006B440000}"/>
    <cellStyle name="Normal 43 2 2 2 4 3 2" xfId="15577" xr:uid="{00000000-0005-0000-0000-00006C440000}"/>
    <cellStyle name="Normal 43 2 2 2 4 3 2 2" xfId="45908" xr:uid="{00000000-0005-0000-0000-00006D440000}"/>
    <cellStyle name="Normal 43 2 2 2 4 3 2 3" xfId="30675" xr:uid="{00000000-0005-0000-0000-00006E440000}"/>
    <cellStyle name="Normal 43 2 2 2 4 3 3" xfId="10557" xr:uid="{00000000-0005-0000-0000-00006F440000}"/>
    <cellStyle name="Normal 43 2 2 2 4 3 3 2" xfId="40891" xr:uid="{00000000-0005-0000-0000-000070440000}"/>
    <cellStyle name="Normal 43 2 2 2 4 3 3 3" xfId="25658" xr:uid="{00000000-0005-0000-0000-000071440000}"/>
    <cellStyle name="Normal 43 2 2 2 4 3 4" xfId="35878" xr:uid="{00000000-0005-0000-0000-000072440000}"/>
    <cellStyle name="Normal 43 2 2 2 4 3 5" xfId="20645" xr:uid="{00000000-0005-0000-0000-000073440000}"/>
    <cellStyle name="Normal 43 2 2 2 4 4" xfId="12235" xr:uid="{00000000-0005-0000-0000-000074440000}"/>
    <cellStyle name="Normal 43 2 2 2 4 4 2" xfId="42566" xr:uid="{00000000-0005-0000-0000-000075440000}"/>
    <cellStyle name="Normal 43 2 2 2 4 4 3" xfId="27333" xr:uid="{00000000-0005-0000-0000-000076440000}"/>
    <cellStyle name="Normal 43 2 2 2 4 5" xfId="7214" xr:uid="{00000000-0005-0000-0000-000077440000}"/>
    <cellStyle name="Normal 43 2 2 2 4 5 2" xfId="37549" xr:uid="{00000000-0005-0000-0000-000078440000}"/>
    <cellStyle name="Normal 43 2 2 2 4 5 3" xfId="22316" xr:uid="{00000000-0005-0000-0000-000079440000}"/>
    <cellStyle name="Normal 43 2 2 2 4 6" xfId="32537" xr:uid="{00000000-0005-0000-0000-00007A440000}"/>
    <cellStyle name="Normal 43 2 2 2 4 7" xfId="17303" xr:uid="{00000000-0005-0000-0000-00007B440000}"/>
    <cellStyle name="Normal 43 2 2 2 5" xfId="2996" xr:uid="{00000000-0005-0000-0000-00007C440000}"/>
    <cellStyle name="Normal 43 2 2 2 5 2" xfId="13070" xr:uid="{00000000-0005-0000-0000-00007D440000}"/>
    <cellStyle name="Normal 43 2 2 2 5 2 2" xfId="43401" xr:uid="{00000000-0005-0000-0000-00007E440000}"/>
    <cellStyle name="Normal 43 2 2 2 5 2 3" xfId="28168" xr:uid="{00000000-0005-0000-0000-00007F440000}"/>
    <cellStyle name="Normal 43 2 2 2 5 3" xfId="8050" xr:uid="{00000000-0005-0000-0000-000080440000}"/>
    <cellStyle name="Normal 43 2 2 2 5 3 2" xfId="38384" xr:uid="{00000000-0005-0000-0000-000081440000}"/>
    <cellStyle name="Normal 43 2 2 2 5 3 3" xfId="23151" xr:uid="{00000000-0005-0000-0000-000082440000}"/>
    <cellStyle name="Normal 43 2 2 2 5 4" xfId="33371" xr:uid="{00000000-0005-0000-0000-000083440000}"/>
    <cellStyle name="Normal 43 2 2 2 5 5" xfId="18138" xr:uid="{00000000-0005-0000-0000-000084440000}"/>
    <cellStyle name="Normal 43 2 2 2 6" xfId="4689" xr:uid="{00000000-0005-0000-0000-000085440000}"/>
    <cellStyle name="Normal 43 2 2 2 6 2" xfId="14741" xr:uid="{00000000-0005-0000-0000-000086440000}"/>
    <cellStyle name="Normal 43 2 2 2 6 2 2" xfId="45072" xr:uid="{00000000-0005-0000-0000-000087440000}"/>
    <cellStyle name="Normal 43 2 2 2 6 2 3" xfId="29839" xr:uid="{00000000-0005-0000-0000-000088440000}"/>
    <cellStyle name="Normal 43 2 2 2 6 3" xfId="9721" xr:uid="{00000000-0005-0000-0000-000089440000}"/>
    <cellStyle name="Normal 43 2 2 2 6 3 2" xfId="40055" xr:uid="{00000000-0005-0000-0000-00008A440000}"/>
    <cellStyle name="Normal 43 2 2 2 6 3 3" xfId="24822" xr:uid="{00000000-0005-0000-0000-00008B440000}"/>
    <cellStyle name="Normal 43 2 2 2 6 4" xfId="35042" xr:uid="{00000000-0005-0000-0000-00008C440000}"/>
    <cellStyle name="Normal 43 2 2 2 6 5" xfId="19809" xr:uid="{00000000-0005-0000-0000-00008D440000}"/>
    <cellStyle name="Normal 43 2 2 2 7" xfId="11399" xr:uid="{00000000-0005-0000-0000-00008E440000}"/>
    <cellStyle name="Normal 43 2 2 2 7 2" xfId="41730" xr:uid="{00000000-0005-0000-0000-00008F440000}"/>
    <cellStyle name="Normal 43 2 2 2 7 3" xfId="26497" xr:uid="{00000000-0005-0000-0000-000090440000}"/>
    <cellStyle name="Normal 43 2 2 2 8" xfId="6378" xr:uid="{00000000-0005-0000-0000-000091440000}"/>
    <cellStyle name="Normal 43 2 2 2 8 2" xfId="36713" xr:uid="{00000000-0005-0000-0000-000092440000}"/>
    <cellStyle name="Normal 43 2 2 2 8 3" xfId="21480" xr:uid="{00000000-0005-0000-0000-000093440000}"/>
    <cellStyle name="Normal 43 2 2 2 9" xfId="31701" xr:uid="{00000000-0005-0000-0000-000094440000}"/>
    <cellStyle name="Normal 43 2 2 3" xfId="1405" xr:uid="{00000000-0005-0000-0000-000095440000}"/>
    <cellStyle name="Normal 43 2 2 3 2" xfId="1826" xr:uid="{00000000-0005-0000-0000-000096440000}"/>
    <cellStyle name="Normal 43 2 2 3 2 2" xfId="2665" xr:uid="{00000000-0005-0000-0000-000097440000}"/>
    <cellStyle name="Normal 43 2 2 3 2 2 2" xfId="4355" xr:uid="{00000000-0005-0000-0000-000098440000}"/>
    <cellStyle name="Normal 43 2 2 3 2 2 2 2" xfId="14428" xr:uid="{00000000-0005-0000-0000-000099440000}"/>
    <cellStyle name="Normal 43 2 2 3 2 2 2 2 2" xfId="44759" xr:uid="{00000000-0005-0000-0000-00009A440000}"/>
    <cellStyle name="Normal 43 2 2 3 2 2 2 2 3" xfId="29526" xr:uid="{00000000-0005-0000-0000-00009B440000}"/>
    <cellStyle name="Normal 43 2 2 3 2 2 2 3" xfId="9408" xr:uid="{00000000-0005-0000-0000-00009C440000}"/>
    <cellStyle name="Normal 43 2 2 3 2 2 2 3 2" xfId="39742" xr:uid="{00000000-0005-0000-0000-00009D440000}"/>
    <cellStyle name="Normal 43 2 2 3 2 2 2 3 3" xfId="24509" xr:uid="{00000000-0005-0000-0000-00009E440000}"/>
    <cellStyle name="Normal 43 2 2 3 2 2 2 4" xfId="34729" xr:uid="{00000000-0005-0000-0000-00009F440000}"/>
    <cellStyle name="Normal 43 2 2 3 2 2 2 5" xfId="19496" xr:uid="{00000000-0005-0000-0000-0000A0440000}"/>
    <cellStyle name="Normal 43 2 2 3 2 2 3" xfId="6047" xr:uid="{00000000-0005-0000-0000-0000A1440000}"/>
    <cellStyle name="Normal 43 2 2 3 2 2 3 2" xfId="16099" xr:uid="{00000000-0005-0000-0000-0000A2440000}"/>
    <cellStyle name="Normal 43 2 2 3 2 2 3 2 2" xfId="46430" xr:uid="{00000000-0005-0000-0000-0000A3440000}"/>
    <cellStyle name="Normal 43 2 2 3 2 2 3 2 3" xfId="31197" xr:uid="{00000000-0005-0000-0000-0000A4440000}"/>
    <cellStyle name="Normal 43 2 2 3 2 2 3 3" xfId="11079" xr:uid="{00000000-0005-0000-0000-0000A5440000}"/>
    <cellStyle name="Normal 43 2 2 3 2 2 3 3 2" xfId="41413" xr:uid="{00000000-0005-0000-0000-0000A6440000}"/>
    <cellStyle name="Normal 43 2 2 3 2 2 3 3 3" xfId="26180" xr:uid="{00000000-0005-0000-0000-0000A7440000}"/>
    <cellStyle name="Normal 43 2 2 3 2 2 3 4" xfId="36400" xr:uid="{00000000-0005-0000-0000-0000A8440000}"/>
    <cellStyle name="Normal 43 2 2 3 2 2 3 5" xfId="21167" xr:uid="{00000000-0005-0000-0000-0000A9440000}"/>
    <cellStyle name="Normal 43 2 2 3 2 2 4" xfId="12757" xr:uid="{00000000-0005-0000-0000-0000AA440000}"/>
    <cellStyle name="Normal 43 2 2 3 2 2 4 2" xfId="43088" xr:uid="{00000000-0005-0000-0000-0000AB440000}"/>
    <cellStyle name="Normal 43 2 2 3 2 2 4 3" xfId="27855" xr:uid="{00000000-0005-0000-0000-0000AC440000}"/>
    <cellStyle name="Normal 43 2 2 3 2 2 5" xfId="7736" xr:uid="{00000000-0005-0000-0000-0000AD440000}"/>
    <cellStyle name="Normal 43 2 2 3 2 2 5 2" xfId="38071" xr:uid="{00000000-0005-0000-0000-0000AE440000}"/>
    <cellStyle name="Normal 43 2 2 3 2 2 5 3" xfId="22838" xr:uid="{00000000-0005-0000-0000-0000AF440000}"/>
    <cellStyle name="Normal 43 2 2 3 2 2 6" xfId="33059" xr:uid="{00000000-0005-0000-0000-0000B0440000}"/>
    <cellStyle name="Normal 43 2 2 3 2 2 7" xfId="17825" xr:uid="{00000000-0005-0000-0000-0000B1440000}"/>
    <cellStyle name="Normal 43 2 2 3 2 3" xfId="3518" xr:uid="{00000000-0005-0000-0000-0000B2440000}"/>
    <cellStyle name="Normal 43 2 2 3 2 3 2" xfId="13592" xr:uid="{00000000-0005-0000-0000-0000B3440000}"/>
    <cellStyle name="Normal 43 2 2 3 2 3 2 2" xfId="43923" xr:uid="{00000000-0005-0000-0000-0000B4440000}"/>
    <cellStyle name="Normal 43 2 2 3 2 3 2 3" xfId="28690" xr:uid="{00000000-0005-0000-0000-0000B5440000}"/>
    <cellStyle name="Normal 43 2 2 3 2 3 3" xfId="8572" xr:uid="{00000000-0005-0000-0000-0000B6440000}"/>
    <cellStyle name="Normal 43 2 2 3 2 3 3 2" xfId="38906" xr:uid="{00000000-0005-0000-0000-0000B7440000}"/>
    <cellStyle name="Normal 43 2 2 3 2 3 3 3" xfId="23673" xr:uid="{00000000-0005-0000-0000-0000B8440000}"/>
    <cellStyle name="Normal 43 2 2 3 2 3 4" xfId="33893" xr:uid="{00000000-0005-0000-0000-0000B9440000}"/>
    <cellStyle name="Normal 43 2 2 3 2 3 5" xfId="18660" xr:uid="{00000000-0005-0000-0000-0000BA440000}"/>
    <cellStyle name="Normal 43 2 2 3 2 4" xfId="5211" xr:uid="{00000000-0005-0000-0000-0000BB440000}"/>
    <cellStyle name="Normal 43 2 2 3 2 4 2" xfId="15263" xr:uid="{00000000-0005-0000-0000-0000BC440000}"/>
    <cellStyle name="Normal 43 2 2 3 2 4 2 2" xfId="45594" xr:uid="{00000000-0005-0000-0000-0000BD440000}"/>
    <cellStyle name="Normal 43 2 2 3 2 4 2 3" xfId="30361" xr:uid="{00000000-0005-0000-0000-0000BE440000}"/>
    <cellStyle name="Normal 43 2 2 3 2 4 3" xfId="10243" xr:uid="{00000000-0005-0000-0000-0000BF440000}"/>
    <cellStyle name="Normal 43 2 2 3 2 4 3 2" xfId="40577" xr:uid="{00000000-0005-0000-0000-0000C0440000}"/>
    <cellStyle name="Normal 43 2 2 3 2 4 3 3" xfId="25344" xr:uid="{00000000-0005-0000-0000-0000C1440000}"/>
    <cellStyle name="Normal 43 2 2 3 2 4 4" xfId="35564" xr:uid="{00000000-0005-0000-0000-0000C2440000}"/>
    <cellStyle name="Normal 43 2 2 3 2 4 5" xfId="20331" xr:uid="{00000000-0005-0000-0000-0000C3440000}"/>
    <cellStyle name="Normal 43 2 2 3 2 5" xfId="11921" xr:uid="{00000000-0005-0000-0000-0000C4440000}"/>
    <cellStyle name="Normal 43 2 2 3 2 5 2" xfId="42252" xr:uid="{00000000-0005-0000-0000-0000C5440000}"/>
    <cellStyle name="Normal 43 2 2 3 2 5 3" xfId="27019" xr:uid="{00000000-0005-0000-0000-0000C6440000}"/>
    <cellStyle name="Normal 43 2 2 3 2 6" xfId="6900" xr:uid="{00000000-0005-0000-0000-0000C7440000}"/>
    <cellStyle name="Normal 43 2 2 3 2 6 2" xfId="37235" xr:uid="{00000000-0005-0000-0000-0000C8440000}"/>
    <cellStyle name="Normal 43 2 2 3 2 6 3" xfId="22002" xr:uid="{00000000-0005-0000-0000-0000C9440000}"/>
    <cellStyle name="Normal 43 2 2 3 2 7" xfId="32223" xr:uid="{00000000-0005-0000-0000-0000CA440000}"/>
    <cellStyle name="Normal 43 2 2 3 2 8" xfId="16989" xr:uid="{00000000-0005-0000-0000-0000CB440000}"/>
    <cellStyle name="Normal 43 2 2 3 3" xfId="2247" xr:uid="{00000000-0005-0000-0000-0000CC440000}"/>
    <cellStyle name="Normal 43 2 2 3 3 2" xfId="3937" xr:uid="{00000000-0005-0000-0000-0000CD440000}"/>
    <cellStyle name="Normal 43 2 2 3 3 2 2" xfId="14010" xr:uid="{00000000-0005-0000-0000-0000CE440000}"/>
    <cellStyle name="Normal 43 2 2 3 3 2 2 2" xfId="44341" xr:uid="{00000000-0005-0000-0000-0000CF440000}"/>
    <cellStyle name="Normal 43 2 2 3 3 2 2 3" xfId="29108" xr:uid="{00000000-0005-0000-0000-0000D0440000}"/>
    <cellStyle name="Normal 43 2 2 3 3 2 3" xfId="8990" xr:uid="{00000000-0005-0000-0000-0000D1440000}"/>
    <cellStyle name="Normal 43 2 2 3 3 2 3 2" xfId="39324" xr:uid="{00000000-0005-0000-0000-0000D2440000}"/>
    <cellStyle name="Normal 43 2 2 3 3 2 3 3" xfId="24091" xr:uid="{00000000-0005-0000-0000-0000D3440000}"/>
    <cellStyle name="Normal 43 2 2 3 3 2 4" xfId="34311" xr:uid="{00000000-0005-0000-0000-0000D4440000}"/>
    <cellStyle name="Normal 43 2 2 3 3 2 5" xfId="19078" xr:uid="{00000000-0005-0000-0000-0000D5440000}"/>
    <cellStyle name="Normal 43 2 2 3 3 3" xfId="5629" xr:uid="{00000000-0005-0000-0000-0000D6440000}"/>
    <cellStyle name="Normal 43 2 2 3 3 3 2" xfId="15681" xr:uid="{00000000-0005-0000-0000-0000D7440000}"/>
    <cellStyle name="Normal 43 2 2 3 3 3 2 2" xfId="46012" xr:uid="{00000000-0005-0000-0000-0000D8440000}"/>
    <cellStyle name="Normal 43 2 2 3 3 3 2 3" xfId="30779" xr:uid="{00000000-0005-0000-0000-0000D9440000}"/>
    <cellStyle name="Normal 43 2 2 3 3 3 3" xfId="10661" xr:uid="{00000000-0005-0000-0000-0000DA440000}"/>
    <cellStyle name="Normal 43 2 2 3 3 3 3 2" xfId="40995" xr:uid="{00000000-0005-0000-0000-0000DB440000}"/>
    <cellStyle name="Normal 43 2 2 3 3 3 3 3" xfId="25762" xr:uid="{00000000-0005-0000-0000-0000DC440000}"/>
    <cellStyle name="Normal 43 2 2 3 3 3 4" xfId="35982" xr:uid="{00000000-0005-0000-0000-0000DD440000}"/>
    <cellStyle name="Normal 43 2 2 3 3 3 5" xfId="20749" xr:uid="{00000000-0005-0000-0000-0000DE440000}"/>
    <cellStyle name="Normal 43 2 2 3 3 4" xfId="12339" xr:uid="{00000000-0005-0000-0000-0000DF440000}"/>
    <cellStyle name="Normal 43 2 2 3 3 4 2" xfId="42670" xr:uid="{00000000-0005-0000-0000-0000E0440000}"/>
    <cellStyle name="Normal 43 2 2 3 3 4 3" xfId="27437" xr:uid="{00000000-0005-0000-0000-0000E1440000}"/>
    <cellStyle name="Normal 43 2 2 3 3 5" xfId="7318" xr:uid="{00000000-0005-0000-0000-0000E2440000}"/>
    <cellStyle name="Normal 43 2 2 3 3 5 2" xfId="37653" xr:uid="{00000000-0005-0000-0000-0000E3440000}"/>
    <cellStyle name="Normal 43 2 2 3 3 5 3" xfId="22420" xr:uid="{00000000-0005-0000-0000-0000E4440000}"/>
    <cellStyle name="Normal 43 2 2 3 3 6" xfId="32641" xr:uid="{00000000-0005-0000-0000-0000E5440000}"/>
    <cellStyle name="Normal 43 2 2 3 3 7" xfId="17407" xr:uid="{00000000-0005-0000-0000-0000E6440000}"/>
    <cellStyle name="Normal 43 2 2 3 4" xfId="3100" xr:uid="{00000000-0005-0000-0000-0000E7440000}"/>
    <cellStyle name="Normal 43 2 2 3 4 2" xfId="13174" xr:uid="{00000000-0005-0000-0000-0000E8440000}"/>
    <cellStyle name="Normal 43 2 2 3 4 2 2" xfId="43505" xr:uid="{00000000-0005-0000-0000-0000E9440000}"/>
    <cellStyle name="Normal 43 2 2 3 4 2 3" xfId="28272" xr:uid="{00000000-0005-0000-0000-0000EA440000}"/>
    <cellStyle name="Normal 43 2 2 3 4 3" xfId="8154" xr:uid="{00000000-0005-0000-0000-0000EB440000}"/>
    <cellStyle name="Normal 43 2 2 3 4 3 2" xfId="38488" xr:uid="{00000000-0005-0000-0000-0000EC440000}"/>
    <cellStyle name="Normal 43 2 2 3 4 3 3" xfId="23255" xr:uid="{00000000-0005-0000-0000-0000ED440000}"/>
    <cellStyle name="Normal 43 2 2 3 4 4" xfId="33475" xr:uid="{00000000-0005-0000-0000-0000EE440000}"/>
    <cellStyle name="Normal 43 2 2 3 4 5" xfId="18242" xr:uid="{00000000-0005-0000-0000-0000EF440000}"/>
    <cellStyle name="Normal 43 2 2 3 5" xfId="4793" xr:uid="{00000000-0005-0000-0000-0000F0440000}"/>
    <cellStyle name="Normal 43 2 2 3 5 2" xfId="14845" xr:uid="{00000000-0005-0000-0000-0000F1440000}"/>
    <cellStyle name="Normal 43 2 2 3 5 2 2" xfId="45176" xr:uid="{00000000-0005-0000-0000-0000F2440000}"/>
    <cellStyle name="Normal 43 2 2 3 5 2 3" xfId="29943" xr:uid="{00000000-0005-0000-0000-0000F3440000}"/>
    <cellStyle name="Normal 43 2 2 3 5 3" xfId="9825" xr:uid="{00000000-0005-0000-0000-0000F4440000}"/>
    <cellStyle name="Normal 43 2 2 3 5 3 2" xfId="40159" xr:uid="{00000000-0005-0000-0000-0000F5440000}"/>
    <cellStyle name="Normal 43 2 2 3 5 3 3" xfId="24926" xr:uid="{00000000-0005-0000-0000-0000F6440000}"/>
    <cellStyle name="Normal 43 2 2 3 5 4" xfId="35146" xr:uid="{00000000-0005-0000-0000-0000F7440000}"/>
    <cellStyle name="Normal 43 2 2 3 5 5" xfId="19913" xr:uid="{00000000-0005-0000-0000-0000F8440000}"/>
    <cellStyle name="Normal 43 2 2 3 6" xfId="11503" xr:uid="{00000000-0005-0000-0000-0000F9440000}"/>
    <cellStyle name="Normal 43 2 2 3 6 2" xfId="41834" xr:uid="{00000000-0005-0000-0000-0000FA440000}"/>
    <cellStyle name="Normal 43 2 2 3 6 3" xfId="26601" xr:uid="{00000000-0005-0000-0000-0000FB440000}"/>
    <cellStyle name="Normal 43 2 2 3 7" xfId="6482" xr:uid="{00000000-0005-0000-0000-0000FC440000}"/>
    <cellStyle name="Normal 43 2 2 3 7 2" xfId="36817" xr:uid="{00000000-0005-0000-0000-0000FD440000}"/>
    <cellStyle name="Normal 43 2 2 3 7 3" xfId="21584" xr:uid="{00000000-0005-0000-0000-0000FE440000}"/>
    <cellStyle name="Normal 43 2 2 3 8" xfId="31805" xr:uid="{00000000-0005-0000-0000-0000FF440000}"/>
    <cellStyle name="Normal 43 2 2 3 9" xfId="16571" xr:uid="{00000000-0005-0000-0000-000000450000}"/>
    <cellStyle name="Normal 43 2 2 4" xfId="1618" xr:uid="{00000000-0005-0000-0000-000001450000}"/>
    <cellStyle name="Normal 43 2 2 4 2" xfId="2457" xr:uid="{00000000-0005-0000-0000-000002450000}"/>
    <cellStyle name="Normal 43 2 2 4 2 2" xfId="4147" xr:uid="{00000000-0005-0000-0000-000003450000}"/>
    <cellStyle name="Normal 43 2 2 4 2 2 2" xfId="14220" xr:uid="{00000000-0005-0000-0000-000004450000}"/>
    <cellStyle name="Normal 43 2 2 4 2 2 2 2" xfId="44551" xr:uid="{00000000-0005-0000-0000-000005450000}"/>
    <cellStyle name="Normal 43 2 2 4 2 2 2 3" xfId="29318" xr:uid="{00000000-0005-0000-0000-000006450000}"/>
    <cellStyle name="Normal 43 2 2 4 2 2 3" xfId="9200" xr:uid="{00000000-0005-0000-0000-000007450000}"/>
    <cellStyle name="Normal 43 2 2 4 2 2 3 2" xfId="39534" xr:uid="{00000000-0005-0000-0000-000008450000}"/>
    <cellStyle name="Normal 43 2 2 4 2 2 3 3" xfId="24301" xr:uid="{00000000-0005-0000-0000-000009450000}"/>
    <cellStyle name="Normal 43 2 2 4 2 2 4" xfId="34521" xr:uid="{00000000-0005-0000-0000-00000A450000}"/>
    <cellStyle name="Normal 43 2 2 4 2 2 5" xfId="19288" xr:uid="{00000000-0005-0000-0000-00000B450000}"/>
    <cellStyle name="Normal 43 2 2 4 2 3" xfId="5839" xr:uid="{00000000-0005-0000-0000-00000C450000}"/>
    <cellStyle name="Normal 43 2 2 4 2 3 2" xfId="15891" xr:uid="{00000000-0005-0000-0000-00000D450000}"/>
    <cellStyle name="Normal 43 2 2 4 2 3 2 2" xfId="46222" xr:uid="{00000000-0005-0000-0000-00000E450000}"/>
    <cellStyle name="Normal 43 2 2 4 2 3 2 3" xfId="30989" xr:uid="{00000000-0005-0000-0000-00000F450000}"/>
    <cellStyle name="Normal 43 2 2 4 2 3 3" xfId="10871" xr:uid="{00000000-0005-0000-0000-000010450000}"/>
    <cellStyle name="Normal 43 2 2 4 2 3 3 2" xfId="41205" xr:uid="{00000000-0005-0000-0000-000011450000}"/>
    <cellStyle name="Normal 43 2 2 4 2 3 3 3" xfId="25972" xr:uid="{00000000-0005-0000-0000-000012450000}"/>
    <cellStyle name="Normal 43 2 2 4 2 3 4" xfId="36192" xr:uid="{00000000-0005-0000-0000-000013450000}"/>
    <cellStyle name="Normal 43 2 2 4 2 3 5" xfId="20959" xr:uid="{00000000-0005-0000-0000-000014450000}"/>
    <cellStyle name="Normal 43 2 2 4 2 4" xfId="12549" xr:uid="{00000000-0005-0000-0000-000015450000}"/>
    <cellStyle name="Normal 43 2 2 4 2 4 2" xfId="42880" xr:uid="{00000000-0005-0000-0000-000016450000}"/>
    <cellStyle name="Normal 43 2 2 4 2 4 3" xfId="27647" xr:uid="{00000000-0005-0000-0000-000017450000}"/>
    <cellStyle name="Normal 43 2 2 4 2 5" xfId="7528" xr:uid="{00000000-0005-0000-0000-000018450000}"/>
    <cellStyle name="Normal 43 2 2 4 2 5 2" xfId="37863" xr:uid="{00000000-0005-0000-0000-000019450000}"/>
    <cellStyle name="Normal 43 2 2 4 2 5 3" xfId="22630" xr:uid="{00000000-0005-0000-0000-00001A450000}"/>
    <cellStyle name="Normal 43 2 2 4 2 6" xfId="32851" xr:uid="{00000000-0005-0000-0000-00001B450000}"/>
    <cellStyle name="Normal 43 2 2 4 2 7" xfId="17617" xr:uid="{00000000-0005-0000-0000-00001C450000}"/>
    <cellStyle name="Normal 43 2 2 4 3" xfId="3310" xr:uid="{00000000-0005-0000-0000-00001D450000}"/>
    <cellStyle name="Normal 43 2 2 4 3 2" xfId="13384" xr:uid="{00000000-0005-0000-0000-00001E450000}"/>
    <cellStyle name="Normal 43 2 2 4 3 2 2" xfId="43715" xr:uid="{00000000-0005-0000-0000-00001F450000}"/>
    <cellStyle name="Normal 43 2 2 4 3 2 3" xfId="28482" xr:uid="{00000000-0005-0000-0000-000020450000}"/>
    <cellStyle name="Normal 43 2 2 4 3 3" xfId="8364" xr:uid="{00000000-0005-0000-0000-000021450000}"/>
    <cellStyle name="Normal 43 2 2 4 3 3 2" xfId="38698" xr:uid="{00000000-0005-0000-0000-000022450000}"/>
    <cellStyle name="Normal 43 2 2 4 3 3 3" xfId="23465" xr:uid="{00000000-0005-0000-0000-000023450000}"/>
    <cellStyle name="Normal 43 2 2 4 3 4" xfId="33685" xr:uid="{00000000-0005-0000-0000-000024450000}"/>
    <cellStyle name="Normal 43 2 2 4 3 5" xfId="18452" xr:uid="{00000000-0005-0000-0000-000025450000}"/>
    <cellStyle name="Normal 43 2 2 4 4" xfId="5003" xr:uid="{00000000-0005-0000-0000-000026450000}"/>
    <cellStyle name="Normal 43 2 2 4 4 2" xfId="15055" xr:uid="{00000000-0005-0000-0000-000027450000}"/>
    <cellStyle name="Normal 43 2 2 4 4 2 2" xfId="45386" xr:uid="{00000000-0005-0000-0000-000028450000}"/>
    <cellStyle name="Normal 43 2 2 4 4 2 3" xfId="30153" xr:uid="{00000000-0005-0000-0000-000029450000}"/>
    <cellStyle name="Normal 43 2 2 4 4 3" xfId="10035" xr:uid="{00000000-0005-0000-0000-00002A450000}"/>
    <cellStyle name="Normal 43 2 2 4 4 3 2" xfId="40369" xr:uid="{00000000-0005-0000-0000-00002B450000}"/>
    <cellStyle name="Normal 43 2 2 4 4 3 3" xfId="25136" xr:uid="{00000000-0005-0000-0000-00002C450000}"/>
    <cellStyle name="Normal 43 2 2 4 4 4" xfId="35356" xr:uid="{00000000-0005-0000-0000-00002D450000}"/>
    <cellStyle name="Normal 43 2 2 4 4 5" xfId="20123" xr:uid="{00000000-0005-0000-0000-00002E450000}"/>
    <cellStyle name="Normal 43 2 2 4 5" xfId="11713" xr:uid="{00000000-0005-0000-0000-00002F450000}"/>
    <cellStyle name="Normal 43 2 2 4 5 2" xfId="42044" xr:uid="{00000000-0005-0000-0000-000030450000}"/>
    <cellStyle name="Normal 43 2 2 4 5 3" xfId="26811" xr:uid="{00000000-0005-0000-0000-000031450000}"/>
    <cellStyle name="Normal 43 2 2 4 6" xfId="6692" xr:uid="{00000000-0005-0000-0000-000032450000}"/>
    <cellStyle name="Normal 43 2 2 4 6 2" xfId="37027" xr:uid="{00000000-0005-0000-0000-000033450000}"/>
    <cellStyle name="Normal 43 2 2 4 6 3" xfId="21794" xr:uid="{00000000-0005-0000-0000-000034450000}"/>
    <cellStyle name="Normal 43 2 2 4 7" xfId="32015" xr:uid="{00000000-0005-0000-0000-000035450000}"/>
    <cellStyle name="Normal 43 2 2 4 8" xfId="16781" xr:uid="{00000000-0005-0000-0000-000036450000}"/>
    <cellStyle name="Normal 43 2 2 5" xfId="2039" xr:uid="{00000000-0005-0000-0000-000037450000}"/>
    <cellStyle name="Normal 43 2 2 5 2" xfId="3729" xr:uid="{00000000-0005-0000-0000-000038450000}"/>
    <cellStyle name="Normal 43 2 2 5 2 2" xfId="13802" xr:uid="{00000000-0005-0000-0000-000039450000}"/>
    <cellStyle name="Normal 43 2 2 5 2 2 2" xfId="44133" xr:uid="{00000000-0005-0000-0000-00003A450000}"/>
    <cellStyle name="Normal 43 2 2 5 2 2 3" xfId="28900" xr:uid="{00000000-0005-0000-0000-00003B450000}"/>
    <cellStyle name="Normal 43 2 2 5 2 3" xfId="8782" xr:uid="{00000000-0005-0000-0000-00003C450000}"/>
    <cellStyle name="Normal 43 2 2 5 2 3 2" xfId="39116" xr:uid="{00000000-0005-0000-0000-00003D450000}"/>
    <cellStyle name="Normal 43 2 2 5 2 3 3" xfId="23883" xr:uid="{00000000-0005-0000-0000-00003E450000}"/>
    <cellStyle name="Normal 43 2 2 5 2 4" xfId="34103" xr:uid="{00000000-0005-0000-0000-00003F450000}"/>
    <cellStyle name="Normal 43 2 2 5 2 5" xfId="18870" xr:uid="{00000000-0005-0000-0000-000040450000}"/>
    <cellStyle name="Normal 43 2 2 5 3" xfId="5421" xr:uid="{00000000-0005-0000-0000-000041450000}"/>
    <cellStyle name="Normal 43 2 2 5 3 2" xfId="15473" xr:uid="{00000000-0005-0000-0000-000042450000}"/>
    <cellStyle name="Normal 43 2 2 5 3 2 2" xfId="45804" xr:uid="{00000000-0005-0000-0000-000043450000}"/>
    <cellStyle name="Normal 43 2 2 5 3 2 3" xfId="30571" xr:uid="{00000000-0005-0000-0000-000044450000}"/>
    <cellStyle name="Normal 43 2 2 5 3 3" xfId="10453" xr:uid="{00000000-0005-0000-0000-000045450000}"/>
    <cellStyle name="Normal 43 2 2 5 3 3 2" xfId="40787" xr:uid="{00000000-0005-0000-0000-000046450000}"/>
    <cellStyle name="Normal 43 2 2 5 3 3 3" xfId="25554" xr:uid="{00000000-0005-0000-0000-000047450000}"/>
    <cellStyle name="Normal 43 2 2 5 3 4" xfId="35774" xr:uid="{00000000-0005-0000-0000-000048450000}"/>
    <cellStyle name="Normal 43 2 2 5 3 5" xfId="20541" xr:uid="{00000000-0005-0000-0000-000049450000}"/>
    <cellStyle name="Normal 43 2 2 5 4" xfId="12131" xr:uid="{00000000-0005-0000-0000-00004A450000}"/>
    <cellStyle name="Normal 43 2 2 5 4 2" xfId="42462" xr:uid="{00000000-0005-0000-0000-00004B450000}"/>
    <cellStyle name="Normal 43 2 2 5 4 3" xfId="27229" xr:uid="{00000000-0005-0000-0000-00004C450000}"/>
    <cellStyle name="Normal 43 2 2 5 5" xfId="7110" xr:uid="{00000000-0005-0000-0000-00004D450000}"/>
    <cellStyle name="Normal 43 2 2 5 5 2" xfId="37445" xr:uid="{00000000-0005-0000-0000-00004E450000}"/>
    <cellStyle name="Normal 43 2 2 5 5 3" xfId="22212" xr:uid="{00000000-0005-0000-0000-00004F450000}"/>
    <cellStyle name="Normal 43 2 2 5 6" xfId="32433" xr:uid="{00000000-0005-0000-0000-000050450000}"/>
    <cellStyle name="Normal 43 2 2 5 7" xfId="17199" xr:uid="{00000000-0005-0000-0000-000051450000}"/>
    <cellStyle name="Normal 43 2 2 6" xfId="2892" xr:uid="{00000000-0005-0000-0000-000052450000}"/>
    <cellStyle name="Normal 43 2 2 6 2" xfId="12966" xr:uid="{00000000-0005-0000-0000-000053450000}"/>
    <cellStyle name="Normal 43 2 2 6 2 2" xfId="43297" xr:uid="{00000000-0005-0000-0000-000054450000}"/>
    <cellStyle name="Normal 43 2 2 6 2 3" xfId="28064" xr:uid="{00000000-0005-0000-0000-000055450000}"/>
    <cellStyle name="Normal 43 2 2 6 3" xfId="7946" xr:uid="{00000000-0005-0000-0000-000056450000}"/>
    <cellStyle name="Normal 43 2 2 6 3 2" xfId="38280" xr:uid="{00000000-0005-0000-0000-000057450000}"/>
    <cellStyle name="Normal 43 2 2 6 3 3" xfId="23047" xr:uid="{00000000-0005-0000-0000-000058450000}"/>
    <cellStyle name="Normal 43 2 2 6 4" xfId="33267" xr:uid="{00000000-0005-0000-0000-000059450000}"/>
    <cellStyle name="Normal 43 2 2 6 5" xfId="18034" xr:uid="{00000000-0005-0000-0000-00005A450000}"/>
    <cellStyle name="Normal 43 2 2 7" xfId="4585" xr:uid="{00000000-0005-0000-0000-00005B450000}"/>
    <cellStyle name="Normal 43 2 2 7 2" xfId="14637" xr:uid="{00000000-0005-0000-0000-00005C450000}"/>
    <cellStyle name="Normal 43 2 2 7 2 2" xfId="44968" xr:uid="{00000000-0005-0000-0000-00005D450000}"/>
    <cellStyle name="Normal 43 2 2 7 2 3" xfId="29735" xr:uid="{00000000-0005-0000-0000-00005E450000}"/>
    <cellStyle name="Normal 43 2 2 7 3" xfId="9617" xr:uid="{00000000-0005-0000-0000-00005F450000}"/>
    <cellStyle name="Normal 43 2 2 7 3 2" xfId="39951" xr:uid="{00000000-0005-0000-0000-000060450000}"/>
    <cellStyle name="Normal 43 2 2 7 3 3" xfId="24718" xr:uid="{00000000-0005-0000-0000-000061450000}"/>
    <cellStyle name="Normal 43 2 2 7 4" xfId="34938" xr:uid="{00000000-0005-0000-0000-000062450000}"/>
    <cellStyle name="Normal 43 2 2 7 5" xfId="19705" xr:uid="{00000000-0005-0000-0000-000063450000}"/>
    <cellStyle name="Normal 43 2 2 8" xfId="11295" xr:uid="{00000000-0005-0000-0000-000064450000}"/>
    <cellStyle name="Normal 43 2 2 8 2" xfId="41626" xr:uid="{00000000-0005-0000-0000-000065450000}"/>
    <cellStyle name="Normal 43 2 2 8 3" xfId="26393" xr:uid="{00000000-0005-0000-0000-000066450000}"/>
    <cellStyle name="Normal 43 2 2 9" xfId="6274" xr:uid="{00000000-0005-0000-0000-000067450000}"/>
    <cellStyle name="Normal 43 2 2 9 2" xfId="36609" xr:uid="{00000000-0005-0000-0000-000068450000}"/>
    <cellStyle name="Normal 43 2 2 9 3" xfId="21376" xr:uid="{00000000-0005-0000-0000-000069450000}"/>
    <cellStyle name="Normal 43 2 3" xfId="1238" xr:uid="{00000000-0005-0000-0000-00006A450000}"/>
    <cellStyle name="Normal 43 2 3 10" xfId="16415" xr:uid="{00000000-0005-0000-0000-00006B450000}"/>
    <cellStyle name="Normal 43 2 3 2" xfId="1457" xr:uid="{00000000-0005-0000-0000-00006C450000}"/>
    <cellStyle name="Normal 43 2 3 2 2" xfId="1878" xr:uid="{00000000-0005-0000-0000-00006D450000}"/>
    <cellStyle name="Normal 43 2 3 2 2 2" xfId="2717" xr:uid="{00000000-0005-0000-0000-00006E450000}"/>
    <cellStyle name="Normal 43 2 3 2 2 2 2" xfId="4407" xr:uid="{00000000-0005-0000-0000-00006F450000}"/>
    <cellStyle name="Normal 43 2 3 2 2 2 2 2" xfId="14480" xr:uid="{00000000-0005-0000-0000-000070450000}"/>
    <cellStyle name="Normal 43 2 3 2 2 2 2 2 2" xfId="44811" xr:uid="{00000000-0005-0000-0000-000071450000}"/>
    <cellStyle name="Normal 43 2 3 2 2 2 2 2 3" xfId="29578" xr:uid="{00000000-0005-0000-0000-000072450000}"/>
    <cellStyle name="Normal 43 2 3 2 2 2 2 3" xfId="9460" xr:uid="{00000000-0005-0000-0000-000073450000}"/>
    <cellStyle name="Normal 43 2 3 2 2 2 2 3 2" xfId="39794" xr:uid="{00000000-0005-0000-0000-000074450000}"/>
    <cellStyle name="Normal 43 2 3 2 2 2 2 3 3" xfId="24561" xr:uid="{00000000-0005-0000-0000-000075450000}"/>
    <cellStyle name="Normal 43 2 3 2 2 2 2 4" xfId="34781" xr:uid="{00000000-0005-0000-0000-000076450000}"/>
    <cellStyle name="Normal 43 2 3 2 2 2 2 5" xfId="19548" xr:uid="{00000000-0005-0000-0000-000077450000}"/>
    <cellStyle name="Normal 43 2 3 2 2 2 3" xfId="6099" xr:uid="{00000000-0005-0000-0000-000078450000}"/>
    <cellStyle name="Normal 43 2 3 2 2 2 3 2" xfId="16151" xr:uid="{00000000-0005-0000-0000-000079450000}"/>
    <cellStyle name="Normal 43 2 3 2 2 2 3 2 2" xfId="46482" xr:uid="{00000000-0005-0000-0000-00007A450000}"/>
    <cellStyle name="Normal 43 2 3 2 2 2 3 2 3" xfId="31249" xr:uid="{00000000-0005-0000-0000-00007B450000}"/>
    <cellStyle name="Normal 43 2 3 2 2 2 3 3" xfId="11131" xr:uid="{00000000-0005-0000-0000-00007C450000}"/>
    <cellStyle name="Normal 43 2 3 2 2 2 3 3 2" xfId="41465" xr:uid="{00000000-0005-0000-0000-00007D450000}"/>
    <cellStyle name="Normal 43 2 3 2 2 2 3 3 3" xfId="26232" xr:uid="{00000000-0005-0000-0000-00007E450000}"/>
    <cellStyle name="Normal 43 2 3 2 2 2 3 4" xfId="36452" xr:uid="{00000000-0005-0000-0000-00007F450000}"/>
    <cellStyle name="Normal 43 2 3 2 2 2 3 5" xfId="21219" xr:uid="{00000000-0005-0000-0000-000080450000}"/>
    <cellStyle name="Normal 43 2 3 2 2 2 4" xfId="12809" xr:uid="{00000000-0005-0000-0000-000081450000}"/>
    <cellStyle name="Normal 43 2 3 2 2 2 4 2" xfId="43140" xr:uid="{00000000-0005-0000-0000-000082450000}"/>
    <cellStyle name="Normal 43 2 3 2 2 2 4 3" xfId="27907" xr:uid="{00000000-0005-0000-0000-000083450000}"/>
    <cellStyle name="Normal 43 2 3 2 2 2 5" xfId="7788" xr:uid="{00000000-0005-0000-0000-000084450000}"/>
    <cellStyle name="Normal 43 2 3 2 2 2 5 2" xfId="38123" xr:uid="{00000000-0005-0000-0000-000085450000}"/>
    <cellStyle name="Normal 43 2 3 2 2 2 5 3" xfId="22890" xr:uid="{00000000-0005-0000-0000-000086450000}"/>
    <cellStyle name="Normal 43 2 3 2 2 2 6" xfId="33111" xr:uid="{00000000-0005-0000-0000-000087450000}"/>
    <cellStyle name="Normal 43 2 3 2 2 2 7" xfId="17877" xr:uid="{00000000-0005-0000-0000-000088450000}"/>
    <cellStyle name="Normal 43 2 3 2 2 3" xfId="3570" xr:uid="{00000000-0005-0000-0000-000089450000}"/>
    <cellStyle name="Normal 43 2 3 2 2 3 2" xfId="13644" xr:uid="{00000000-0005-0000-0000-00008A450000}"/>
    <cellStyle name="Normal 43 2 3 2 2 3 2 2" xfId="43975" xr:uid="{00000000-0005-0000-0000-00008B450000}"/>
    <cellStyle name="Normal 43 2 3 2 2 3 2 3" xfId="28742" xr:uid="{00000000-0005-0000-0000-00008C450000}"/>
    <cellStyle name="Normal 43 2 3 2 2 3 3" xfId="8624" xr:uid="{00000000-0005-0000-0000-00008D450000}"/>
    <cellStyle name="Normal 43 2 3 2 2 3 3 2" xfId="38958" xr:uid="{00000000-0005-0000-0000-00008E450000}"/>
    <cellStyle name="Normal 43 2 3 2 2 3 3 3" xfId="23725" xr:uid="{00000000-0005-0000-0000-00008F450000}"/>
    <cellStyle name="Normal 43 2 3 2 2 3 4" xfId="33945" xr:uid="{00000000-0005-0000-0000-000090450000}"/>
    <cellStyle name="Normal 43 2 3 2 2 3 5" xfId="18712" xr:uid="{00000000-0005-0000-0000-000091450000}"/>
    <cellStyle name="Normal 43 2 3 2 2 4" xfId="5263" xr:uid="{00000000-0005-0000-0000-000092450000}"/>
    <cellStyle name="Normal 43 2 3 2 2 4 2" xfId="15315" xr:uid="{00000000-0005-0000-0000-000093450000}"/>
    <cellStyle name="Normal 43 2 3 2 2 4 2 2" xfId="45646" xr:uid="{00000000-0005-0000-0000-000094450000}"/>
    <cellStyle name="Normal 43 2 3 2 2 4 2 3" xfId="30413" xr:uid="{00000000-0005-0000-0000-000095450000}"/>
    <cellStyle name="Normal 43 2 3 2 2 4 3" xfId="10295" xr:uid="{00000000-0005-0000-0000-000096450000}"/>
    <cellStyle name="Normal 43 2 3 2 2 4 3 2" xfId="40629" xr:uid="{00000000-0005-0000-0000-000097450000}"/>
    <cellStyle name="Normal 43 2 3 2 2 4 3 3" xfId="25396" xr:uid="{00000000-0005-0000-0000-000098450000}"/>
    <cellStyle name="Normal 43 2 3 2 2 4 4" xfId="35616" xr:uid="{00000000-0005-0000-0000-000099450000}"/>
    <cellStyle name="Normal 43 2 3 2 2 4 5" xfId="20383" xr:uid="{00000000-0005-0000-0000-00009A450000}"/>
    <cellStyle name="Normal 43 2 3 2 2 5" xfId="11973" xr:uid="{00000000-0005-0000-0000-00009B450000}"/>
    <cellStyle name="Normal 43 2 3 2 2 5 2" xfId="42304" xr:uid="{00000000-0005-0000-0000-00009C450000}"/>
    <cellStyle name="Normal 43 2 3 2 2 5 3" xfId="27071" xr:uid="{00000000-0005-0000-0000-00009D450000}"/>
    <cellStyle name="Normal 43 2 3 2 2 6" xfId="6952" xr:uid="{00000000-0005-0000-0000-00009E450000}"/>
    <cellStyle name="Normal 43 2 3 2 2 6 2" xfId="37287" xr:uid="{00000000-0005-0000-0000-00009F450000}"/>
    <cellStyle name="Normal 43 2 3 2 2 6 3" xfId="22054" xr:uid="{00000000-0005-0000-0000-0000A0450000}"/>
    <cellStyle name="Normal 43 2 3 2 2 7" xfId="32275" xr:uid="{00000000-0005-0000-0000-0000A1450000}"/>
    <cellStyle name="Normal 43 2 3 2 2 8" xfId="17041" xr:uid="{00000000-0005-0000-0000-0000A2450000}"/>
    <cellStyle name="Normal 43 2 3 2 3" xfId="2299" xr:uid="{00000000-0005-0000-0000-0000A3450000}"/>
    <cellStyle name="Normal 43 2 3 2 3 2" xfId="3989" xr:uid="{00000000-0005-0000-0000-0000A4450000}"/>
    <cellStyle name="Normal 43 2 3 2 3 2 2" xfId="14062" xr:uid="{00000000-0005-0000-0000-0000A5450000}"/>
    <cellStyle name="Normal 43 2 3 2 3 2 2 2" xfId="44393" xr:uid="{00000000-0005-0000-0000-0000A6450000}"/>
    <cellStyle name="Normal 43 2 3 2 3 2 2 3" xfId="29160" xr:uid="{00000000-0005-0000-0000-0000A7450000}"/>
    <cellStyle name="Normal 43 2 3 2 3 2 3" xfId="9042" xr:uid="{00000000-0005-0000-0000-0000A8450000}"/>
    <cellStyle name="Normal 43 2 3 2 3 2 3 2" xfId="39376" xr:uid="{00000000-0005-0000-0000-0000A9450000}"/>
    <cellStyle name="Normal 43 2 3 2 3 2 3 3" xfId="24143" xr:uid="{00000000-0005-0000-0000-0000AA450000}"/>
    <cellStyle name="Normal 43 2 3 2 3 2 4" xfId="34363" xr:uid="{00000000-0005-0000-0000-0000AB450000}"/>
    <cellStyle name="Normal 43 2 3 2 3 2 5" xfId="19130" xr:uid="{00000000-0005-0000-0000-0000AC450000}"/>
    <cellStyle name="Normal 43 2 3 2 3 3" xfId="5681" xr:uid="{00000000-0005-0000-0000-0000AD450000}"/>
    <cellStyle name="Normal 43 2 3 2 3 3 2" xfId="15733" xr:uid="{00000000-0005-0000-0000-0000AE450000}"/>
    <cellStyle name="Normal 43 2 3 2 3 3 2 2" xfId="46064" xr:uid="{00000000-0005-0000-0000-0000AF450000}"/>
    <cellStyle name="Normal 43 2 3 2 3 3 2 3" xfId="30831" xr:uid="{00000000-0005-0000-0000-0000B0450000}"/>
    <cellStyle name="Normal 43 2 3 2 3 3 3" xfId="10713" xr:uid="{00000000-0005-0000-0000-0000B1450000}"/>
    <cellStyle name="Normal 43 2 3 2 3 3 3 2" xfId="41047" xr:uid="{00000000-0005-0000-0000-0000B2450000}"/>
    <cellStyle name="Normal 43 2 3 2 3 3 3 3" xfId="25814" xr:uid="{00000000-0005-0000-0000-0000B3450000}"/>
    <cellStyle name="Normal 43 2 3 2 3 3 4" xfId="36034" xr:uid="{00000000-0005-0000-0000-0000B4450000}"/>
    <cellStyle name="Normal 43 2 3 2 3 3 5" xfId="20801" xr:uid="{00000000-0005-0000-0000-0000B5450000}"/>
    <cellStyle name="Normal 43 2 3 2 3 4" xfId="12391" xr:uid="{00000000-0005-0000-0000-0000B6450000}"/>
    <cellStyle name="Normal 43 2 3 2 3 4 2" xfId="42722" xr:uid="{00000000-0005-0000-0000-0000B7450000}"/>
    <cellStyle name="Normal 43 2 3 2 3 4 3" xfId="27489" xr:uid="{00000000-0005-0000-0000-0000B8450000}"/>
    <cellStyle name="Normal 43 2 3 2 3 5" xfId="7370" xr:uid="{00000000-0005-0000-0000-0000B9450000}"/>
    <cellStyle name="Normal 43 2 3 2 3 5 2" xfId="37705" xr:uid="{00000000-0005-0000-0000-0000BA450000}"/>
    <cellStyle name="Normal 43 2 3 2 3 5 3" xfId="22472" xr:uid="{00000000-0005-0000-0000-0000BB450000}"/>
    <cellStyle name="Normal 43 2 3 2 3 6" xfId="32693" xr:uid="{00000000-0005-0000-0000-0000BC450000}"/>
    <cellStyle name="Normal 43 2 3 2 3 7" xfId="17459" xr:uid="{00000000-0005-0000-0000-0000BD450000}"/>
    <cellStyle name="Normal 43 2 3 2 4" xfId="3152" xr:uid="{00000000-0005-0000-0000-0000BE450000}"/>
    <cellStyle name="Normal 43 2 3 2 4 2" xfId="13226" xr:uid="{00000000-0005-0000-0000-0000BF450000}"/>
    <cellStyle name="Normal 43 2 3 2 4 2 2" xfId="43557" xr:uid="{00000000-0005-0000-0000-0000C0450000}"/>
    <cellStyle name="Normal 43 2 3 2 4 2 3" xfId="28324" xr:uid="{00000000-0005-0000-0000-0000C1450000}"/>
    <cellStyle name="Normal 43 2 3 2 4 3" xfId="8206" xr:uid="{00000000-0005-0000-0000-0000C2450000}"/>
    <cellStyle name="Normal 43 2 3 2 4 3 2" xfId="38540" xr:uid="{00000000-0005-0000-0000-0000C3450000}"/>
    <cellStyle name="Normal 43 2 3 2 4 3 3" xfId="23307" xr:uid="{00000000-0005-0000-0000-0000C4450000}"/>
    <cellStyle name="Normal 43 2 3 2 4 4" xfId="33527" xr:uid="{00000000-0005-0000-0000-0000C5450000}"/>
    <cellStyle name="Normal 43 2 3 2 4 5" xfId="18294" xr:uid="{00000000-0005-0000-0000-0000C6450000}"/>
    <cellStyle name="Normal 43 2 3 2 5" xfId="4845" xr:uid="{00000000-0005-0000-0000-0000C7450000}"/>
    <cellStyle name="Normal 43 2 3 2 5 2" xfId="14897" xr:uid="{00000000-0005-0000-0000-0000C8450000}"/>
    <cellStyle name="Normal 43 2 3 2 5 2 2" xfId="45228" xr:uid="{00000000-0005-0000-0000-0000C9450000}"/>
    <cellStyle name="Normal 43 2 3 2 5 2 3" xfId="29995" xr:uid="{00000000-0005-0000-0000-0000CA450000}"/>
    <cellStyle name="Normal 43 2 3 2 5 3" xfId="9877" xr:uid="{00000000-0005-0000-0000-0000CB450000}"/>
    <cellStyle name="Normal 43 2 3 2 5 3 2" xfId="40211" xr:uid="{00000000-0005-0000-0000-0000CC450000}"/>
    <cellStyle name="Normal 43 2 3 2 5 3 3" xfId="24978" xr:uid="{00000000-0005-0000-0000-0000CD450000}"/>
    <cellStyle name="Normal 43 2 3 2 5 4" xfId="35198" xr:uid="{00000000-0005-0000-0000-0000CE450000}"/>
    <cellStyle name="Normal 43 2 3 2 5 5" xfId="19965" xr:uid="{00000000-0005-0000-0000-0000CF450000}"/>
    <cellStyle name="Normal 43 2 3 2 6" xfId="11555" xr:uid="{00000000-0005-0000-0000-0000D0450000}"/>
    <cellStyle name="Normal 43 2 3 2 6 2" xfId="41886" xr:uid="{00000000-0005-0000-0000-0000D1450000}"/>
    <cellStyle name="Normal 43 2 3 2 6 3" xfId="26653" xr:uid="{00000000-0005-0000-0000-0000D2450000}"/>
    <cellStyle name="Normal 43 2 3 2 7" xfId="6534" xr:uid="{00000000-0005-0000-0000-0000D3450000}"/>
    <cellStyle name="Normal 43 2 3 2 7 2" xfId="36869" xr:uid="{00000000-0005-0000-0000-0000D4450000}"/>
    <cellStyle name="Normal 43 2 3 2 7 3" xfId="21636" xr:uid="{00000000-0005-0000-0000-0000D5450000}"/>
    <cellStyle name="Normal 43 2 3 2 8" xfId="31857" xr:uid="{00000000-0005-0000-0000-0000D6450000}"/>
    <cellStyle name="Normal 43 2 3 2 9" xfId="16623" xr:uid="{00000000-0005-0000-0000-0000D7450000}"/>
    <cellStyle name="Normal 43 2 3 3" xfId="1670" xr:uid="{00000000-0005-0000-0000-0000D8450000}"/>
    <cellStyle name="Normal 43 2 3 3 2" xfId="2509" xr:uid="{00000000-0005-0000-0000-0000D9450000}"/>
    <cellStyle name="Normal 43 2 3 3 2 2" xfId="4199" xr:uid="{00000000-0005-0000-0000-0000DA450000}"/>
    <cellStyle name="Normal 43 2 3 3 2 2 2" xfId="14272" xr:uid="{00000000-0005-0000-0000-0000DB450000}"/>
    <cellStyle name="Normal 43 2 3 3 2 2 2 2" xfId="44603" xr:uid="{00000000-0005-0000-0000-0000DC450000}"/>
    <cellStyle name="Normal 43 2 3 3 2 2 2 3" xfId="29370" xr:uid="{00000000-0005-0000-0000-0000DD450000}"/>
    <cellStyle name="Normal 43 2 3 3 2 2 3" xfId="9252" xr:uid="{00000000-0005-0000-0000-0000DE450000}"/>
    <cellStyle name="Normal 43 2 3 3 2 2 3 2" xfId="39586" xr:uid="{00000000-0005-0000-0000-0000DF450000}"/>
    <cellStyle name="Normal 43 2 3 3 2 2 3 3" xfId="24353" xr:uid="{00000000-0005-0000-0000-0000E0450000}"/>
    <cellStyle name="Normal 43 2 3 3 2 2 4" xfId="34573" xr:uid="{00000000-0005-0000-0000-0000E1450000}"/>
    <cellStyle name="Normal 43 2 3 3 2 2 5" xfId="19340" xr:uid="{00000000-0005-0000-0000-0000E2450000}"/>
    <cellStyle name="Normal 43 2 3 3 2 3" xfId="5891" xr:uid="{00000000-0005-0000-0000-0000E3450000}"/>
    <cellStyle name="Normal 43 2 3 3 2 3 2" xfId="15943" xr:uid="{00000000-0005-0000-0000-0000E4450000}"/>
    <cellStyle name="Normal 43 2 3 3 2 3 2 2" xfId="46274" xr:uid="{00000000-0005-0000-0000-0000E5450000}"/>
    <cellStyle name="Normal 43 2 3 3 2 3 2 3" xfId="31041" xr:uid="{00000000-0005-0000-0000-0000E6450000}"/>
    <cellStyle name="Normal 43 2 3 3 2 3 3" xfId="10923" xr:uid="{00000000-0005-0000-0000-0000E7450000}"/>
    <cellStyle name="Normal 43 2 3 3 2 3 3 2" xfId="41257" xr:uid="{00000000-0005-0000-0000-0000E8450000}"/>
    <cellStyle name="Normal 43 2 3 3 2 3 3 3" xfId="26024" xr:uid="{00000000-0005-0000-0000-0000E9450000}"/>
    <cellStyle name="Normal 43 2 3 3 2 3 4" xfId="36244" xr:uid="{00000000-0005-0000-0000-0000EA450000}"/>
    <cellStyle name="Normal 43 2 3 3 2 3 5" xfId="21011" xr:uid="{00000000-0005-0000-0000-0000EB450000}"/>
    <cellStyle name="Normal 43 2 3 3 2 4" xfId="12601" xr:uid="{00000000-0005-0000-0000-0000EC450000}"/>
    <cellStyle name="Normal 43 2 3 3 2 4 2" xfId="42932" xr:uid="{00000000-0005-0000-0000-0000ED450000}"/>
    <cellStyle name="Normal 43 2 3 3 2 4 3" xfId="27699" xr:uid="{00000000-0005-0000-0000-0000EE450000}"/>
    <cellStyle name="Normal 43 2 3 3 2 5" xfId="7580" xr:uid="{00000000-0005-0000-0000-0000EF450000}"/>
    <cellStyle name="Normal 43 2 3 3 2 5 2" xfId="37915" xr:uid="{00000000-0005-0000-0000-0000F0450000}"/>
    <cellStyle name="Normal 43 2 3 3 2 5 3" xfId="22682" xr:uid="{00000000-0005-0000-0000-0000F1450000}"/>
    <cellStyle name="Normal 43 2 3 3 2 6" xfId="32903" xr:uid="{00000000-0005-0000-0000-0000F2450000}"/>
    <cellStyle name="Normal 43 2 3 3 2 7" xfId="17669" xr:uid="{00000000-0005-0000-0000-0000F3450000}"/>
    <cellStyle name="Normal 43 2 3 3 3" xfId="3362" xr:uid="{00000000-0005-0000-0000-0000F4450000}"/>
    <cellStyle name="Normal 43 2 3 3 3 2" xfId="13436" xr:uid="{00000000-0005-0000-0000-0000F5450000}"/>
    <cellStyle name="Normal 43 2 3 3 3 2 2" xfId="43767" xr:uid="{00000000-0005-0000-0000-0000F6450000}"/>
    <cellStyle name="Normal 43 2 3 3 3 2 3" xfId="28534" xr:uid="{00000000-0005-0000-0000-0000F7450000}"/>
    <cellStyle name="Normal 43 2 3 3 3 3" xfId="8416" xr:uid="{00000000-0005-0000-0000-0000F8450000}"/>
    <cellStyle name="Normal 43 2 3 3 3 3 2" xfId="38750" xr:uid="{00000000-0005-0000-0000-0000F9450000}"/>
    <cellStyle name="Normal 43 2 3 3 3 3 3" xfId="23517" xr:uid="{00000000-0005-0000-0000-0000FA450000}"/>
    <cellStyle name="Normal 43 2 3 3 3 4" xfId="33737" xr:uid="{00000000-0005-0000-0000-0000FB450000}"/>
    <cellStyle name="Normal 43 2 3 3 3 5" xfId="18504" xr:uid="{00000000-0005-0000-0000-0000FC450000}"/>
    <cellStyle name="Normal 43 2 3 3 4" xfId="5055" xr:uid="{00000000-0005-0000-0000-0000FD450000}"/>
    <cellStyle name="Normal 43 2 3 3 4 2" xfId="15107" xr:uid="{00000000-0005-0000-0000-0000FE450000}"/>
    <cellStyle name="Normal 43 2 3 3 4 2 2" xfId="45438" xr:uid="{00000000-0005-0000-0000-0000FF450000}"/>
    <cellStyle name="Normal 43 2 3 3 4 2 3" xfId="30205" xr:uid="{00000000-0005-0000-0000-000000460000}"/>
    <cellStyle name="Normal 43 2 3 3 4 3" xfId="10087" xr:uid="{00000000-0005-0000-0000-000001460000}"/>
    <cellStyle name="Normal 43 2 3 3 4 3 2" xfId="40421" xr:uid="{00000000-0005-0000-0000-000002460000}"/>
    <cellStyle name="Normal 43 2 3 3 4 3 3" xfId="25188" xr:uid="{00000000-0005-0000-0000-000003460000}"/>
    <cellStyle name="Normal 43 2 3 3 4 4" xfId="35408" xr:uid="{00000000-0005-0000-0000-000004460000}"/>
    <cellStyle name="Normal 43 2 3 3 4 5" xfId="20175" xr:uid="{00000000-0005-0000-0000-000005460000}"/>
    <cellStyle name="Normal 43 2 3 3 5" xfId="11765" xr:uid="{00000000-0005-0000-0000-000006460000}"/>
    <cellStyle name="Normal 43 2 3 3 5 2" xfId="42096" xr:uid="{00000000-0005-0000-0000-000007460000}"/>
    <cellStyle name="Normal 43 2 3 3 5 3" xfId="26863" xr:uid="{00000000-0005-0000-0000-000008460000}"/>
    <cellStyle name="Normal 43 2 3 3 6" xfId="6744" xr:uid="{00000000-0005-0000-0000-000009460000}"/>
    <cellStyle name="Normal 43 2 3 3 6 2" xfId="37079" xr:uid="{00000000-0005-0000-0000-00000A460000}"/>
    <cellStyle name="Normal 43 2 3 3 6 3" xfId="21846" xr:uid="{00000000-0005-0000-0000-00000B460000}"/>
    <cellStyle name="Normal 43 2 3 3 7" xfId="32067" xr:uid="{00000000-0005-0000-0000-00000C460000}"/>
    <cellStyle name="Normal 43 2 3 3 8" xfId="16833" xr:uid="{00000000-0005-0000-0000-00000D460000}"/>
    <cellStyle name="Normal 43 2 3 4" xfId="2091" xr:uid="{00000000-0005-0000-0000-00000E460000}"/>
    <cellStyle name="Normal 43 2 3 4 2" xfId="3781" xr:uid="{00000000-0005-0000-0000-00000F460000}"/>
    <cellStyle name="Normal 43 2 3 4 2 2" xfId="13854" xr:uid="{00000000-0005-0000-0000-000010460000}"/>
    <cellStyle name="Normal 43 2 3 4 2 2 2" xfId="44185" xr:uid="{00000000-0005-0000-0000-000011460000}"/>
    <cellStyle name="Normal 43 2 3 4 2 2 3" xfId="28952" xr:uid="{00000000-0005-0000-0000-000012460000}"/>
    <cellStyle name="Normal 43 2 3 4 2 3" xfId="8834" xr:uid="{00000000-0005-0000-0000-000013460000}"/>
    <cellStyle name="Normal 43 2 3 4 2 3 2" xfId="39168" xr:uid="{00000000-0005-0000-0000-000014460000}"/>
    <cellStyle name="Normal 43 2 3 4 2 3 3" xfId="23935" xr:uid="{00000000-0005-0000-0000-000015460000}"/>
    <cellStyle name="Normal 43 2 3 4 2 4" xfId="34155" xr:uid="{00000000-0005-0000-0000-000016460000}"/>
    <cellStyle name="Normal 43 2 3 4 2 5" xfId="18922" xr:uid="{00000000-0005-0000-0000-000017460000}"/>
    <cellStyle name="Normal 43 2 3 4 3" xfId="5473" xr:uid="{00000000-0005-0000-0000-000018460000}"/>
    <cellStyle name="Normal 43 2 3 4 3 2" xfId="15525" xr:uid="{00000000-0005-0000-0000-000019460000}"/>
    <cellStyle name="Normal 43 2 3 4 3 2 2" xfId="45856" xr:uid="{00000000-0005-0000-0000-00001A460000}"/>
    <cellStyle name="Normal 43 2 3 4 3 2 3" xfId="30623" xr:uid="{00000000-0005-0000-0000-00001B460000}"/>
    <cellStyle name="Normal 43 2 3 4 3 3" xfId="10505" xr:uid="{00000000-0005-0000-0000-00001C460000}"/>
    <cellStyle name="Normal 43 2 3 4 3 3 2" xfId="40839" xr:uid="{00000000-0005-0000-0000-00001D460000}"/>
    <cellStyle name="Normal 43 2 3 4 3 3 3" xfId="25606" xr:uid="{00000000-0005-0000-0000-00001E460000}"/>
    <cellStyle name="Normal 43 2 3 4 3 4" xfId="35826" xr:uid="{00000000-0005-0000-0000-00001F460000}"/>
    <cellStyle name="Normal 43 2 3 4 3 5" xfId="20593" xr:uid="{00000000-0005-0000-0000-000020460000}"/>
    <cellStyle name="Normal 43 2 3 4 4" xfId="12183" xr:uid="{00000000-0005-0000-0000-000021460000}"/>
    <cellStyle name="Normal 43 2 3 4 4 2" xfId="42514" xr:uid="{00000000-0005-0000-0000-000022460000}"/>
    <cellStyle name="Normal 43 2 3 4 4 3" xfId="27281" xr:uid="{00000000-0005-0000-0000-000023460000}"/>
    <cellStyle name="Normal 43 2 3 4 5" xfId="7162" xr:uid="{00000000-0005-0000-0000-000024460000}"/>
    <cellStyle name="Normal 43 2 3 4 5 2" xfId="37497" xr:uid="{00000000-0005-0000-0000-000025460000}"/>
    <cellStyle name="Normal 43 2 3 4 5 3" xfId="22264" xr:uid="{00000000-0005-0000-0000-000026460000}"/>
    <cellStyle name="Normal 43 2 3 4 6" xfId="32485" xr:uid="{00000000-0005-0000-0000-000027460000}"/>
    <cellStyle name="Normal 43 2 3 4 7" xfId="17251" xr:uid="{00000000-0005-0000-0000-000028460000}"/>
    <cellStyle name="Normal 43 2 3 5" xfId="2944" xr:uid="{00000000-0005-0000-0000-000029460000}"/>
    <cellStyle name="Normal 43 2 3 5 2" xfId="13018" xr:uid="{00000000-0005-0000-0000-00002A460000}"/>
    <cellStyle name="Normal 43 2 3 5 2 2" xfId="43349" xr:uid="{00000000-0005-0000-0000-00002B460000}"/>
    <cellStyle name="Normal 43 2 3 5 2 3" xfId="28116" xr:uid="{00000000-0005-0000-0000-00002C460000}"/>
    <cellStyle name="Normal 43 2 3 5 3" xfId="7998" xr:uid="{00000000-0005-0000-0000-00002D460000}"/>
    <cellStyle name="Normal 43 2 3 5 3 2" xfId="38332" xr:uid="{00000000-0005-0000-0000-00002E460000}"/>
    <cellStyle name="Normal 43 2 3 5 3 3" xfId="23099" xr:uid="{00000000-0005-0000-0000-00002F460000}"/>
    <cellStyle name="Normal 43 2 3 5 4" xfId="33319" xr:uid="{00000000-0005-0000-0000-000030460000}"/>
    <cellStyle name="Normal 43 2 3 5 5" xfId="18086" xr:uid="{00000000-0005-0000-0000-000031460000}"/>
    <cellStyle name="Normal 43 2 3 6" xfId="4637" xr:uid="{00000000-0005-0000-0000-000032460000}"/>
    <cellStyle name="Normal 43 2 3 6 2" xfId="14689" xr:uid="{00000000-0005-0000-0000-000033460000}"/>
    <cellStyle name="Normal 43 2 3 6 2 2" xfId="45020" xr:uid="{00000000-0005-0000-0000-000034460000}"/>
    <cellStyle name="Normal 43 2 3 6 2 3" xfId="29787" xr:uid="{00000000-0005-0000-0000-000035460000}"/>
    <cellStyle name="Normal 43 2 3 6 3" xfId="9669" xr:uid="{00000000-0005-0000-0000-000036460000}"/>
    <cellStyle name="Normal 43 2 3 6 3 2" xfId="40003" xr:uid="{00000000-0005-0000-0000-000037460000}"/>
    <cellStyle name="Normal 43 2 3 6 3 3" xfId="24770" xr:uid="{00000000-0005-0000-0000-000038460000}"/>
    <cellStyle name="Normal 43 2 3 6 4" xfId="34990" xr:uid="{00000000-0005-0000-0000-000039460000}"/>
    <cellStyle name="Normal 43 2 3 6 5" xfId="19757" xr:uid="{00000000-0005-0000-0000-00003A460000}"/>
    <cellStyle name="Normal 43 2 3 7" xfId="11347" xr:uid="{00000000-0005-0000-0000-00003B460000}"/>
    <cellStyle name="Normal 43 2 3 7 2" xfId="41678" xr:uid="{00000000-0005-0000-0000-00003C460000}"/>
    <cellStyle name="Normal 43 2 3 7 3" xfId="26445" xr:uid="{00000000-0005-0000-0000-00003D460000}"/>
    <cellStyle name="Normal 43 2 3 8" xfId="6326" xr:uid="{00000000-0005-0000-0000-00003E460000}"/>
    <cellStyle name="Normal 43 2 3 8 2" xfId="36661" xr:uid="{00000000-0005-0000-0000-00003F460000}"/>
    <cellStyle name="Normal 43 2 3 8 3" xfId="21428" xr:uid="{00000000-0005-0000-0000-000040460000}"/>
    <cellStyle name="Normal 43 2 3 9" xfId="31650" xr:uid="{00000000-0005-0000-0000-000041460000}"/>
    <cellStyle name="Normal 43 2 4" xfId="1351" xr:uid="{00000000-0005-0000-0000-000042460000}"/>
    <cellStyle name="Normal 43 2 4 2" xfId="1774" xr:uid="{00000000-0005-0000-0000-000043460000}"/>
    <cellStyle name="Normal 43 2 4 2 2" xfId="2613" xr:uid="{00000000-0005-0000-0000-000044460000}"/>
    <cellStyle name="Normal 43 2 4 2 2 2" xfId="4303" xr:uid="{00000000-0005-0000-0000-000045460000}"/>
    <cellStyle name="Normal 43 2 4 2 2 2 2" xfId="14376" xr:uid="{00000000-0005-0000-0000-000046460000}"/>
    <cellStyle name="Normal 43 2 4 2 2 2 2 2" xfId="44707" xr:uid="{00000000-0005-0000-0000-000047460000}"/>
    <cellStyle name="Normal 43 2 4 2 2 2 2 3" xfId="29474" xr:uid="{00000000-0005-0000-0000-000048460000}"/>
    <cellStyle name="Normal 43 2 4 2 2 2 3" xfId="9356" xr:uid="{00000000-0005-0000-0000-000049460000}"/>
    <cellStyle name="Normal 43 2 4 2 2 2 3 2" xfId="39690" xr:uid="{00000000-0005-0000-0000-00004A460000}"/>
    <cellStyle name="Normal 43 2 4 2 2 2 3 3" xfId="24457" xr:uid="{00000000-0005-0000-0000-00004B460000}"/>
    <cellStyle name="Normal 43 2 4 2 2 2 4" xfId="34677" xr:uid="{00000000-0005-0000-0000-00004C460000}"/>
    <cellStyle name="Normal 43 2 4 2 2 2 5" xfId="19444" xr:uid="{00000000-0005-0000-0000-00004D460000}"/>
    <cellStyle name="Normal 43 2 4 2 2 3" xfId="5995" xr:uid="{00000000-0005-0000-0000-00004E460000}"/>
    <cellStyle name="Normal 43 2 4 2 2 3 2" xfId="16047" xr:uid="{00000000-0005-0000-0000-00004F460000}"/>
    <cellStyle name="Normal 43 2 4 2 2 3 2 2" xfId="46378" xr:uid="{00000000-0005-0000-0000-000050460000}"/>
    <cellStyle name="Normal 43 2 4 2 2 3 2 3" xfId="31145" xr:uid="{00000000-0005-0000-0000-000051460000}"/>
    <cellStyle name="Normal 43 2 4 2 2 3 3" xfId="11027" xr:uid="{00000000-0005-0000-0000-000052460000}"/>
    <cellStyle name="Normal 43 2 4 2 2 3 3 2" xfId="41361" xr:uid="{00000000-0005-0000-0000-000053460000}"/>
    <cellStyle name="Normal 43 2 4 2 2 3 3 3" xfId="26128" xr:uid="{00000000-0005-0000-0000-000054460000}"/>
    <cellStyle name="Normal 43 2 4 2 2 3 4" xfId="36348" xr:uid="{00000000-0005-0000-0000-000055460000}"/>
    <cellStyle name="Normal 43 2 4 2 2 3 5" xfId="21115" xr:uid="{00000000-0005-0000-0000-000056460000}"/>
    <cellStyle name="Normal 43 2 4 2 2 4" xfId="12705" xr:uid="{00000000-0005-0000-0000-000057460000}"/>
    <cellStyle name="Normal 43 2 4 2 2 4 2" xfId="43036" xr:uid="{00000000-0005-0000-0000-000058460000}"/>
    <cellStyle name="Normal 43 2 4 2 2 4 3" xfId="27803" xr:uid="{00000000-0005-0000-0000-000059460000}"/>
    <cellStyle name="Normal 43 2 4 2 2 5" xfId="7684" xr:uid="{00000000-0005-0000-0000-00005A460000}"/>
    <cellStyle name="Normal 43 2 4 2 2 5 2" xfId="38019" xr:uid="{00000000-0005-0000-0000-00005B460000}"/>
    <cellStyle name="Normal 43 2 4 2 2 5 3" xfId="22786" xr:uid="{00000000-0005-0000-0000-00005C460000}"/>
    <cellStyle name="Normal 43 2 4 2 2 6" xfId="33007" xr:uid="{00000000-0005-0000-0000-00005D460000}"/>
    <cellStyle name="Normal 43 2 4 2 2 7" xfId="17773" xr:uid="{00000000-0005-0000-0000-00005E460000}"/>
    <cellStyle name="Normal 43 2 4 2 3" xfId="3466" xr:uid="{00000000-0005-0000-0000-00005F460000}"/>
    <cellStyle name="Normal 43 2 4 2 3 2" xfId="13540" xr:uid="{00000000-0005-0000-0000-000060460000}"/>
    <cellStyle name="Normal 43 2 4 2 3 2 2" xfId="43871" xr:uid="{00000000-0005-0000-0000-000061460000}"/>
    <cellStyle name="Normal 43 2 4 2 3 2 3" xfId="28638" xr:uid="{00000000-0005-0000-0000-000062460000}"/>
    <cellStyle name="Normal 43 2 4 2 3 3" xfId="8520" xr:uid="{00000000-0005-0000-0000-000063460000}"/>
    <cellStyle name="Normal 43 2 4 2 3 3 2" xfId="38854" xr:uid="{00000000-0005-0000-0000-000064460000}"/>
    <cellStyle name="Normal 43 2 4 2 3 3 3" xfId="23621" xr:uid="{00000000-0005-0000-0000-000065460000}"/>
    <cellStyle name="Normal 43 2 4 2 3 4" xfId="33841" xr:uid="{00000000-0005-0000-0000-000066460000}"/>
    <cellStyle name="Normal 43 2 4 2 3 5" xfId="18608" xr:uid="{00000000-0005-0000-0000-000067460000}"/>
    <cellStyle name="Normal 43 2 4 2 4" xfId="5159" xr:uid="{00000000-0005-0000-0000-000068460000}"/>
    <cellStyle name="Normal 43 2 4 2 4 2" xfId="15211" xr:uid="{00000000-0005-0000-0000-000069460000}"/>
    <cellStyle name="Normal 43 2 4 2 4 2 2" xfId="45542" xr:uid="{00000000-0005-0000-0000-00006A460000}"/>
    <cellStyle name="Normal 43 2 4 2 4 2 3" xfId="30309" xr:uid="{00000000-0005-0000-0000-00006B460000}"/>
    <cellStyle name="Normal 43 2 4 2 4 3" xfId="10191" xr:uid="{00000000-0005-0000-0000-00006C460000}"/>
    <cellStyle name="Normal 43 2 4 2 4 3 2" xfId="40525" xr:uid="{00000000-0005-0000-0000-00006D460000}"/>
    <cellStyle name="Normal 43 2 4 2 4 3 3" xfId="25292" xr:uid="{00000000-0005-0000-0000-00006E460000}"/>
    <cellStyle name="Normal 43 2 4 2 4 4" xfId="35512" xr:uid="{00000000-0005-0000-0000-00006F460000}"/>
    <cellStyle name="Normal 43 2 4 2 4 5" xfId="20279" xr:uid="{00000000-0005-0000-0000-000070460000}"/>
    <cellStyle name="Normal 43 2 4 2 5" xfId="11869" xr:uid="{00000000-0005-0000-0000-000071460000}"/>
    <cellStyle name="Normal 43 2 4 2 5 2" xfId="42200" xr:uid="{00000000-0005-0000-0000-000072460000}"/>
    <cellStyle name="Normal 43 2 4 2 5 3" xfId="26967" xr:uid="{00000000-0005-0000-0000-000073460000}"/>
    <cellStyle name="Normal 43 2 4 2 6" xfId="6848" xr:uid="{00000000-0005-0000-0000-000074460000}"/>
    <cellStyle name="Normal 43 2 4 2 6 2" xfId="37183" xr:uid="{00000000-0005-0000-0000-000075460000}"/>
    <cellStyle name="Normal 43 2 4 2 6 3" xfId="21950" xr:uid="{00000000-0005-0000-0000-000076460000}"/>
    <cellStyle name="Normal 43 2 4 2 7" xfId="32171" xr:uid="{00000000-0005-0000-0000-000077460000}"/>
    <cellStyle name="Normal 43 2 4 2 8" xfId="16937" xr:uid="{00000000-0005-0000-0000-000078460000}"/>
    <cellStyle name="Normal 43 2 4 3" xfId="2195" xr:uid="{00000000-0005-0000-0000-000079460000}"/>
    <cellStyle name="Normal 43 2 4 3 2" xfId="3885" xr:uid="{00000000-0005-0000-0000-00007A460000}"/>
    <cellStyle name="Normal 43 2 4 3 2 2" xfId="13958" xr:uid="{00000000-0005-0000-0000-00007B460000}"/>
    <cellStyle name="Normal 43 2 4 3 2 2 2" xfId="44289" xr:uid="{00000000-0005-0000-0000-00007C460000}"/>
    <cellStyle name="Normal 43 2 4 3 2 2 3" xfId="29056" xr:uid="{00000000-0005-0000-0000-00007D460000}"/>
    <cellStyle name="Normal 43 2 4 3 2 3" xfId="8938" xr:uid="{00000000-0005-0000-0000-00007E460000}"/>
    <cellStyle name="Normal 43 2 4 3 2 3 2" xfId="39272" xr:uid="{00000000-0005-0000-0000-00007F460000}"/>
    <cellStyle name="Normal 43 2 4 3 2 3 3" xfId="24039" xr:uid="{00000000-0005-0000-0000-000080460000}"/>
    <cellStyle name="Normal 43 2 4 3 2 4" xfId="34259" xr:uid="{00000000-0005-0000-0000-000081460000}"/>
    <cellStyle name="Normal 43 2 4 3 2 5" xfId="19026" xr:uid="{00000000-0005-0000-0000-000082460000}"/>
    <cellStyle name="Normal 43 2 4 3 3" xfId="5577" xr:uid="{00000000-0005-0000-0000-000083460000}"/>
    <cellStyle name="Normal 43 2 4 3 3 2" xfId="15629" xr:uid="{00000000-0005-0000-0000-000084460000}"/>
    <cellStyle name="Normal 43 2 4 3 3 2 2" xfId="45960" xr:uid="{00000000-0005-0000-0000-000085460000}"/>
    <cellStyle name="Normal 43 2 4 3 3 2 3" xfId="30727" xr:uid="{00000000-0005-0000-0000-000086460000}"/>
    <cellStyle name="Normal 43 2 4 3 3 3" xfId="10609" xr:uid="{00000000-0005-0000-0000-000087460000}"/>
    <cellStyle name="Normal 43 2 4 3 3 3 2" xfId="40943" xr:uid="{00000000-0005-0000-0000-000088460000}"/>
    <cellStyle name="Normal 43 2 4 3 3 3 3" xfId="25710" xr:uid="{00000000-0005-0000-0000-000089460000}"/>
    <cellStyle name="Normal 43 2 4 3 3 4" xfId="35930" xr:uid="{00000000-0005-0000-0000-00008A460000}"/>
    <cellStyle name="Normal 43 2 4 3 3 5" xfId="20697" xr:uid="{00000000-0005-0000-0000-00008B460000}"/>
    <cellStyle name="Normal 43 2 4 3 4" xfId="12287" xr:uid="{00000000-0005-0000-0000-00008C460000}"/>
    <cellStyle name="Normal 43 2 4 3 4 2" xfId="42618" xr:uid="{00000000-0005-0000-0000-00008D460000}"/>
    <cellStyle name="Normal 43 2 4 3 4 3" xfId="27385" xr:uid="{00000000-0005-0000-0000-00008E460000}"/>
    <cellStyle name="Normal 43 2 4 3 5" xfId="7266" xr:uid="{00000000-0005-0000-0000-00008F460000}"/>
    <cellStyle name="Normal 43 2 4 3 5 2" xfId="37601" xr:uid="{00000000-0005-0000-0000-000090460000}"/>
    <cellStyle name="Normal 43 2 4 3 5 3" xfId="22368" xr:uid="{00000000-0005-0000-0000-000091460000}"/>
    <cellStyle name="Normal 43 2 4 3 6" xfId="32589" xr:uid="{00000000-0005-0000-0000-000092460000}"/>
    <cellStyle name="Normal 43 2 4 3 7" xfId="17355" xr:uid="{00000000-0005-0000-0000-000093460000}"/>
    <cellStyle name="Normal 43 2 4 4" xfId="3048" xr:uid="{00000000-0005-0000-0000-000094460000}"/>
    <cellStyle name="Normal 43 2 4 4 2" xfId="13122" xr:uid="{00000000-0005-0000-0000-000095460000}"/>
    <cellStyle name="Normal 43 2 4 4 2 2" xfId="43453" xr:uid="{00000000-0005-0000-0000-000096460000}"/>
    <cellStyle name="Normal 43 2 4 4 2 3" xfId="28220" xr:uid="{00000000-0005-0000-0000-000097460000}"/>
    <cellStyle name="Normal 43 2 4 4 3" xfId="8102" xr:uid="{00000000-0005-0000-0000-000098460000}"/>
    <cellStyle name="Normal 43 2 4 4 3 2" xfId="38436" xr:uid="{00000000-0005-0000-0000-000099460000}"/>
    <cellStyle name="Normal 43 2 4 4 3 3" xfId="23203" xr:uid="{00000000-0005-0000-0000-00009A460000}"/>
    <cellStyle name="Normal 43 2 4 4 4" xfId="33423" xr:uid="{00000000-0005-0000-0000-00009B460000}"/>
    <cellStyle name="Normal 43 2 4 4 5" xfId="18190" xr:uid="{00000000-0005-0000-0000-00009C460000}"/>
    <cellStyle name="Normal 43 2 4 5" xfId="4741" xr:uid="{00000000-0005-0000-0000-00009D460000}"/>
    <cellStyle name="Normal 43 2 4 5 2" xfId="14793" xr:uid="{00000000-0005-0000-0000-00009E460000}"/>
    <cellStyle name="Normal 43 2 4 5 2 2" xfId="45124" xr:uid="{00000000-0005-0000-0000-00009F460000}"/>
    <cellStyle name="Normal 43 2 4 5 2 3" xfId="29891" xr:uid="{00000000-0005-0000-0000-0000A0460000}"/>
    <cellStyle name="Normal 43 2 4 5 3" xfId="9773" xr:uid="{00000000-0005-0000-0000-0000A1460000}"/>
    <cellStyle name="Normal 43 2 4 5 3 2" xfId="40107" xr:uid="{00000000-0005-0000-0000-0000A2460000}"/>
    <cellStyle name="Normal 43 2 4 5 3 3" xfId="24874" xr:uid="{00000000-0005-0000-0000-0000A3460000}"/>
    <cellStyle name="Normal 43 2 4 5 4" xfId="35094" xr:uid="{00000000-0005-0000-0000-0000A4460000}"/>
    <cellStyle name="Normal 43 2 4 5 5" xfId="19861" xr:uid="{00000000-0005-0000-0000-0000A5460000}"/>
    <cellStyle name="Normal 43 2 4 6" xfId="11451" xr:uid="{00000000-0005-0000-0000-0000A6460000}"/>
    <cellStyle name="Normal 43 2 4 6 2" xfId="41782" xr:uid="{00000000-0005-0000-0000-0000A7460000}"/>
    <cellStyle name="Normal 43 2 4 6 3" xfId="26549" xr:uid="{00000000-0005-0000-0000-0000A8460000}"/>
    <cellStyle name="Normal 43 2 4 7" xfId="6430" xr:uid="{00000000-0005-0000-0000-0000A9460000}"/>
    <cellStyle name="Normal 43 2 4 7 2" xfId="36765" xr:uid="{00000000-0005-0000-0000-0000AA460000}"/>
    <cellStyle name="Normal 43 2 4 7 3" xfId="21532" xr:uid="{00000000-0005-0000-0000-0000AB460000}"/>
    <cellStyle name="Normal 43 2 4 8" xfId="31753" xr:uid="{00000000-0005-0000-0000-0000AC460000}"/>
    <cellStyle name="Normal 43 2 4 9" xfId="16519" xr:uid="{00000000-0005-0000-0000-0000AD460000}"/>
    <cellStyle name="Normal 43 2 5" xfId="1564" xr:uid="{00000000-0005-0000-0000-0000AE460000}"/>
    <cellStyle name="Normal 43 2 5 2" xfId="2405" xr:uid="{00000000-0005-0000-0000-0000AF460000}"/>
    <cellStyle name="Normal 43 2 5 2 2" xfId="4095" xr:uid="{00000000-0005-0000-0000-0000B0460000}"/>
    <cellStyle name="Normal 43 2 5 2 2 2" xfId="14168" xr:uid="{00000000-0005-0000-0000-0000B1460000}"/>
    <cellStyle name="Normal 43 2 5 2 2 2 2" xfId="44499" xr:uid="{00000000-0005-0000-0000-0000B2460000}"/>
    <cellStyle name="Normal 43 2 5 2 2 2 3" xfId="29266" xr:uid="{00000000-0005-0000-0000-0000B3460000}"/>
    <cellStyle name="Normal 43 2 5 2 2 3" xfId="9148" xr:uid="{00000000-0005-0000-0000-0000B4460000}"/>
    <cellStyle name="Normal 43 2 5 2 2 3 2" xfId="39482" xr:uid="{00000000-0005-0000-0000-0000B5460000}"/>
    <cellStyle name="Normal 43 2 5 2 2 3 3" xfId="24249" xr:uid="{00000000-0005-0000-0000-0000B6460000}"/>
    <cellStyle name="Normal 43 2 5 2 2 4" xfId="34469" xr:uid="{00000000-0005-0000-0000-0000B7460000}"/>
    <cellStyle name="Normal 43 2 5 2 2 5" xfId="19236" xr:uid="{00000000-0005-0000-0000-0000B8460000}"/>
    <cellStyle name="Normal 43 2 5 2 3" xfId="5787" xr:uid="{00000000-0005-0000-0000-0000B9460000}"/>
    <cellStyle name="Normal 43 2 5 2 3 2" xfId="15839" xr:uid="{00000000-0005-0000-0000-0000BA460000}"/>
    <cellStyle name="Normal 43 2 5 2 3 2 2" xfId="46170" xr:uid="{00000000-0005-0000-0000-0000BB460000}"/>
    <cellStyle name="Normal 43 2 5 2 3 2 3" xfId="30937" xr:uid="{00000000-0005-0000-0000-0000BC460000}"/>
    <cellStyle name="Normal 43 2 5 2 3 3" xfId="10819" xr:uid="{00000000-0005-0000-0000-0000BD460000}"/>
    <cellStyle name="Normal 43 2 5 2 3 3 2" xfId="41153" xr:uid="{00000000-0005-0000-0000-0000BE460000}"/>
    <cellStyle name="Normal 43 2 5 2 3 3 3" xfId="25920" xr:uid="{00000000-0005-0000-0000-0000BF460000}"/>
    <cellStyle name="Normal 43 2 5 2 3 4" xfId="36140" xr:uid="{00000000-0005-0000-0000-0000C0460000}"/>
    <cellStyle name="Normal 43 2 5 2 3 5" xfId="20907" xr:uid="{00000000-0005-0000-0000-0000C1460000}"/>
    <cellStyle name="Normal 43 2 5 2 4" xfId="12497" xr:uid="{00000000-0005-0000-0000-0000C2460000}"/>
    <cellStyle name="Normal 43 2 5 2 4 2" xfId="42828" xr:uid="{00000000-0005-0000-0000-0000C3460000}"/>
    <cellStyle name="Normal 43 2 5 2 4 3" xfId="27595" xr:uid="{00000000-0005-0000-0000-0000C4460000}"/>
    <cellStyle name="Normal 43 2 5 2 5" xfId="7476" xr:uid="{00000000-0005-0000-0000-0000C5460000}"/>
    <cellStyle name="Normal 43 2 5 2 5 2" xfId="37811" xr:uid="{00000000-0005-0000-0000-0000C6460000}"/>
    <cellStyle name="Normal 43 2 5 2 5 3" xfId="22578" xr:uid="{00000000-0005-0000-0000-0000C7460000}"/>
    <cellStyle name="Normal 43 2 5 2 6" xfId="32799" xr:uid="{00000000-0005-0000-0000-0000C8460000}"/>
    <cellStyle name="Normal 43 2 5 2 7" xfId="17565" xr:uid="{00000000-0005-0000-0000-0000C9460000}"/>
    <cellStyle name="Normal 43 2 5 3" xfId="3258" xr:uid="{00000000-0005-0000-0000-0000CA460000}"/>
    <cellStyle name="Normal 43 2 5 3 2" xfId="13332" xr:uid="{00000000-0005-0000-0000-0000CB460000}"/>
    <cellStyle name="Normal 43 2 5 3 2 2" xfId="43663" xr:uid="{00000000-0005-0000-0000-0000CC460000}"/>
    <cellStyle name="Normal 43 2 5 3 2 3" xfId="28430" xr:uid="{00000000-0005-0000-0000-0000CD460000}"/>
    <cellStyle name="Normal 43 2 5 3 3" xfId="8312" xr:uid="{00000000-0005-0000-0000-0000CE460000}"/>
    <cellStyle name="Normal 43 2 5 3 3 2" xfId="38646" xr:uid="{00000000-0005-0000-0000-0000CF460000}"/>
    <cellStyle name="Normal 43 2 5 3 3 3" xfId="23413" xr:uid="{00000000-0005-0000-0000-0000D0460000}"/>
    <cellStyle name="Normal 43 2 5 3 4" xfId="33633" xr:uid="{00000000-0005-0000-0000-0000D1460000}"/>
    <cellStyle name="Normal 43 2 5 3 5" xfId="18400" xr:uid="{00000000-0005-0000-0000-0000D2460000}"/>
    <cellStyle name="Normal 43 2 5 4" xfId="4951" xr:uid="{00000000-0005-0000-0000-0000D3460000}"/>
    <cellStyle name="Normal 43 2 5 4 2" xfId="15003" xr:uid="{00000000-0005-0000-0000-0000D4460000}"/>
    <cellStyle name="Normal 43 2 5 4 2 2" xfId="45334" xr:uid="{00000000-0005-0000-0000-0000D5460000}"/>
    <cellStyle name="Normal 43 2 5 4 2 3" xfId="30101" xr:uid="{00000000-0005-0000-0000-0000D6460000}"/>
    <cellStyle name="Normal 43 2 5 4 3" xfId="9983" xr:uid="{00000000-0005-0000-0000-0000D7460000}"/>
    <cellStyle name="Normal 43 2 5 4 3 2" xfId="40317" xr:uid="{00000000-0005-0000-0000-0000D8460000}"/>
    <cellStyle name="Normal 43 2 5 4 3 3" xfId="25084" xr:uid="{00000000-0005-0000-0000-0000D9460000}"/>
    <cellStyle name="Normal 43 2 5 4 4" xfId="35304" xr:uid="{00000000-0005-0000-0000-0000DA460000}"/>
    <cellStyle name="Normal 43 2 5 4 5" xfId="20071" xr:uid="{00000000-0005-0000-0000-0000DB460000}"/>
    <cellStyle name="Normal 43 2 5 5" xfId="11661" xr:uid="{00000000-0005-0000-0000-0000DC460000}"/>
    <cellStyle name="Normal 43 2 5 5 2" xfId="41992" xr:uid="{00000000-0005-0000-0000-0000DD460000}"/>
    <cellStyle name="Normal 43 2 5 5 3" xfId="26759" xr:uid="{00000000-0005-0000-0000-0000DE460000}"/>
    <cellStyle name="Normal 43 2 5 6" xfId="6640" xr:uid="{00000000-0005-0000-0000-0000DF460000}"/>
    <cellStyle name="Normal 43 2 5 6 2" xfId="36975" xr:uid="{00000000-0005-0000-0000-0000E0460000}"/>
    <cellStyle name="Normal 43 2 5 6 3" xfId="21742" xr:uid="{00000000-0005-0000-0000-0000E1460000}"/>
    <cellStyle name="Normal 43 2 5 7" xfId="31963" xr:uid="{00000000-0005-0000-0000-0000E2460000}"/>
    <cellStyle name="Normal 43 2 5 8" xfId="16729" xr:uid="{00000000-0005-0000-0000-0000E3460000}"/>
    <cellStyle name="Normal 43 2 6" xfId="1985" xr:uid="{00000000-0005-0000-0000-0000E4460000}"/>
    <cellStyle name="Normal 43 2 6 2" xfId="3677" xr:uid="{00000000-0005-0000-0000-0000E5460000}"/>
    <cellStyle name="Normal 43 2 6 2 2" xfId="13750" xr:uid="{00000000-0005-0000-0000-0000E6460000}"/>
    <cellStyle name="Normal 43 2 6 2 2 2" xfId="44081" xr:uid="{00000000-0005-0000-0000-0000E7460000}"/>
    <cellStyle name="Normal 43 2 6 2 2 3" xfId="28848" xr:uid="{00000000-0005-0000-0000-0000E8460000}"/>
    <cellStyle name="Normal 43 2 6 2 3" xfId="8730" xr:uid="{00000000-0005-0000-0000-0000E9460000}"/>
    <cellStyle name="Normal 43 2 6 2 3 2" xfId="39064" xr:uid="{00000000-0005-0000-0000-0000EA460000}"/>
    <cellStyle name="Normal 43 2 6 2 3 3" xfId="23831" xr:uid="{00000000-0005-0000-0000-0000EB460000}"/>
    <cellStyle name="Normal 43 2 6 2 4" xfId="34051" xr:uid="{00000000-0005-0000-0000-0000EC460000}"/>
    <cellStyle name="Normal 43 2 6 2 5" xfId="18818" xr:uid="{00000000-0005-0000-0000-0000ED460000}"/>
    <cellStyle name="Normal 43 2 6 3" xfId="5369" xr:uid="{00000000-0005-0000-0000-0000EE460000}"/>
    <cellStyle name="Normal 43 2 6 3 2" xfId="15421" xr:uid="{00000000-0005-0000-0000-0000EF460000}"/>
    <cellStyle name="Normal 43 2 6 3 2 2" xfId="45752" xr:uid="{00000000-0005-0000-0000-0000F0460000}"/>
    <cellStyle name="Normal 43 2 6 3 2 3" xfId="30519" xr:uid="{00000000-0005-0000-0000-0000F1460000}"/>
    <cellStyle name="Normal 43 2 6 3 3" xfId="10401" xr:uid="{00000000-0005-0000-0000-0000F2460000}"/>
    <cellStyle name="Normal 43 2 6 3 3 2" xfId="40735" xr:uid="{00000000-0005-0000-0000-0000F3460000}"/>
    <cellStyle name="Normal 43 2 6 3 3 3" xfId="25502" xr:uid="{00000000-0005-0000-0000-0000F4460000}"/>
    <cellStyle name="Normal 43 2 6 3 4" xfId="35722" xr:uid="{00000000-0005-0000-0000-0000F5460000}"/>
    <cellStyle name="Normal 43 2 6 3 5" xfId="20489" xr:uid="{00000000-0005-0000-0000-0000F6460000}"/>
    <cellStyle name="Normal 43 2 6 4" xfId="12079" xr:uid="{00000000-0005-0000-0000-0000F7460000}"/>
    <cellStyle name="Normal 43 2 6 4 2" xfId="42410" xr:uid="{00000000-0005-0000-0000-0000F8460000}"/>
    <cellStyle name="Normal 43 2 6 4 3" xfId="27177" xr:uid="{00000000-0005-0000-0000-0000F9460000}"/>
    <cellStyle name="Normal 43 2 6 5" xfId="7058" xr:uid="{00000000-0005-0000-0000-0000FA460000}"/>
    <cellStyle name="Normal 43 2 6 5 2" xfId="37393" xr:uid="{00000000-0005-0000-0000-0000FB460000}"/>
    <cellStyle name="Normal 43 2 6 5 3" xfId="22160" xr:uid="{00000000-0005-0000-0000-0000FC460000}"/>
    <cellStyle name="Normal 43 2 6 6" xfId="32381" xr:uid="{00000000-0005-0000-0000-0000FD460000}"/>
    <cellStyle name="Normal 43 2 6 7" xfId="17147" xr:uid="{00000000-0005-0000-0000-0000FE460000}"/>
    <cellStyle name="Normal 43 2 7" xfId="2836" xr:uid="{00000000-0005-0000-0000-0000FF460000}"/>
    <cellStyle name="Normal 43 2 7 2" xfId="12914" xr:uid="{00000000-0005-0000-0000-000000470000}"/>
    <cellStyle name="Normal 43 2 7 2 2" xfId="43245" xr:uid="{00000000-0005-0000-0000-000001470000}"/>
    <cellStyle name="Normal 43 2 7 2 3" xfId="28012" xr:uid="{00000000-0005-0000-0000-000002470000}"/>
    <cellStyle name="Normal 43 2 7 3" xfId="7894" xr:uid="{00000000-0005-0000-0000-000003470000}"/>
    <cellStyle name="Normal 43 2 7 3 2" xfId="38228" xr:uid="{00000000-0005-0000-0000-000004470000}"/>
    <cellStyle name="Normal 43 2 7 3 3" xfId="22995" xr:uid="{00000000-0005-0000-0000-000005470000}"/>
    <cellStyle name="Normal 43 2 7 4" xfId="33215" xr:uid="{00000000-0005-0000-0000-000006470000}"/>
    <cellStyle name="Normal 43 2 7 5" xfId="17982" xr:uid="{00000000-0005-0000-0000-000007470000}"/>
    <cellStyle name="Normal 43 2 8" xfId="4530" xr:uid="{00000000-0005-0000-0000-000008470000}"/>
    <cellStyle name="Normal 43 2 8 2" xfId="14585" xr:uid="{00000000-0005-0000-0000-000009470000}"/>
    <cellStyle name="Normal 43 2 8 2 2" xfId="44916" xr:uid="{00000000-0005-0000-0000-00000A470000}"/>
    <cellStyle name="Normal 43 2 8 2 3" xfId="29683" xr:uid="{00000000-0005-0000-0000-00000B470000}"/>
    <cellStyle name="Normal 43 2 8 3" xfId="9565" xr:uid="{00000000-0005-0000-0000-00000C470000}"/>
    <cellStyle name="Normal 43 2 8 3 2" xfId="39899" xr:uid="{00000000-0005-0000-0000-00000D470000}"/>
    <cellStyle name="Normal 43 2 8 3 3" xfId="24666" xr:uid="{00000000-0005-0000-0000-00000E470000}"/>
    <cellStyle name="Normal 43 2 8 4" xfId="34886" xr:uid="{00000000-0005-0000-0000-00000F470000}"/>
    <cellStyle name="Normal 43 2 8 5" xfId="19653" xr:uid="{00000000-0005-0000-0000-000010470000}"/>
    <cellStyle name="Normal 43 2 9" xfId="11241" xr:uid="{00000000-0005-0000-0000-000011470000}"/>
    <cellStyle name="Normal 43 2 9 2" xfId="41574" xr:uid="{00000000-0005-0000-0000-000012470000}"/>
    <cellStyle name="Normal 43 2 9 3" xfId="26341" xr:uid="{00000000-0005-0000-0000-000013470000}"/>
    <cellStyle name="Normal 44" xfId="169" xr:uid="{00000000-0005-0000-0000-000014470000}"/>
    <cellStyle name="Normal 44 2" xfId="858" xr:uid="{00000000-0005-0000-0000-000015470000}"/>
    <cellStyle name="Normal 44 2 10" xfId="6221" xr:uid="{00000000-0005-0000-0000-000016470000}"/>
    <cellStyle name="Normal 44 2 10 2" xfId="36558" xr:uid="{00000000-0005-0000-0000-000017470000}"/>
    <cellStyle name="Normal 44 2 10 3" xfId="21325" xr:uid="{00000000-0005-0000-0000-000018470000}"/>
    <cellStyle name="Normal 44 2 11" xfId="31549" xr:uid="{00000000-0005-0000-0000-000019470000}"/>
    <cellStyle name="Normal 44 2 12" xfId="16310" xr:uid="{00000000-0005-0000-0000-00001A470000}"/>
    <cellStyle name="Normal 44 2 2" xfId="1185" xr:uid="{00000000-0005-0000-0000-00001B470000}"/>
    <cellStyle name="Normal 44 2 2 10" xfId="31601" xr:uid="{00000000-0005-0000-0000-00001C470000}"/>
    <cellStyle name="Normal 44 2 2 11" xfId="16364" xr:uid="{00000000-0005-0000-0000-00001D470000}"/>
    <cellStyle name="Normal 44 2 2 2" xfId="1293" xr:uid="{00000000-0005-0000-0000-00001E470000}"/>
    <cellStyle name="Normal 44 2 2 2 10" xfId="16468" xr:uid="{00000000-0005-0000-0000-00001F470000}"/>
    <cellStyle name="Normal 44 2 2 2 2" xfId="1510" xr:uid="{00000000-0005-0000-0000-000020470000}"/>
    <cellStyle name="Normal 44 2 2 2 2 2" xfId="1931" xr:uid="{00000000-0005-0000-0000-000021470000}"/>
    <cellStyle name="Normal 44 2 2 2 2 2 2" xfId="2770" xr:uid="{00000000-0005-0000-0000-000022470000}"/>
    <cellStyle name="Normal 44 2 2 2 2 2 2 2" xfId="4460" xr:uid="{00000000-0005-0000-0000-000023470000}"/>
    <cellStyle name="Normal 44 2 2 2 2 2 2 2 2" xfId="14533" xr:uid="{00000000-0005-0000-0000-000024470000}"/>
    <cellStyle name="Normal 44 2 2 2 2 2 2 2 2 2" xfId="44864" xr:uid="{00000000-0005-0000-0000-000025470000}"/>
    <cellStyle name="Normal 44 2 2 2 2 2 2 2 2 3" xfId="29631" xr:uid="{00000000-0005-0000-0000-000026470000}"/>
    <cellStyle name="Normal 44 2 2 2 2 2 2 2 3" xfId="9513" xr:uid="{00000000-0005-0000-0000-000027470000}"/>
    <cellStyle name="Normal 44 2 2 2 2 2 2 2 3 2" xfId="39847" xr:uid="{00000000-0005-0000-0000-000028470000}"/>
    <cellStyle name="Normal 44 2 2 2 2 2 2 2 3 3" xfId="24614" xr:uid="{00000000-0005-0000-0000-000029470000}"/>
    <cellStyle name="Normal 44 2 2 2 2 2 2 2 4" xfId="34834" xr:uid="{00000000-0005-0000-0000-00002A470000}"/>
    <cellStyle name="Normal 44 2 2 2 2 2 2 2 5" xfId="19601" xr:uid="{00000000-0005-0000-0000-00002B470000}"/>
    <cellStyle name="Normal 44 2 2 2 2 2 2 3" xfId="6152" xr:uid="{00000000-0005-0000-0000-00002C470000}"/>
    <cellStyle name="Normal 44 2 2 2 2 2 2 3 2" xfId="16204" xr:uid="{00000000-0005-0000-0000-00002D470000}"/>
    <cellStyle name="Normal 44 2 2 2 2 2 2 3 2 2" xfId="46535" xr:uid="{00000000-0005-0000-0000-00002E470000}"/>
    <cellStyle name="Normal 44 2 2 2 2 2 2 3 2 3" xfId="31302" xr:uid="{00000000-0005-0000-0000-00002F470000}"/>
    <cellStyle name="Normal 44 2 2 2 2 2 2 3 3" xfId="11184" xr:uid="{00000000-0005-0000-0000-000030470000}"/>
    <cellStyle name="Normal 44 2 2 2 2 2 2 3 3 2" xfId="41518" xr:uid="{00000000-0005-0000-0000-000031470000}"/>
    <cellStyle name="Normal 44 2 2 2 2 2 2 3 3 3" xfId="26285" xr:uid="{00000000-0005-0000-0000-000032470000}"/>
    <cellStyle name="Normal 44 2 2 2 2 2 2 3 4" xfId="36505" xr:uid="{00000000-0005-0000-0000-000033470000}"/>
    <cellStyle name="Normal 44 2 2 2 2 2 2 3 5" xfId="21272" xr:uid="{00000000-0005-0000-0000-000034470000}"/>
    <cellStyle name="Normal 44 2 2 2 2 2 2 4" xfId="12862" xr:uid="{00000000-0005-0000-0000-000035470000}"/>
    <cellStyle name="Normal 44 2 2 2 2 2 2 4 2" xfId="43193" xr:uid="{00000000-0005-0000-0000-000036470000}"/>
    <cellStyle name="Normal 44 2 2 2 2 2 2 4 3" xfId="27960" xr:uid="{00000000-0005-0000-0000-000037470000}"/>
    <cellStyle name="Normal 44 2 2 2 2 2 2 5" xfId="7841" xr:uid="{00000000-0005-0000-0000-000038470000}"/>
    <cellStyle name="Normal 44 2 2 2 2 2 2 5 2" xfId="38176" xr:uid="{00000000-0005-0000-0000-000039470000}"/>
    <cellStyle name="Normal 44 2 2 2 2 2 2 5 3" xfId="22943" xr:uid="{00000000-0005-0000-0000-00003A470000}"/>
    <cellStyle name="Normal 44 2 2 2 2 2 2 6" xfId="33164" xr:uid="{00000000-0005-0000-0000-00003B470000}"/>
    <cellStyle name="Normal 44 2 2 2 2 2 2 7" xfId="17930" xr:uid="{00000000-0005-0000-0000-00003C470000}"/>
    <cellStyle name="Normal 44 2 2 2 2 2 3" xfId="3623" xr:uid="{00000000-0005-0000-0000-00003D470000}"/>
    <cellStyle name="Normal 44 2 2 2 2 2 3 2" xfId="13697" xr:uid="{00000000-0005-0000-0000-00003E470000}"/>
    <cellStyle name="Normal 44 2 2 2 2 2 3 2 2" xfId="44028" xr:uid="{00000000-0005-0000-0000-00003F470000}"/>
    <cellStyle name="Normal 44 2 2 2 2 2 3 2 3" xfId="28795" xr:uid="{00000000-0005-0000-0000-000040470000}"/>
    <cellStyle name="Normal 44 2 2 2 2 2 3 3" xfId="8677" xr:uid="{00000000-0005-0000-0000-000041470000}"/>
    <cellStyle name="Normal 44 2 2 2 2 2 3 3 2" xfId="39011" xr:uid="{00000000-0005-0000-0000-000042470000}"/>
    <cellStyle name="Normal 44 2 2 2 2 2 3 3 3" xfId="23778" xr:uid="{00000000-0005-0000-0000-000043470000}"/>
    <cellStyle name="Normal 44 2 2 2 2 2 3 4" xfId="33998" xr:uid="{00000000-0005-0000-0000-000044470000}"/>
    <cellStyle name="Normal 44 2 2 2 2 2 3 5" xfId="18765" xr:uid="{00000000-0005-0000-0000-000045470000}"/>
    <cellStyle name="Normal 44 2 2 2 2 2 4" xfId="5316" xr:uid="{00000000-0005-0000-0000-000046470000}"/>
    <cellStyle name="Normal 44 2 2 2 2 2 4 2" xfId="15368" xr:uid="{00000000-0005-0000-0000-000047470000}"/>
    <cellStyle name="Normal 44 2 2 2 2 2 4 2 2" xfId="45699" xr:uid="{00000000-0005-0000-0000-000048470000}"/>
    <cellStyle name="Normal 44 2 2 2 2 2 4 2 3" xfId="30466" xr:uid="{00000000-0005-0000-0000-000049470000}"/>
    <cellStyle name="Normal 44 2 2 2 2 2 4 3" xfId="10348" xr:uid="{00000000-0005-0000-0000-00004A470000}"/>
    <cellStyle name="Normal 44 2 2 2 2 2 4 3 2" xfId="40682" xr:uid="{00000000-0005-0000-0000-00004B470000}"/>
    <cellStyle name="Normal 44 2 2 2 2 2 4 3 3" xfId="25449" xr:uid="{00000000-0005-0000-0000-00004C470000}"/>
    <cellStyle name="Normal 44 2 2 2 2 2 4 4" xfId="35669" xr:uid="{00000000-0005-0000-0000-00004D470000}"/>
    <cellStyle name="Normal 44 2 2 2 2 2 4 5" xfId="20436" xr:uid="{00000000-0005-0000-0000-00004E470000}"/>
    <cellStyle name="Normal 44 2 2 2 2 2 5" xfId="12026" xr:uid="{00000000-0005-0000-0000-00004F470000}"/>
    <cellStyle name="Normal 44 2 2 2 2 2 5 2" xfId="42357" xr:uid="{00000000-0005-0000-0000-000050470000}"/>
    <cellStyle name="Normal 44 2 2 2 2 2 5 3" xfId="27124" xr:uid="{00000000-0005-0000-0000-000051470000}"/>
    <cellStyle name="Normal 44 2 2 2 2 2 6" xfId="7005" xr:uid="{00000000-0005-0000-0000-000052470000}"/>
    <cellStyle name="Normal 44 2 2 2 2 2 6 2" xfId="37340" xr:uid="{00000000-0005-0000-0000-000053470000}"/>
    <cellStyle name="Normal 44 2 2 2 2 2 6 3" xfId="22107" xr:uid="{00000000-0005-0000-0000-000054470000}"/>
    <cellStyle name="Normal 44 2 2 2 2 2 7" xfId="32328" xr:uid="{00000000-0005-0000-0000-000055470000}"/>
    <cellStyle name="Normal 44 2 2 2 2 2 8" xfId="17094" xr:uid="{00000000-0005-0000-0000-000056470000}"/>
    <cellStyle name="Normal 44 2 2 2 2 3" xfId="2352" xr:uid="{00000000-0005-0000-0000-000057470000}"/>
    <cellStyle name="Normal 44 2 2 2 2 3 2" xfId="4042" xr:uid="{00000000-0005-0000-0000-000058470000}"/>
    <cellStyle name="Normal 44 2 2 2 2 3 2 2" xfId="14115" xr:uid="{00000000-0005-0000-0000-000059470000}"/>
    <cellStyle name="Normal 44 2 2 2 2 3 2 2 2" xfId="44446" xr:uid="{00000000-0005-0000-0000-00005A470000}"/>
    <cellStyle name="Normal 44 2 2 2 2 3 2 2 3" xfId="29213" xr:uid="{00000000-0005-0000-0000-00005B470000}"/>
    <cellStyle name="Normal 44 2 2 2 2 3 2 3" xfId="9095" xr:uid="{00000000-0005-0000-0000-00005C470000}"/>
    <cellStyle name="Normal 44 2 2 2 2 3 2 3 2" xfId="39429" xr:uid="{00000000-0005-0000-0000-00005D470000}"/>
    <cellStyle name="Normal 44 2 2 2 2 3 2 3 3" xfId="24196" xr:uid="{00000000-0005-0000-0000-00005E470000}"/>
    <cellStyle name="Normal 44 2 2 2 2 3 2 4" xfId="34416" xr:uid="{00000000-0005-0000-0000-00005F470000}"/>
    <cellStyle name="Normal 44 2 2 2 2 3 2 5" xfId="19183" xr:uid="{00000000-0005-0000-0000-000060470000}"/>
    <cellStyle name="Normal 44 2 2 2 2 3 3" xfId="5734" xr:uid="{00000000-0005-0000-0000-000061470000}"/>
    <cellStyle name="Normal 44 2 2 2 2 3 3 2" xfId="15786" xr:uid="{00000000-0005-0000-0000-000062470000}"/>
    <cellStyle name="Normal 44 2 2 2 2 3 3 2 2" xfId="46117" xr:uid="{00000000-0005-0000-0000-000063470000}"/>
    <cellStyle name="Normal 44 2 2 2 2 3 3 2 3" xfId="30884" xr:uid="{00000000-0005-0000-0000-000064470000}"/>
    <cellStyle name="Normal 44 2 2 2 2 3 3 3" xfId="10766" xr:uid="{00000000-0005-0000-0000-000065470000}"/>
    <cellStyle name="Normal 44 2 2 2 2 3 3 3 2" xfId="41100" xr:uid="{00000000-0005-0000-0000-000066470000}"/>
    <cellStyle name="Normal 44 2 2 2 2 3 3 3 3" xfId="25867" xr:uid="{00000000-0005-0000-0000-000067470000}"/>
    <cellStyle name="Normal 44 2 2 2 2 3 3 4" xfId="36087" xr:uid="{00000000-0005-0000-0000-000068470000}"/>
    <cellStyle name="Normal 44 2 2 2 2 3 3 5" xfId="20854" xr:uid="{00000000-0005-0000-0000-000069470000}"/>
    <cellStyle name="Normal 44 2 2 2 2 3 4" xfId="12444" xr:uid="{00000000-0005-0000-0000-00006A470000}"/>
    <cellStyle name="Normal 44 2 2 2 2 3 4 2" xfId="42775" xr:uid="{00000000-0005-0000-0000-00006B470000}"/>
    <cellStyle name="Normal 44 2 2 2 2 3 4 3" xfId="27542" xr:uid="{00000000-0005-0000-0000-00006C470000}"/>
    <cellStyle name="Normal 44 2 2 2 2 3 5" xfId="7423" xr:uid="{00000000-0005-0000-0000-00006D470000}"/>
    <cellStyle name="Normal 44 2 2 2 2 3 5 2" xfId="37758" xr:uid="{00000000-0005-0000-0000-00006E470000}"/>
    <cellStyle name="Normal 44 2 2 2 2 3 5 3" xfId="22525" xr:uid="{00000000-0005-0000-0000-00006F470000}"/>
    <cellStyle name="Normal 44 2 2 2 2 3 6" xfId="32746" xr:uid="{00000000-0005-0000-0000-000070470000}"/>
    <cellStyle name="Normal 44 2 2 2 2 3 7" xfId="17512" xr:uid="{00000000-0005-0000-0000-000071470000}"/>
    <cellStyle name="Normal 44 2 2 2 2 4" xfId="3205" xr:uid="{00000000-0005-0000-0000-000072470000}"/>
    <cellStyle name="Normal 44 2 2 2 2 4 2" xfId="13279" xr:uid="{00000000-0005-0000-0000-000073470000}"/>
    <cellStyle name="Normal 44 2 2 2 2 4 2 2" xfId="43610" xr:uid="{00000000-0005-0000-0000-000074470000}"/>
    <cellStyle name="Normal 44 2 2 2 2 4 2 3" xfId="28377" xr:uid="{00000000-0005-0000-0000-000075470000}"/>
    <cellStyle name="Normal 44 2 2 2 2 4 3" xfId="8259" xr:uid="{00000000-0005-0000-0000-000076470000}"/>
    <cellStyle name="Normal 44 2 2 2 2 4 3 2" xfId="38593" xr:uid="{00000000-0005-0000-0000-000077470000}"/>
    <cellStyle name="Normal 44 2 2 2 2 4 3 3" xfId="23360" xr:uid="{00000000-0005-0000-0000-000078470000}"/>
    <cellStyle name="Normal 44 2 2 2 2 4 4" xfId="33580" xr:uid="{00000000-0005-0000-0000-000079470000}"/>
    <cellStyle name="Normal 44 2 2 2 2 4 5" xfId="18347" xr:uid="{00000000-0005-0000-0000-00007A470000}"/>
    <cellStyle name="Normal 44 2 2 2 2 5" xfId="4898" xr:uid="{00000000-0005-0000-0000-00007B470000}"/>
    <cellStyle name="Normal 44 2 2 2 2 5 2" xfId="14950" xr:uid="{00000000-0005-0000-0000-00007C470000}"/>
    <cellStyle name="Normal 44 2 2 2 2 5 2 2" xfId="45281" xr:uid="{00000000-0005-0000-0000-00007D470000}"/>
    <cellStyle name="Normal 44 2 2 2 2 5 2 3" xfId="30048" xr:uid="{00000000-0005-0000-0000-00007E470000}"/>
    <cellStyle name="Normal 44 2 2 2 2 5 3" xfId="9930" xr:uid="{00000000-0005-0000-0000-00007F470000}"/>
    <cellStyle name="Normal 44 2 2 2 2 5 3 2" xfId="40264" xr:uid="{00000000-0005-0000-0000-000080470000}"/>
    <cellStyle name="Normal 44 2 2 2 2 5 3 3" xfId="25031" xr:uid="{00000000-0005-0000-0000-000081470000}"/>
    <cellStyle name="Normal 44 2 2 2 2 5 4" xfId="35251" xr:uid="{00000000-0005-0000-0000-000082470000}"/>
    <cellStyle name="Normal 44 2 2 2 2 5 5" xfId="20018" xr:uid="{00000000-0005-0000-0000-000083470000}"/>
    <cellStyle name="Normal 44 2 2 2 2 6" xfId="11608" xr:uid="{00000000-0005-0000-0000-000084470000}"/>
    <cellStyle name="Normal 44 2 2 2 2 6 2" xfId="41939" xr:uid="{00000000-0005-0000-0000-000085470000}"/>
    <cellStyle name="Normal 44 2 2 2 2 6 3" xfId="26706" xr:uid="{00000000-0005-0000-0000-000086470000}"/>
    <cellStyle name="Normal 44 2 2 2 2 7" xfId="6587" xr:uid="{00000000-0005-0000-0000-000087470000}"/>
    <cellStyle name="Normal 44 2 2 2 2 7 2" xfId="36922" xr:uid="{00000000-0005-0000-0000-000088470000}"/>
    <cellStyle name="Normal 44 2 2 2 2 7 3" xfId="21689" xr:uid="{00000000-0005-0000-0000-000089470000}"/>
    <cellStyle name="Normal 44 2 2 2 2 8" xfId="31910" xr:uid="{00000000-0005-0000-0000-00008A470000}"/>
    <cellStyle name="Normal 44 2 2 2 2 9" xfId="16676" xr:uid="{00000000-0005-0000-0000-00008B470000}"/>
    <cellStyle name="Normal 44 2 2 2 3" xfId="1723" xr:uid="{00000000-0005-0000-0000-00008C470000}"/>
    <cellStyle name="Normal 44 2 2 2 3 2" xfId="2562" xr:uid="{00000000-0005-0000-0000-00008D470000}"/>
    <cellStyle name="Normal 44 2 2 2 3 2 2" xfId="4252" xr:uid="{00000000-0005-0000-0000-00008E470000}"/>
    <cellStyle name="Normal 44 2 2 2 3 2 2 2" xfId="14325" xr:uid="{00000000-0005-0000-0000-00008F470000}"/>
    <cellStyle name="Normal 44 2 2 2 3 2 2 2 2" xfId="44656" xr:uid="{00000000-0005-0000-0000-000090470000}"/>
    <cellStyle name="Normal 44 2 2 2 3 2 2 2 3" xfId="29423" xr:uid="{00000000-0005-0000-0000-000091470000}"/>
    <cellStyle name="Normal 44 2 2 2 3 2 2 3" xfId="9305" xr:uid="{00000000-0005-0000-0000-000092470000}"/>
    <cellStyle name="Normal 44 2 2 2 3 2 2 3 2" xfId="39639" xr:uid="{00000000-0005-0000-0000-000093470000}"/>
    <cellStyle name="Normal 44 2 2 2 3 2 2 3 3" xfId="24406" xr:uid="{00000000-0005-0000-0000-000094470000}"/>
    <cellStyle name="Normal 44 2 2 2 3 2 2 4" xfId="34626" xr:uid="{00000000-0005-0000-0000-000095470000}"/>
    <cellStyle name="Normal 44 2 2 2 3 2 2 5" xfId="19393" xr:uid="{00000000-0005-0000-0000-000096470000}"/>
    <cellStyle name="Normal 44 2 2 2 3 2 3" xfId="5944" xr:uid="{00000000-0005-0000-0000-000097470000}"/>
    <cellStyle name="Normal 44 2 2 2 3 2 3 2" xfId="15996" xr:uid="{00000000-0005-0000-0000-000098470000}"/>
    <cellStyle name="Normal 44 2 2 2 3 2 3 2 2" xfId="46327" xr:uid="{00000000-0005-0000-0000-000099470000}"/>
    <cellStyle name="Normal 44 2 2 2 3 2 3 2 3" xfId="31094" xr:uid="{00000000-0005-0000-0000-00009A470000}"/>
    <cellStyle name="Normal 44 2 2 2 3 2 3 3" xfId="10976" xr:uid="{00000000-0005-0000-0000-00009B470000}"/>
    <cellStyle name="Normal 44 2 2 2 3 2 3 3 2" xfId="41310" xr:uid="{00000000-0005-0000-0000-00009C470000}"/>
    <cellStyle name="Normal 44 2 2 2 3 2 3 3 3" xfId="26077" xr:uid="{00000000-0005-0000-0000-00009D470000}"/>
    <cellStyle name="Normal 44 2 2 2 3 2 3 4" xfId="36297" xr:uid="{00000000-0005-0000-0000-00009E470000}"/>
    <cellStyle name="Normal 44 2 2 2 3 2 3 5" xfId="21064" xr:uid="{00000000-0005-0000-0000-00009F470000}"/>
    <cellStyle name="Normal 44 2 2 2 3 2 4" xfId="12654" xr:uid="{00000000-0005-0000-0000-0000A0470000}"/>
    <cellStyle name="Normal 44 2 2 2 3 2 4 2" xfId="42985" xr:uid="{00000000-0005-0000-0000-0000A1470000}"/>
    <cellStyle name="Normal 44 2 2 2 3 2 4 3" xfId="27752" xr:uid="{00000000-0005-0000-0000-0000A2470000}"/>
    <cellStyle name="Normal 44 2 2 2 3 2 5" xfId="7633" xr:uid="{00000000-0005-0000-0000-0000A3470000}"/>
    <cellStyle name="Normal 44 2 2 2 3 2 5 2" xfId="37968" xr:uid="{00000000-0005-0000-0000-0000A4470000}"/>
    <cellStyle name="Normal 44 2 2 2 3 2 5 3" xfId="22735" xr:uid="{00000000-0005-0000-0000-0000A5470000}"/>
    <cellStyle name="Normal 44 2 2 2 3 2 6" xfId="32956" xr:uid="{00000000-0005-0000-0000-0000A6470000}"/>
    <cellStyle name="Normal 44 2 2 2 3 2 7" xfId="17722" xr:uid="{00000000-0005-0000-0000-0000A7470000}"/>
    <cellStyle name="Normal 44 2 2 2 3 3" xfId="3415" xr:uid="{00000000-0005-0000-0000-0000A8470000}"/>
    <cellStyle name="Normal 44 2 2 2 3 3 2" xfId="13489" xr:uid="{00000000-0005-0000-0000-0000A9470000}"/>
    <cellStyle name="Normal 44 2 2 2 3 3 2 2" xfId="43820" xr:uid="{00000000-0005-0000-0000-0000AA470000}"/>
    <cellStyle name="Normal 44 2 2 2 3 3 2 3" xfId="28587" xr:uid="{00000000-0005-0000-0000-0000AB470000}"/>
    <cellStyle name="Normal 44 2 2 2 3 3 3" xfId="8469" xr:uid="{00000000-0005-0000-0000-0000AC470000}"/>
    <cellStyle name="Normal 44 2 2 2 3 3 3 2" xfId="38803" xr:uid="{00000000-0005-0000-0000-0000AD470000}"/>
    <cellStyle name="Normal 44 2 2 2 3 3 3 3" xfId="23570" xr:uid="{00000000-0005-0000-0000-0000AE470000}"/>
    <cellStyle name="Normal 44 2 2 2 3 3 4" xfId="33790" xr:uid="{00000000-0005-0000-0000-0000AF470000}"/>
    <cellStyle name="Normal 44 2 2 2 3 3 5" xfId="18557" xr:uid="{00000000-0005-0000-0000-0000B0470000}"/>
    <cellStyle name="Normal 44 2 2 2 3 4" xfId="5108" xr:uid="{00000000-0005-0000-0000-0000B1470000}"/>
    <cellStyle name="Normal 44 2 2 2 3 4 2" xfId="15160" xr:uid="{00000000-0005-0000-0000-0000B2470000}"/>
    <cellStyle name="Normal 44 2 2 2 3 4 2 2" xfId="45491" xr:uid="{00000000-0005-0000-0000-0000B3470000}"/>
    <cellStyle name="Normal 44 2 2 2 3 4 2 3" xfId="30258" xr:uid="{00000000-0005-0000-0000-0000B4470000}"/>
    <cellStyle name="Normal 44 2 2 2 3 4 3" xfId="10140" xr:uid="{00000000-0005-0000-0000-0000B5470000}"/>
    <cellStyle name="Normal 44 2 2 2 3 4 3 2" xfId="40474" xr:uid="{00000000-0005-0000-0000-0000B6470000}"/>
    <cellStyle name="Normal 44 2 2 2 3 4 3 3" xfId="25241" xr:uid="{00000000-0005-0000-0000-0000B7470000}"/>
    <cellStyle name="Normal 44 2 2 2 3 4 4" xfId="35461" xr:uid="{00000000-0005-0000-0000-0000B8470000}"/>
    <cellStyle name="Normal 44 2 2 2 3 4 5" xfId="20228" xr:uid="{00000000-0005-0000-0000-0000B9470000}"/>
    <cellStyle name="Normal 44 2 2 2 3 5" xfId="11818" xr:uid="{00000000-0005-0000-0000-0000BA470000}"/>
    <cellStyle name="Normal 44 2 2 2 3 5 2" xfId="42149" xr:uid="{00000000-0005-0000-0000-0000BB470000}"/>
    <cellStyle name="Normal 44 2 2 2 3 5 3" xfId="26916" xr:uid="{00000000-0005-0000-0000-0000BC470000}"/>
    <cellStyle name="Normal 44 2 2 2 3 6" xfId="6797" xr:uid="{00000000-0005-0000-0000-0000BD470000}"/>
    <cellStyle name="Normal 44 2 2 2 3 6 2" xfId="37132" xr:uid="{00000000-0005-0000-0000-0000BE470000}"/>
    <cellStyle name="Normal 44 2 2 2 3 6 3" xfId="21899" xr:uid="{00000000-0005-0000-0000-0000BF470000}"/>
    <cellStyle name="Normal 44 2 2 2 3 7" xfId="32120" xr:uid="{00000000-0005-0000-0000-0000C0470000}"/>
    <cellStyle name="Normal 44 2 2 2 3 8" xfId="16886" xr:uid="{00000000-0005-0000-0000-0000C1470000}"/>
    <cellStyle name="Normal 44 2 2 2 4" xfId="2144" xr:uid="{00000000-0005-0000-0000-0000C2470000}"/>
    <cellStyle name="Normal 44 2 2 2 4 2" xfId="3834" xr:uid="{00000000-0005-0000-0000-0000C3470000}"/>
    <cellStyle name="Normal 44 2 2 2 4 2 2" xfId="13907" xr:uid="{00000000-0005-0000-0000-0000C4470000}"/>
    <cellStyle name="Normal 44 2 2 2 4 2 2 2" xfId="44238" xr:uid="{00000000-0005-0000-0000-0000C5470000}"/>
    <cellStyle name="Normal 44 2 2 2 4 2 2 3" xfId="29005" xr:uid="{00000000-0005-0000-0000-0000C6470000}"/>
    <cellStyle name="Normal 44 2 2 2 4 2 3" xfId="8887" xr:uid="{00000000-0005-0000-0000-0000C7470000}"/>
    <cellStyle name="Normal 44 2 2 2 4 2 3 2" xfId="39221" xr:uid="{00000000-0005-0000-0000-0000C8470000}"/>
    <cellStyle name="Normal 44 2 2 2 4 2 3 3" xfId="23988" xr:uid="{00000000-0005-0000-0000-0000C9470000}"/>
    <cellStyle name="Normal 44 2 2 2 4 2 4" xfId="34208" xr:uid="{00000000-0005-0000-0000-0000CA470000}"/>
    <cellStyle name="Normal 44 2 2 2 4 2 5" xfId="18975" xr:uid="{00000000-0005-0000-0000-0000CB470000}"/>
    <cellStyle name="Normal 44 2 2 2 4 3" xfId="5526" xr:uid="{00000000-0005-0000-0000-0000CC470000}"/>
    <cellStyle name="Normal 44 2 2 2 4 3 2" xfId="15578" xr:uid="{00000000-0005-0000-0000-0000CD470000}"/>
    <cellStyle name="Normal 44 2 2 2 4 3 2 2" xfId="45909" xr:uid="{00000000-0005-0000-0000-0000CE470000}"/>
    <cellStyle name="Normal 44 2 2 2 4 3 2 3" xfId="30676" xr:uid="{00000000-0005-0000-0000-0000CF470000}"/>
    <cellStyle name="Normal 44 2 2 2 4 3 3" xfId="10558" xr:uid="{00000000-0005-0000-0000-0000D0470000}"/>
    <cellStyle name="Normal 44 2 2 2 4 3 3 2" xfId="40892" xr:uid="{00000000-0005-0000-0000-0000D1470000}"/>
    <cellStyle name="Normal 44 2 2 2 4 3 3 3" xfId="25659" xr:uid="{00000000-0005-0000-0000-0000D2470000}"/>
    <cellStyle name="Normal 44 2 2 2 4 3 4" xfId="35879" xr:uid="{00000000-0005-0000-0000-0000D3470000}"/>
    <cellStyle name="Normal 44 2 2 2 4 3 5" xfId="20646" xr:uid="{00000000-0005-0000-0000-0000D4470000}"/>
    <cellStyle name="Normal 44 2 2 2 4 4" xfId="12236" xr:uid="{00000000-0005-0000-0000-0000D5470000}"/>
    <cellStyle name="Normal 44 2 2 2 4 4 2" xfId="42567" xr:uid="{00000000-0005-0000-0000-0000D6470000}"/>
    <cellStyle name="Normal 44 2 2 2 4 4 3" xfId="27334" xr:uid="{00000000-0005-0000-0000-0000D7470000}"/>
    <cellStyle name="Normal 44 2 2 2 4 5" xfId="7215" xr:uid="{00000000-0005-0000-0000-0000D8470000}"/>
    <cellStyle name="Normal 44 2 2 2 4 5 2" xfId="37550" xr:uid="{00000000-0005-0000-0000-0000D9470000}"/>
    <cellStyle name="Normal 44 2 2 2 4 5 3" xfId="22317" xr:uid="{00000000-0005-0000-0000-0000DA470000}"/>
    <cellStyle name="Normal 44 2 2 2 4 6" xfId="32538" xr:uid="{00000000-0005-0000-0000-0000DB470000}"/>
    <cellStyle name="Normal 44 2 2 2 4 7" xfId="17304" xr:uid="{00000000-0005-0000-0000-0000DC470000}"/>
    <cellStyle name="Normal 44 2 2 2 5" xfId="2997" xr:uid="{00000000-0005-0000-0000-0000DD470000}"/>
    <cellStyle name="Normal 44 2 2 2 5 2" xfId="13071" xr:uid="{00000000-0005-0000-0000-0000DE470000}"/>
    <cellStyle name="Normal 44 2 2 2 5 2 2" xfId="43402" xr:uid="{00000000-0005-0000-0000-0000DF470000}"/>
    <cellStyle name="Normal 44 2 2 2 5 2 3" xfId="28169" xr:uid="{00000000-0005-0000-0000-0000E0470000}"/>
    <cellStyle name="Normal 44 2 2 2 5 3" xfId="8051" xr:uid="{00000000-0005-0000-0000-0000E1470000}"/>
    <cellStyle name="Normal 44 2 2 2 5 3 2" xfId="38385" xr:uid="{00000000-0005-0000-0000-0000E2470000}"/>
    <cellStyle name="Normal 44 2 2 2 5 3 3" xfId="23152" xr:uid="{00000000-0005-0000-0000-0000E3470000}"/>
    <cellStyle name="Normal 44 2 2 2 5 4" xfId="33372" xr:uid="{00000000-0005-0000-0000-0000E4470000}"/>
    <cellStyle name="Normal 44 2 2 2 5 5" xfId="18139" xr:uid="{00000000-0005-0000-0000-0000E5470000}"/>
    <cellStyle name="Normal 44 2 2 2 6" xfId="4690" xr:uid="{00000000-0005-0000-0000-0000E6470000}"/>
    <cellStyle name="Normal 44 2 2 2 6 2" xfId="14742" xr:uid="{00000000-0005-0000-0000-0000E7470000}"/>
    <cellStyle name="Normal 44 2 2 2 6 2 2" xfId="45073" xr:uid="{00000000-0005-0000-0000-0000E8470000}"/>
    <cellStyle name="Normal 44 2 2 2 6 2 3" xfId="29840" xr:uid="{00000000-0005-0000-0000-0000E9470000}"/>
    <cellStyle name="Normal 44 2 2 2 6 3" xfId="9722" xr:uid="{00000000-0005-0000-0000-0000EA470000}"/>
    <cellStyle name="Normal 44 2 2 2 6 3 2" xfId="40056" xr:uid="{00000000-0005-0000-0000-0000EB470000}"/>
    <cellStyle name="Normal 44 2 2 2 6 3 3" xfId="24823" xr:uid="{00000000-0005-0000-0000-0000EC470000}"/>
    <cellStyle name="Normal 44 2 2 2 6 4" xfId="35043" xr:uid="{00000000-0005-0000-0000-0000ED470000}"/>
    <cellStyle name="Normal 44 2 2 2 6 5" xfId="19810" xr:uid="{00000000-0005-0000-0000-0000EE470000}"/>
    <cellStyle name="Normal 44 2 2 2 7" xfId="11400" xr:uid="{00000000-0005-0000-0000-0000EF470000}"/>
    <cellStyle name="Normal 44 2 2 2 7 2" xfId="41731" xr:uid="{00000000-0005-0000-0000-0000F0470000}"/>
    <cellStyle name="Normal 44 2 2 2 7 3" xfId="26498" xr:uid="{00000000-0005-0000-0000-0000F1470000}"/>
    <cellStyle name="Normal 44 2 2 2 8" xfId="6379" xr:uid="{00000000-0005-0000-0000-0000F2470000}"/>
    <cellStyle name="Normal 44 2 2 2 8 2" xfId="36714" xr:uid="{00000000-0005-0000-0000-0000F3470000}"/>
    <cellStyle name="Normal 44 2 2 2 8 3" xfId="21481" xr:uid="{00000000-0005-0000-0000-0000F4470000}"/>
    <cellStyle name="Normal 44 2 2 2 9" xfId="31702" xr:uid="{00000000-0005-0000-0000-0000F5470000}"/>
    <cellStyle name="Normal 44 2 2 3" xfId="1406" xr:uid="{00000000-0005-0000-0000-0000F6470000}"/>
    <cellStyle name="Normal 44 2 2 3 2" xfId="1827" xr:uid="{00000000-0005-0000-0000-0000F7470000}"/>
    <cellStyle name="Normal 44 2 2 3 2 2" xfId="2666" xr:uid="{00000000-0005-0000-0000-0000F8470000}"/>
    <cellStyle name="Normal 44 2 2 3 2 2 2" xfId="4356" xr:uid="{00000000-0005-0000-0000-0000F9470000}"/>
    <cellStyle name="Normal 44 2 2 3 2 2 2 2" xfId="14429" xr:uid="{00000000-0005-0000-0000-0000FA470000}"/>
    <cellStyle name="Normal 44 2 2 3 2 2 2 2 2" xfId="44760" xr:uid="{00000000-0005-0000-0000-0000FB470000}"/>
    <cellStyle name="Normal 44 2 2 3 2 2 2 2 3" xfId="29527" xr:uid="{00000000-0005-0000-0000-0000FC470000}"/>
    <cellStyle name="Normal 44 2 2 3 2 2 2 3" xfId="9409" xr:uid="{00000000-0005-0000-0000-0000FD470000}"/>
    <cellStyle name="Normal 44 2 2 3 2 2 2 3 2" xfId="39743" xr:uid="{00000000-0005-0000-0000-0000FE470000}"/>
    <cellStyle name="Normal 44 2 2 3 2 2 2 3 3" xfId="24510" xr:uid="{00000000-0005-0000-0000-0000FF470000}"/>
    <cellStyle name="Normal 44 2 2 3 2 2 2 4" xfId="34730" xr:uid="{00000000-0005-0000-0000-000000480000}"/>
    <cellStyle name="Normal 44 2 2 3 2 2 2 5" xfId="19497" xr:uid="{00000000-0005-0000-0000-000001480000}"/>
    <cellStyle name="Normal 44 2 2 3 2 2 3" xfId="6048" xr:uid="{00000000-0005-0000-0000-000002480000}"/>
    <cellStyle name="Normal 44 2 2 3 2 2 3 2" xfId="16100" xr:uid="{00000000-0005-0000-0000-000003480000}"/>
    <cellStyle name="Normal 44 2 2 3 2 2 3 2 2" xfId="46431" xr:uid="{00000000-0005-0000-0000-000004480000}"/>
    <cellStyle name="Normal 44 2 2 3 2 2 3 2 3" xfId="31198" xr:uid="{00000000-0005-0000-0000-000005480000}"/>
    <cellStyle name="Normal 44 2 2 3 2 2 3 3" xfId="11080" xr:uid="{00000000-0005-0000-0000-000006480000}"/>
    <cellStyle name="Normal 44 2 2 3 2 2 3 3 2" xfId="41414" xr:uid="{00000000-0005-0000-0000-000007480000}"/>
    <cellStyle name="Normal 44 2 2 3 2 2 3 3 3" xfId="26181" xr:uid="{00000000-0005-0000-0000-000008480000}"/>
    <cellStyle name="Normal 44 2 2 3 2 2 3 4" xfId="36401" xr:uid="{00000000-0005-0000-0000-000009480000}"/>
    <cellStyle name="Normal 44 2 2 3 2 2 3 5" xfId="21168" xr:uid="{00000000-0005-0000-0000-00000A480000}"/>
    <cellStyle name="Normal 44 2 2 3 2 2 4" xfId="12758" xr:uid="{00000000-0005-0000-0000-00000B480000}"/>
    <cellStyle name="Normal 44 2 2 3 2 2 4 2" xfId="43089" xr:uid="{00000000-0005-0000-0000-00000C480000}"/>
    <cellStyle name="Normal 44 2 2 3 2 2 4 3" xfId="27856" xr:uid="{00000000-0005-0000-0000-00000D480000}"/>
    <cellStyle name="Normal 44 2 2 3 2 2 5" xfId="7737" xr:uid="{00000000-0005-0000-0000-00000E480000}"/>
    <cellStyle name="Normal 44 2 2 3 2 2 5 2" xfId="38072" xr:uid="{00000000-0005-0000-0000-00000F480000}"/>
    <cellStyle name="Normal 44 2 2 3 2 2 5 3" xfId="22839" xr:uid="{00000000-0005-0000-0000-000010480000}"/>
    <cellStyle name="Normal 44 2 2 3 2 2 6" xfId="33060" xr:uid="{00000000-0005-0000-0000-000011480000}"/>
    <cellStyle name="Normal 44 2 2 3 2 2 7" xfId="17826" xr:uid="{00000000-0005-0000-0000-000012480000}"/>
    <cellStyle name="Normal 44 2 2 3 2 3" xfId="3519" xr:uid="{00000000-0005-0000-0000-000013480000}"/>
    <cellStyle name="Normal 44 2 2 3 2 3 2" xfId="13593" xr:uid="{00000000-0005-0000-0000-000014480000}"/>
    <cellStyle name="Normal 44 2 2 3 2 3 2 2" xfId="43924" xr:uid="{00000000-0005-0000-0000-000015480000}"/>
    <cellStyle name="Normal 44 2 2 3 2 3 2 3" xfId="28691" xr:uid="{00000000-0005-0000-0000-000016480000}"/>
    <cellStyle name="Normal 44 2 2 3 2 3 3" xfId="8573" xr:uid="{00000000-0005-0000-0000-000017480000}"/>
    <cellStyle name="Normal 44 2 2 3 2 3 3 2" xfId="38907" xr:uid="{00000000-0005-0000-0000-000018480000}"/>
    <cellStyle name="Normal 44 2 2 3 2 3 3 3" xfId="23674" xr:uid="{00000000-0005-0000-0000-000019480000}"/>
    <cellStyle name="Normal 44 2 2 3 2 3 4" xfId="33894" xr:uid="{00000000-0005-0000-0000-00001A480000}"/>
    <cellStyle name="Normal 44 2 2 3 2 3 5" xfId="18661" xr:uid="{00000000-0005-0000-0000-00001B480000}"/>
    <cellStyle name="Normal 44 2 2 3 2 4" xfId="5212" xr:uid="{00000000-0005-0000-0000-00001C480000}"/>
    <cellStyle name="Normal 44 2 2 3 2 4 2" xfId="15264" xr:uid="{00000000-0005-0000-0000-00001D480000}"/>
    <cellStyle name="Normal 44 2 2 3 2 4 2 2" xfId="45595" xr:uid="{00000000-0005-0000-0000-00001E480000}"/>
    <cellStyle name="Normal 44 2 2 3 2 4 2 3" xfId="30362" xr:uid="{00000000-0005-0000-0000-00001F480000}"/>
    <cellStyle name="Normal 44 2 2 3 2 4 3" xfId="10244" xr:uid="{00000000-0005-0000-0000-000020480000}"/>
    <cellStyle name="Normal 44 2 2 3 2 4 3 2" xfId="40578" xr:uid="{00000000-0005-0000-0000-000021480000}"/>
    <cellStyle name="Normal 44 2 2 3 2 4 3 3" xfId="25345" xr:uid="{00000000-0005-0000-0000-000022480000}"/>
    <cellStyle name="Normal 44 2 2 3 2 4 4" xfId="35565" xr:uid="{00000000-0005-0000-0000-000023480000}"/>
    <cellStyle name="Normal 44 2 2 3 2 4 5" xfId="20332" xr:uid="{00000000-0005-0000-0000-000024480000}"/>
    <cellStyle name="Normal 44 2 2 3 2 5" xfId="11922" xr:uid="{00000000-0005-0000-0000-000025480000}"/>
    <cellStyle name="Normal 44 2 2 3 2 5 2" xfId="42253" xr:uid="{00000000-0005-0000-0000-000026480000}"/>
    <cellStyle name="Normal 44 2 2 3 2 5 3" xfId="27020" xr:uid="{00000000-0005-0000-0000-000027480000}"/>
    <cellStyle name="Normal 44 2 2 3 2 6" xfId="6901" xr:uid="{00000000-0005-0000-0000-000028480000}"/>
    <cellStyle name="Normal 44 2 2 3 2 6 2" xfId="37236" xr:uid="{00000000-0005-0000-0000-000029480000}"/>
    <cellStyle name="Normal 44 2 2 3 2 6 3" xfId="22003" xr:uid="{00000000-0005-0000-0000-00002A480000}"/>
    <cellStyle name="Normal 44 2 2 3 2 7" xfId="32224" xr:uid="{00000000-0005-0000-0000-00002B480000}"/>
    <cellStyle name="Normal 44 2 2 3 2 8" xfId="16990" xr:uid="{00000000-0005-0000-0000-00002C480000}"/>
    <cellStyle name="Normal 44 2 2 3 3" xfId="2248" xr:uid="{00000000-0005-0000-0000-00002D480000}"/>
    <cellStyle name="Normal 44 2 2 3 3 2" xfId="3938" xr:uid="{00000000-0005-0000-0000-00002E480000}"/>
    <cellStyle name="Normal 44 2 2 3 3 2 2" xfId="14011" xr:uid="{00000000-0005-0000-0000-00002F480000}"/>
    <cellStyle name="Normal 44 2 2 3 3 2 2 2" xfId="44342" xr:uid="{00000000-0005-0000-0000-000030480000}"/>
    <cellStyle name="Normal 44 2 2 3 3 2 2 3" xfId="29109" xr:uid="{00000000-0005-0000-0000-000031480000}"/>
    <cellStyle name="Normal 44 2 2 3 3 2 3" xfId="8991" xr:uid="{00000000-0005-0000-0000-000032480000}"/>
    <cellStyle name="Normal 44 2 2 3 3 2 3 2" xfId="39325" xr:uid="{00000000-0005-0000-0000-000033480000}"/>
    <cellStyle name="Normal 44 2 2 3 3 2 3 3" xfId="24092" xr:uid="{00000000-0005-0000-0000-000034480000}"/>
    <cellStyle name="Normal 44 2 2 3 3 2 4" xfId="34312" xr:uid="{00000000-0005-0000-0000-000035480000}"/>
    <cellStyle name="Normal 44 2 2 3 3 2 5" xfId="19079" xr:uid="{00000000-0005-0000-0000-000036480000}"/>
    <cellStyle name="Normal 44 2 2 3 3 3" xfId="5630" xr:uid="{00000000-0005-0000-0000-000037480000}"/>
    <cellStyle name="Normal 44 2 2 3 3 3 2" xfId="15682" xr:uid="{00000000-0005-0000-0000-000038480000}"/>
    <cellStyle name="Normal 44 2 2 3 3 3 2 2" xfId="46013" xr:uid="{00000000-0005-0000-0000-000039480000}"/>
    <cellStyle name="Normal 44 2 2 3 3 3 2 3" xfId="30780" xr:uid="{00000000-0005-0000-0000-00003A480000}"/>
    <cellStyle name="Normal 44 2 2 3 3 3 3" xfId="10662" xr:uid="{00000000-0005-0000-0000-00003B480000}"/>
    <cellStyle name="Normal 44 2 2 3 3 3 3 2" xfId="40996" xr:uid="{00000000-0005-0000-0000-00003C480000}"/>
    <cellStyle name="Normal 44 2 2 3 3 3 3 3" xfId="25763" xr:uid="{00000000-0005-0000-0000-00003D480000}"/>
    <cellStyle name="Normal 44 2 2 3 3 3 4" xfId="35983" xr:uid="{00000000-0005-0000-0000-00003E480000}"/>
    <cellStyle name="Normal 44 2 2 3 3 3 5" xfId="20750" xr:uid="{00000000-0005-0000-0000-00003F480000}"/>
    <cellStyle name="Normal 44 2 2 3 3 4" xfId="12340" xr:uid="{00000000-0005-0000-0000-000040480000}"/>
    <cellStyle name="Normal 44 2 2 3 3 4 2" xfId="42671" xr:uid="{00000000-0005-0000-0000-000041480000}"/>
    <cellStyle name="Normal 44 2 2 3 3 4 3" xfId="27438" xr:uid="{00000000-0005-0000-0000-000042480000}"/>
    <cellStyle name="Normal 44 2 2 3 3 5" xfId="7319" xr:uid="{00000000-0005-0000-0000-000043480000}"/>
    <cellStyle name="Normal 44 2 2 3 3 5 2" xfId="37654" xr:uid="{00000000-0005-0000-0000-000044480000}"/>
    <cellStyle name="Normal 44 2 2 3 3 5 3" xfId="22421" xr:uid="{00000000-0005-0000-0000-000045480000}"/>
    <cellStyle name="Normal 44 2 2 3 3 6" xfId="32642" xr:uid="{00000000-0005-0000-0000-000046480000}"/>
    <cellStyle name="Normal 44 2 2 3 3 7" xfId="17408" xr:uid="{00000000-0005-0000-0000-000047480000}"/>
    <cellStyle name="Normal 44 2 2 3 4" xfId="3101" xr:uid="{00000000-0005-0000-0000-000048480000}"/>
    <cellStyle name="Normal 44 2 2 3 4 2" xfId="13175" xr:uid="{00000000-0005-0000-0000-000049480000}"/>
    <cellStyle name="Normal 44 2 2 3 4 2 2" xfId="43506" xr:uid="{00000000-0005-0000-0000-00004A480000}"/>
    <cellStyle name="Normal 44 2 2 3 4 2 3" xfId="28273" xr:uid="{00000000-0005-0000-0000-00004B480000}"/>
    <cellStyle name="Normal 44 2 2 3 4 3" xfId="8155" xr:uid="{00000000-0005-0000-0000-00004C480000}"/>
    <cellStyle name="Normal 44 2 2 3 4 3 2" xfId="38489" xr:uid="{00000000-0005-0000-0000-00004D480000}"/>
    <cellStyle name="Normal 44 2 2 3 4 3 3" xfId="23256" xr:uid="{00000000-0005-0000-0000-00004E480000}"/>
    <cellStyle name="Normal 44 2 2 3 4 4" xfId="33476" xr:uid="{00000000-0005-0000-0000-00004F480000}"/>
    <cellStyle name="Normal 44 2 2 3 4 5" xfId="18243" xr:uid="{00000000-0005-0000-0000-000050480000}"/>
    <cellStyle name="Normal 44 2 2 3 5" xfId="4794" xr:uid="{00000000-0005-0000-0000-000051480000}"/>
    <cellStyle name="Normal 44 2 2 3 5 2" xfId="14846" xr:uid="{00000000-0005-0000-0000-000052480000}"/>
    <cellStyle name="Normal 44 2 2 3 5 2 2" xfId="45177" xr:uid="{00000000-0005-0000-0000-000053480000}"/>
    <cellStyle name="Normal 44 2 2 3 5 2 3" xfId="29944" xr:uid="{00000000-0005-0000-0000-000054480000}"/>
    <cellStyle name="Normal 44 2 2 3 5 3" xfId="9826" xr:uid="{00000000-0005-0000-0000-000055480000}"/>
    <cellStyle name="Normal 44 2 2 3 5 3 2" xfId="40160" xr:uid="{00000000-0005-0000-0000-000056480000}"/>
    <cellStyle name="Normal 44 2 2 3 5 3 3" xfId="24927" xr:uid="{00000000-0005-0000-0000-000057480000}"/>
    <cellStyle name="Normal 44 2 2 3 5 4" xfId="35147" xr:uid="{00000000-0005-0000-0000-000058480000}"/>
    <cellStyle name="Normal 44 2 2 3 5 5" xfId="19914" xr:uid="{00000000-0005-0000-0000-000059480000}"/>
    <cellStyle name="Normal 44 2 2 3 6" xfId="11504" xr:uid="{00000000-0005-0000-0000-00005A480000}"/>
    <cellStyle name="Normal 44 2 2 3 6 2" xfId="41835" xr:uid="{00000000-0005-0000-0000-00005B480000}"/>
    <cellStyle name="Normal 44 2 2 3 6 3" xfId="26602" xr:uid="{00000000-0005-0000-0000-00005C480000}"/>
    <cellStyle name="Normal 44 2 2 3 7" xfId="6483" xr:uid="{00000000-0005-0000-0000-00005D480000}"/>
    <cellStyle name="Normal 44 2 2 3 7 2" xfId="36818" xr:uid="{00000000-0005-0000-0000-00005E480000}"/>
    <cellStyle name="Normal 44 2 2 3 7 3" xfId="21585" xr:uid="{00000000-0005-0000-0000-00005F480000}"/>
    <cellStyle name="Normal 44 2 2 3 8" xfId="31806" xr:uid="{00000000-0005-0000-0000-000060480000}"/>
    <cellStyle name="Normal 44 2 2 3 9" xfId="16572" xr:uid="{00000000-0005-0000-0000-000061480000}"/>
    <cellStyle name="Normal 44 2 2 4" xfId="1619" xr:uid="{00000000-0005-0000-0000-000062480000}"/>
    <cellStyle name="Normal 44 2 2 4 2" xfId="2458" xr:uid="{00000000-0005-0000-0000-000063480000}"/>
    <cellStyle name="Normal 44 2 2 4 2 2" xfId="4148" xr:uid="{00000000-0005-0000-0000-000064480000}"/>
    <cellStyle name="Normal 44 2 2 4 2 2 2" xfId="14221" xr:uid="{00000000-0005-0000-0000-000065480000}"/>
    <cellStyle name="Normal 44 2 2 4 2 2 2 2" xfId="44552" xr:uid="{00000000-0005-0000-0000-000066480000}"/>
    <cellStyle name="Normal 44 2 2 4 2 2 2 3" xfId="29319" xr:uid="{00000000-0005-0000-0000-000067480000}"/>
    <cellStyle name="Normal 44 2 2 4 2 2 3" xfId="9201" xr:uid="{00000000-0005-0000-0000-000068480000}"/>
    <cellStyle name="Normal 44 2 2 4 2 2 3 2" xfId="39535" xr:uid="{00000000-0005-0000-0000-000069480000}"/>
    <cellStyle name="Normal 44 2 2 4 2 2 3 3" xfId="24302" xr:uid="{00000000-0005-0000-0000-00006A480000}"/>
    <cellStyle name="Normal 44 2 2 4 2 2 4" xfId="34522" xr:uid="{00000000-0005-0000-0000-00006B480000}"/>
    <cellStyle name="Normal 44 2 2 4 2 2 5" xfId="19289" xr:uid="{00000000-0005-0000-0000-00006C480000}"/>
    <cellStyle name="Normal 44 2 2 4 2 3" xfId="5840" xr:uid="{00000000-0005-0000-0000-00006D480000}"/>
    <cellStyle name="Normal 44 2 2 4 2 3 2" xfId="15892" xr:uid="{00000000-0005-0000-0000-00006E480000}"/>
    <cellStyle name="Normal 44 2 2 4 2 3 2 2" xfId="46223" xr:uid="{00000000-0005-0000-0000-00006F480000}"/>
    <cellStyle name="Normal 44 2 2 4 2 3 2 3" xfId="30990" xr:uid="{00000000-0005-0000-0000-000070480000}"/>
    <cellStyle name="Normal 44 2 2 4 2 3 3" xfId="10872" xr:uid="{00000000-0005-0000-0000-000071480000}"/>
    <cellStyle name="Normal 44 2 2 4 2 3 3 2" xfId="41206" xr:uid="{00000000-0005-0000-0000-000072480000}"/>
    <cellStyle name="Normal 44 2 2 4 2 3 3 3" xfId="25973" xr:uid="{00000000-0005-0000-0000-000073480000}"/>
    <cellStyle name="Normal 44 2 2 4 2 3 4" xfId="36193" xr:uid="{00000000-0005-0000-0000-000074480000}"/>
    <cellStyle name="Normal 44 2 2 4 2 3 5" xfId="20960" xr:uid="{00000000-0005-0000-0000-000075480000}"/>
    <cellStyle name="Normal 44 2 2 4 2 4" xfId="12550" xr:uid="{00000000-0005-0000-0000-000076480000}"/>
    <cellStyle name="Normal 44 2 2 4 2 4 2" xfId="42881" xr:uid="{00000000-0005-0000-0000-000077480000}"/>
    <cellStyle name="Normal 44 2 2 4 2 4 3" xfId="27648" xr:uid="{00000000-0005-0000-0000-000078480000}"/>
    <cellStyle name="Normal 44 2 2 4 2 5" xfId="7529" xr:uid="{00000000-0005-0000-0000-000079480000}"/>
    <cellStyle name="Normal 44 2 2 4 2 5 2" xfId="37864" xr:uid="{00000000-0005-0000-0000-00007A480000}"/>
    <cellStyle name="Normal 44 2 2 4 2 5 3" xfId="22631" xr:uid="{00000000-0005-0000-0000-00007B480000}"/>
    <cellStyle name="Normal 44 2 2 4 2 6" xfId="32852" xr:uid="{00000000-0005-0000-0000-00007C480000}"/>
    <cellStyle name="Normal 44 2 2 4 2 7" xfId="17618" xr:uid="{00000000-0005-0000-0000-00007D480000}"/>
    <cellStyle name="Normal 44 2 2 4 3" xfId="3311" xr:uid="{00000000-0005-0000-0000-00007E480000}"/>
    <cellStyle name="Normal 44 2 2 4 3 2" xfId="13385" xr:uid="{00000000-0005-0000-0000-00007F480000}"/>
    <cellStyle name="Normal 44 2 2 4 3 2 2" xfId="43716" xr:uid="{00000000-0005-0000-0000-000080480000}"/>
    <cellStyle name="Normal 44 2 2 4 3 2 3" xfId="28483" xr:uid="{00000000-0005-0000-0000-000081480000}"/>
    <cellStyle name="Normal 44 2 2 4 3 3" xfId="8365" xr:uid="{00000000-0005-0000-0000-000082480000}"/>
    <cellStyle name="Normal 44 2 2 4 3 3 2" xfId="38699" xr:uid="{00000000-0005-0000-0000-000083480000}"/>
    <cellStyle name="Normal 44 2 2 4 3 3 3" xfId="23466" xr:uid="{00000000-0005-0000-0000-000084480000}"/>
    <cellStyle name="Normal 44 2 2 4 3 4" xfId="33686" xr:uid="{00000000-0005-0000-0000-000085480000}"/>
    <cellStyle name="Normal 44 2 2 4 3 5" xfId="18453" xr:uid="{00000000-0005-0000-0000-000086480000}"/>
    <cellStyle name="Normal 44 2 2 4 4" xfId="5004" xr:uid="{00000000-0005-0000-0000-000087480000}"/>
    <cellStyle name="Normal 44 2 2 4 4 2" xfId="15056" xr:uid="{00000000-0005-0000-0000-000088480000}"/>
    <cellStyle name="Normal 44 2 2 4 4 2 2" xfId="45387" xr:uid="{00000000-0005-0000-0000-000089480000}"/>
    <cellStyle name="Normal 44 2 2 4 4 2 3" xfId="30154" xr:uid="{00000000-0005-0000-0000-00008A480000}"/>
    <cellStyle name="Normal 44 2 2 4 4 3" xfId="10036" xr:uid="{00000000-0005-0000-0000-00008B480000}"/>
    <cellStyle name="Normal 44 2 2 4 4 3 2" xfId="40370" xr:uid="{00000000-0005-0000-0000-00008C480000}"/>
    <cellStyle name="Normal 44 2 2 4 4 3 3" xfId="25137" xr:uid="{00000000-0005-0000-0000-00008D480000}"/>
    <cellStyle name="Normal 44 2 2 4 4 4" xfId="35357" xr:uid="{00000000-0005-0000-0000-00008E480000}"/>
    <cellStyle name="Normal 44 2 2 4 4 5" xfId="20124" xr:uid="{00000000-0005-0000-0000-00008F480000}"/>
    <cellStyle name="Normal 44 2 2 4 5" xfId="11714" xr:uid="{00000000-0005-0000-0000-000090480000}"/>
    <cellStyle name="Normal 44 2 2 4 5 2" xfId="42045" xr:uid="{00000000-0005-0000-0000-000091480000}"/>
    <cellStyle name="Normal 44 2 2 4 5 3" xfId="26812" xr:uid="{00000000-0005-0000-0000-000092480000}"/>
    <cellStyle name="Normal 44 2 2 4 6" xfId="6693" xr:uid="{00000000-0005-0000-0000-000093480000}"/>
    <cellStyle name="Normal 44 2 2 4 6 2" xfId="37028" xr:uid="{00000000-0005-0000-0000-000094480000}"/>
    <cellStyle name="Normal 44 2 2 4 6 3" xfId="21795" xr:uid="{00000000-0005-0000-0000-000095480000}"/>
    <cellStyle name="Normal 44 2 2 4 7" xfId="32016" xr:uid="{00000000-0005-0000-0000-000096480000}"/>
    <cellStyle name="Normal 44 2 2 4 8" xfId="16782" xr:uid="{00000000-0005-0000-0000-000097480000}"/>
    <cellStyle name="Normal 44 2 2 5" xfId="2040" xr:uid="{00000000-0005-0000-0000-000098480000}"/>
    <cellStyle name="Normal 44 2 2 5 2" xfId="3730" xr:uid="{00000000-0005-0000-0000-000099480000}"/>
    <cellStyle name="Normal 44 2 2 5 2 2" xfId="13803" xr:uid="{00000000-0005-0000-0000-00009A480000}"/>
    <cellStyle name="Normal 44 2 2 5 2 2 2" xfId="44134" xr:uid="{00000000-0005-0000-0000-00009B480000}"/>
    <cellStyle name="Normal 44 2 2 5 2 2 3" xfId="28901" xr:uid="{00000000-0005-0000-0000-00009C480000}"/>
    <cellStyle name="Normal 44 2 2 5 2 3" xfId="8783" xr:uid="{00000000-0005-0000-0000-00009D480000}"/>
    <cellStyle name="Normal 44 2 2 5 2 3 2" xfId="39117" xr:uid="{00000000-0005-0000-0000-00009E480000}"/>
    <cellStyle name="Normal 44 2 2 5 2 3 3" xfId="23884" xr:uid="{00000000-0005-0000-0000-00009F480000}"/>
    <cellStyle name="Normal 44 2 2 5 2 4" xfId="34104" xr:uid="{00000000-0005-0000-0000-0000A0480000}"/>
    <cellStyle name="Normal 44 2 2 5 2 5" xfId="18871" xr:uid="{00000000-0005-0000-0000-0000A1480000}"/>
    <cellStyle name="Normal 44 2 2 5 3" xfId="5422" xr:uid="{00000000-0005-0000-0000-0000A2480000}"/>
    <cellStyle name="Normal 44 2 2 5 3 2" xfId="15474" xr:uid="{00000000-0005-0000-0000-0000A3480000}"/>
    <cellStyle name="Normal 44 2 2 5 3 2 2" xfId="45805" xr:uid="{00000000-0005-0000-0000-0000A4480000}"/>
    <cellStyle name="Normal 44 2 2 5 3 2 3" xfId="30572" xr:uid="{00000000-0005-0000-0000-0000A5480000}"/>
    <cellStyle name="Normal 44 2 2 5 3 3" xfId="10454" xr:uid="{00000000-0005-0000-0000-0000A6480000}"/>
    <cellStyle name="Normal 44 2 2 5 3 3 2" xfId="40788" xr:uid="{00000000-0005-0000-0000-0000A7480000}"/>
    <cellStyle name="Normal 44 2 2 5 3 3 3" xfId="25555" xr:uid="{00000000-0005-0000-0000-0000A8480000}"/>
    <cellStyle name="Normal 44 2 2 5 3 4" xfId="35775" xr:uid="{00000000-0005-0000-0000-0000A9480000}"/>
    <cellStyle name="Normal 44 2 2 5 3 5" xfId="20542" xr:uid="{00000000-0005-0000-0000-0000AA480000}"/>
    <cellStyle name="Normal 44 2 2 5 4" xfId="12132" xr:uid="{00000000-0005-0000-0000-0000AB480000}"/>
    <cellStyle name="Normal 44 2 2 5 4 2" xfId="42463" xr:uid="{00000000-0005-0000-0000-0000AC480000}"/>
    <cellStyle name="Normal 44 2 2 5 4 3" xfId="27230" xr:uid="{00000000-0005-0000-0000-0000AD480000}"/>
    <cellStyle name="Normal 44 2 2 5 5" xfId="7111" xr:uid="{00000000-0005-0000-0000-0000AE480000}"/>
    <cellStyle name="Normal 44 2 2 5 5 2" xfId="37446" xr:uid="{00000000-0005-0000-0000-0000AF480000}"/>
    <cellStyle name="Normal 44 2 2 5 5 3" xfId="22213" xr:uid="{00000000-0005-0000-0000-0000B0480000}"/>
    <cellStyle name="Normal 44 2 2 5 6" xfId="32434" xr:uid="{00000000-0005-0000-0000-0000B1480000}"/>
    <cellStyle name="Normal 44 2 2 5 7" xfId="17200" xr:uid="{00000000-0005-0000-0000-0000B2480000}"/>
    <cellStyle name="Normal 44 2 2 6" xfId="2893" xr:uid="{00000000-0005-0000-0000-0000B3480000}"/>
    <cellStyle name="Normal 44 2 2 6 2" xfId="12967" xr:uid="{00000000-0005-0000-0000-0000B4480000}"/>
    <cellStyle name="Normal 44 2 2 6 2 2" xfId="43298" xr:uid="{00000000-0005-0000-0000-0000B5480000}"/>
    <cellStyle name="Normal 44 2 2 6 2 3" xfId="28065" xr:uid="{00000000-0005-0000-0000-0000B6480000}"/>
    <cellStyle name="Normal 44 2 2 6 3" xfId="7947" xr:uid="{00000000-0005-0000-0000-0000B7480000}"/>
    <cellStyle name="Normal 44 2 2 6 3 2" xfId="38281" xr:uid="{00000000-0005-0000-0000-0000B8480000}"/>
    <cellStyle name="Normal 44 2 2 6 3 3" xfId="23048" xr:uid="{00000000-0005-0000-0000-0000B9480000}"/>
    <cellStyle name="Normal 44 2 2 6 4" xfId="33268" xr:uid="{00000000-0005-0000-0000-0000BA480000}"/>
    <cellStyle name="Normal 44 2 2 6 5" xfId="18035" xr:uid="{00000000-0005-0000-0000-0000BB480000}"/>
    <cellStyle name="Normal 44 2 2 7" xfId="4586" xr:uid="{00000000-0005-0000-0000-0000BC480000}"/>
    <cellStyle name="Normal 44 2 2 7 2" xfId="14638" xr:uid="{00000000-0005-0000-0000-0000BD480000}"/>
    <cellStyle name="Normal 44 2 2 7 2 2" xfId="44969" xr:uid="{00000000-0005-0000-0000-0000BE480000}"/>
    <cellStyle name="Normal 44 2 2 7 2 3" xfId="29736" xr:uid="{00000000-0005-0000-0000-0000BF480000}"/>
    <cellStyle name="Normal 44 2 2 7 3" xfId="9618" xr:uid="{00000000-0005-0000-0000-0000C0480000}"/>
    <cellStyle name="Normal 44 2 2 7 3 2" xfId="39952" xr:uid="{00000000-0005-0000-0000-0000C1480000}"/>
    <cellStyle name="Normal 44 2 2 7 3 3" xfId="24719" xr:uid="{00000000-0005-0000-0000-0000C2480000}"/>
    <cellStyle name="Normal 44 2 2 7 4" xfId="34939" xr:uid="{00000000-0005-0000-0000-0000C3480000}"/>
    <cellStyle name="Normal 44 2 2 7 5" xfId="19706" xr:uid="{00000000-0005-0000-0000-0000C4480000}"/>
    <cellStyle name="Normal 44 2 2 8" xfId="11296" xr:uid="{00000000-0005-0000-0000-0000C5480000}"/>
    <cellStyle name="Normal 44 2 2 8 2" xfId="41627" xr:uid="{00000000-0005-0000-0000-0000C6480000}"/>
    <cellStyle name="Normal 44 2 2 8 3" xfId="26394" xr:uid="{00000000-0005-0000-0000-0000C7480000}"/>
    <cellStyle name="Normal 44 2 2 9" xfId="6275" xr:uid="{00000000-0005-0000-0000-0000C8480000}"/>
    <cellStyle name="Normal 44 2 2 9 2" xfId="36610" xr:uid="{00000000-0005-0000-0000-0000C9480000}"/>
    <cellStyle name="Normal 44 2 2 9 3" xfId="21377" xr:uid="{00000000-0005-0000-0000-0000CA480000}"/>
    <cellStyle name="Normal 44 2 3" xfId="1239" xr:uid="{00000000-0005-0000-0000-0000CB480000}"/>
    <cellStyle name="Normal 44 2 3 10" xfId="16416" xr:uid="{00000000-0005-0000-0000-0000CC480000}"/>
    <cellStyle name="Normal 44 2 3 2" xfId="1458" xr:uid="{00000000-0005-0000-0000-0000CD480000}"/>
    <cellStyle name="Normal 44 2 3 2 2" xfId="1879" xr:uid="{00000000-0005-0000-0000-0000CE480000}"/>
    <cellStyle name="Normal 44 2 3 2 2 2" xfId="2718" xr:uid="{00000000-0005-0000-0000-0000CF480000}"/>
    <cellStyle name="Normal 44 2 3 2 2 2 2" xfId="4408" xr:uid="{00000000-0005-0000-0000-0000D0480000}"/>
    <cellStyle name="Normal 44 2 3 2 2 2 2 2" xfId="14481" xr:uid="{00000000-0005-0000-0000-0000D1480000}"/>
    <cellStyle name="Normal 44 2 3 2 2 2 2 2 2" xfId="44812" xr:uid="{00000000-0005-0000-0000-0000D2480000}"/>
    <cellStyle name="Normal 44 2 3 2 2 2 2 2 3" xfId="29579" xr:uid="{00000000-0005-0000-0000-0000D3480000}"/>
    <cellStyle name="Normal 44 2 3 2 2 2 2 3" xfId="9461" xr:uid="{00000000-0005-0000-0000-0000D4480000}"/>
    <cellStyle name="Normal 44 2 3 2 2 2 2 3 2" xfId="39795" xr:uid="{00000000-0005-0000-0000-0000D5480000}"/>
    <cellStyle name="Normal 44 2 3 2 2 2 2 3 3" xfId="24562" xr:uid="{00000000-0005-0000-0000-0000D6480000}"/>
    <cellStyle name="Normal 44 2 3 2 2 2 2 4" xfId="34782" xr:uid="{00000000-0005-0000-0000-0000D7480000}"/>
    <cellStyle name="Normal 44 2 3 2 2 2 2 5" xfId="19549" xr:uid="{00000000-0005-0000-0000-0000D8480000}"/>
    <cellStyle name="Normal 44 2 3 2 2 2 3" xfId="6100" xr:uid="{00000000-0005-0000-0000-0000D9480000}"/>
    <cellStyle name="Normal 44 2 3 2 2 2 3 2" xfId="16152" xr:uid="{00000000-0005-0000-0000-0000DA480000}"/>
    <cellStyle name="Normal 44 2 3 2 2 2 3 2 2" xfId="46483" xr:uid="{00000000-0005-0000-0000-0000DB480000}"/>
    <cellStyle name="Normal 44 2 3 2 2 2 3 2 3" xfId="31250" xr:uid="{00000000-0005-0000-0000-0000DC480000}"/>
    <cellStyle name="Normal 44 2 3 2 2 2 3 3" xfId="11132" xr:uid="{00000000-0005-0000-0000-0000DD480000}"/>
    <cellStyle name="Normal 44 2 3 2 2 2 3 3 2" xfId="41466" xr:uid="{00000000-0005-0000-0000-0000DE480000}"/>
    <cellStyle name="Normal 44 2 3 2 2 2 3 3 3" xfId="26233" xr:uid="{00000000-0005-0000-0000-0000DF480000}"/>
    <cellStyle name="Normal 44 2 3 2 2 2 3 4" xfId="36453" xr:uid="{00000000-0005-0000-0000-0000E0480000}"/>
    <cellStyle name="Normal 44 2 3 2 2 2 3 5" xfId="21220" xr:uid="{00000000-0005-0000-0000-0000E1480000}"/>
    <cellStyle name="Normal 44 2 3 2 2 2 4" xfId="12810" xr:uid="{00000000-0005-0000-0000-0000E2480000}"/>
    <cellStyle name="Normal 44 2 3 2 2 2 4 2" xfId="43141" xr:uid="{00000000-0005-0000-0000-0000E3480000}"/>
    <cellStyle name="Normal 44 2 3 2 2 2 4 3" xfId="27908" xr:uid="{00000000-0005-0000-0000-0000E4480000}"/>
    <cellStyle name="Normal 44 2 3 2 2 2 5" xfId="7789" xr:uid="{00000000-0005-0000-0000-0000E5480000}"/>
    <cellStyle name="Normal 44 2 3 2 2 2 5 2" xfId="38124" xr:uid="{00000000-0005-0000-0000-0000E6480000}"/>
    <cellStyle name="Normal 44 2 3 2 2 2 5 3" xfId="22891" xr:uid="{00000000-0005-0000-0000-0000E7480000}"/>
    <cellStyle name="Normal 44 2 3 2 2 2 6" xfId="33112" xr:uid="{00000000-0005-0000-0000-0000E8480000}"/>
    <cellStyle name="Normal 44 2 3 2 2 2 7" xfId="17878" xr:uid="{00000000-0005-0000-0000-0000E9480000}"/>
    <cellStyle name="Normal 44 2 3 2 2 3" xfId="3571" xr:uid="{00000000-0005-0000-0000-0000EA480000}"/>
    <cellStyle name="Normal 44 2 3 2 2 3 2" xfId="13645" xr:uid="{00000000-0005-0000-0000-0000EB480000}"/>
    <cellStyle name="Normal 44 2 3 2 2 3 2 2" xfId="43976" xr:uid="{00000000-0005-0000-0000-0000EC480000}"/>
    <cellStyle name="Normal 44 2 3 2 2 3 2 3" xfId="28743" xr:uid="{00000000-0005-0000-0000-0000ED480000}"/>
    <cellStyle name="Normal 44 2 3 2 2 3 3" xfId="8625" xr:uid="{00000000-0005-0000-0000-0000EE480000}"/>
    <cellStyle name="Normal 44 2 3 2 2 3 3 2" xfId="38959" xr:uid="{00000000-0005-0000-0000-0000EF480000}"/>
    <cellStyle name="Normal 44 2 3 2 2 3 3 3" xfId="23726" xr:uid="{00000000-0005-0000-0000-0000F0480000}"/>
    <cellStyle name="Normal 44 2 3 2 2 3 4" xfId="33946" xr:uid="{00000000-0005-0000-0000-0000F1480000}"/>
    <cellStyle name="Normal 44 2 3 2 2 3 5" xfId="18713" xr:uid="{00000000-0005-0000-0000-0000F2480000}"/>
    <cellStyle name="Normal 44 2 3 2 2 4" xfId="5264" xr:uid="{00000000-0005-0000-0000-0000F3480000}"/>
    <cellStyle name="Normal 44 2 3 2 2 4 2" xfId="15316" xr:uid="{00000000-0005-0000-0000-0000F4480000}"/>
    <cellStyle name="Normal 44 2 3 2 2 4 2 2" xfId="45647" xr:uid="{00000000-0005-0000-0000-0000F5480000}"/>
    <cellStyle name="Normal 44 2 3 2 2 4 2 3" xfId="30414" xr:uid="{00000000-0005-0000-0000-0000F6480000}"/>
    <cellStyle name="Normal 44 2 3 2 2 4 3" xfId="10296" xr:uid="{00000000-0005-0000-0000-0000F7480000}"/>
    <cellStyle name="Normal 44 2 3 2 2 4 3 2" xfId="40630" xr:uid="{00000000-0005-0000-0000-0000F8480000}"/>
    <cellStyle name="Normal 44 2 3 2 2 4 3 3" xfId="25397" xr:uid="{00000000-0005-0000-0000-0000F9480000}"/>
    <cellStyle name="Normal 44 2 3 2 2 4 4" xfId="35617" xr:uid="{00000000-0005-0000-0000-0000FA480000}"/>
    <cellStyle name="Normal 44 2 3 2 2 4 5" xfId="20384" xr:uid="{00000000-0005-0000-0000-0000FB480000}"/>
    <cellStyle name="Normal 44 2 3 2 2 5" xfId="11974" xr:uid="{00000000-0005-0000-0000-0000FC480000}"/>
    <cellStyle name="Normal 44 2 3 2 2 5 2" xfId="42305" xr:uid="{00000000-0005-0000-0000-0000FD480000}"/>
    <cellStyle name="Normal 44 2 3 2 2 5 3" xfId="27072" xr:uid="{00000000-0005-0000-0000-0000FE480000}"/>
    <cellStyle name="Normal 44 2 3 2 2 6" xfId="6953" xr:uid="{00000000-0005-0000-0000-0000FF480000}"/>
    <cellStyle name="Normal 44 2 3 2 2 6 2" xfId="37288" xr:uid="{00000000-0005-0000-0000-000000490000}"/>
    <cellStyle name="Normal 44 2 3 2 2 6 3" xfId="22055" xr:uid="{00000000-0005-0000-0000-000001490000}"/>
    <cellStyle name="Normal 44 2 3 2 2 7" xfId="32276" xr:uid="{00000000-0005-0000-0000-000002490000}"/>
    <cellStyle name="Normal 44 2 3 2 2 8" xfId="17042" xr:uid="{00000000-0005-0000-0000-000003490000}"/>
    <cellStyle name="Normal 44 2 3 2 3" xfId="2300" xr:uid="{00000000-0005-0000-0000-000004490000}"/>
    <cellStyle name="Normal 44 2 3 2 3 2" xfId="3990" xr:uid="{00000000-0005-0000-0000-000005490000}"/>
    <cellStyle name="Normal 44 2 3 2 3 2 2" xfId="14063" xr:uid="{00000000-0005-0000-0000-000006490000}"/>
    <cellStyle name="Normal 44 2 3 2 3 2 2 2" xfId="44394" xr:uid="{00000000-0005-0000-0000-000007490000}"/>
    <cellStyle name="Normal 44 2 3 2 3 2 2 3" xfId="29161" xr:uid="{00000000-0005-0000-0000-000008490000}"/>
    <cellStyle name="Normal 44 2 3 2 3 2 3" xfId="9043" xr:uid="{00000000-0005-0000-0000-000009490000}"/>
    <cellStyle name="Normal 44 2 3 2 3 2 3 2" xfId="39377" xr:uid="{00000000-0005-0000-0000-00000A490000}"/>
    <cellStyle name="Normal 44 2 3 2 3 2 3 3" xfId="24144" xr:uid="{00000000-0005-0000-0000-00000B490000}"/>
    <cellStyle name="Normal 44 2 3 2 3 2 4" xfId="34364" xr:uid="{00000000-0005-0000-0000-00000C490000}"/>
    <cellStyle name="Normal 44 2 3 2 3 2 5" xfId="19131" xr:uid="{00000000-0005-0000-0000-00000D490000}"/>
    <cellStyle name="Normal 44 2 3 2 3 3" xfId="5682" xr:uid="{00000000-0005-0000-0000-00000E490000}"/>
    <cellStyle name="Normal 44 2 3 2 3 3 2" xfId="15734" xr:uid="{00000000-0005-0000-0000-00000F490000}"/>
    <cellStyle name="Normal 44 2 3 2 3 3 2 2" xfId="46065" xr:uid="{00000000-0005-0000-0000-000010490000}"/>
    <cellStyle name="Normal 44 2 3 2 3 3 2 3" xfId="30832" xr:uid="{00000000-0005-0000-0000-000011490000}"/>
    <cellStyle name="Normal 44 2 3 2 3 3 3" xfId="10714" xr:uid="{00000000-0005-0000-0000-000012490000}"/>
    <cellStyle name="Normal 44 2 3 2 3 3 3 2" xfId="41048" xr:uid="{00000000-0005-0000-0000-000013490000}"/>
    <cellStyle name="Normal 44 2 3 2 3 3 3 3" xfId="25815" xr:uid="{00000000-0005-0000-0000-000014490000}"/>
    <cellStyle name="Normal 44 2 3 2 3 3 4" xfId="36035" xr:uid="{00000000-0005-0000-0000-000015490000}"/>
    <cellStyle name="Normal 44 2 3 2 3 3 5" xfId="20802" xr:uid="{00000000-0005-0000-0000-000016490000}"/>
    <cellStyle name="Normal 44 2 3 2 3 4" xfId="12392" xr:uid="{00000000-0005-0000-0000-000017490000}"/>
    <cellStyle name="Normal 44 2 3 2 3 4 2" xfId="42723" xr:uid="{00000000-0005-0000-0000-000018490000}"/>
    <cellStyle name="Normal 44 2 3 2 3 4 3" xfId="27490" xr:uid="{00000000-0005-0000-0000-000019490000}"/>
    <cellStyle name="Normal 44 2 3 2 3 5" xfId="7371" xr:uid="{00000000-0005-0000-0000-00001A490000}"/>
    <cellStyle name="Normal 44 2 3 2 3 5 2" xfId="37706" xr:uid="{00000000-0005-0000-0000-00001B490000}"/>
    <cellStyle name="Normal 44 2 3 2 3 5 3" xfId="22473" xr:uid="{00000000-0005-0000-0000-00001C490000}"/>
    <cellStyle name="Normal 44 2 3 2 3 6" xfId="32694" xr:uid="{00000000-0005-0000-0000-00001D490000}"/>
    <cellStyle name="Normal 44 2 3 2 3 7" xfId="17460" xr:uid="{00000000-0005-0000-0000-00001E490000}"/>
    <cellStyle name="Normal 44 2 3 2 4" xfId="3153" xr:uid="{00000000-0005-0000-0000-00001F490000}"/>
    <cellStyle name="Normal 44 2 3 2 4 2" xfId="13227" xr:uid="{00000000-0005-0000-0000-000020490000}"/>
    <cellStyle name="Normal 44 2 3 2 4 2 2" xfId="43558" xr:uid="{00000000-0005-0000-0000-000021490000}"/>
    <cellStyle name="Normal 44 2 3 2 4 2 3" xfId="28325" xr:uid="{00000000-0005-0000-0000-000022490000}"/>
    <cellStyle name="Normal 44 2 3 2 4 3" xfId="8207" xr:uid="{00000000-0005-0000-0000-000023490000}"/>
    <cellStyle name="Normal 44 2 3 2 4 3 2" xfId="38541" xr:uid="{00000000-0005-0000-0000-000024490000}"/>
    <cellStyle name="Normal 44 2 3 2 4 3 3" xfId="23308" xr:uid="{00000000-0005-0000-0000-000025490000}"/>
    <cellStyle name="Normal 44 2 3 2 4 4" xfId="33528" xr:uid="{00000000-0005-0000-0000-000026490000}"/>
    <cellStyle name="Normal 44 2 3 2 4 5" xfId="18295" xr:uid="{00000000-0005-0000-0000-000027490000}"/>
    <cellStyle name="Normal 44 2 3 2 5" xfId="4846" xr:uid="{00000000-0005-0000-0000-000028490000}"/>
    <cellStyle name="Normal 44 2 3 2 5 2" xfId="14898" xr:uid="{00000000-0005-0000-0000-000029490000}"/>
    <cellStyle name="Normal 44 2 3 2 5 2 2" xfId="45229" xr:uid="{00000000-0005-0000-0000-00002A490000}"/>
    <cellStyle name="Normal 44 2 3 2 5 2 3" xfId="29996" xr:uid="{00000000-0005-0000-0000-00002B490000}"/>
    <cellStyle name="Normal 44 2 3 2 5 3" xfId="9878" xr:uid="{00000000-0005-0000-0000-00002C490000}"/>
    <cellStyle name="Normal 44 2 3 2 5 3 2" xfId="40212" xr:uid="{00000000-0005-0000-0000-00002D490000}"/>
    <cellStyle name="Normal 44 2 3 2 5 3 3" xfId="24979" xr:uid="{00000000-0005-0000-0000-00002E490000}"/>
    <cellStyle name="Normal 44 2 3 2 5 4" xfId="35199" xr:uid="{00000000-0005-0000-0000-00002F490000}"/>
    <cellStyle name="Normal 44 2 3 2 5 5" xfId="19966" xr:uid="{00000000-0005-0000-0000-000030490000}"/>
    <cellStyle name="Normal 44 2 3 2 6" xfId="11556" xr:uid="{00000000-0005-0000-0000-000031490000}"/>
    <cellStyle name="Normal 44 2 3 2 6 2" xfId="41887" xr:uid="{00000000-0005-0000-0000-000032490000}"/>
    <cellStyle name="Normal 44 2 3 2 6 3" xfId="26654" xr:uid="{00000000-0005-0000-0000-000033490000}"/>
    <cellStyle name="Normal 44 2 3 2 7" xfId="6535" xr:uid="{00000000-0005-0000-0000-000034490000}"/>
    <cellStyle name="Normal 44 2 3 2 7 2" xfId="36870" xr:uid="{00000000-0005-0000-0000-000035490000}"/>
    <cellStyle name="Normal 44 2 3 2 7 3" xfId="21637" xr:uid="{00000000-0005-0000-0000-000036490000}"/>
    <cellStyle name="Normal 44 2 3 2 8" xfId="31858" xr:uid="{00000000-0005-0000-0000-000037490000}"/>
    <cellStyle name="Normal 44 2 3 2 9" xfId="16624" xr:uid="{00000000-0005-0000-0000-000038490000}"/>
    <cellStyle name="Normal 44 2 3 3" xfId="1671" xr:uid="{00000000-0005-0000-0000-000039490000}"/>
    <cellStyle name="Normal 44 2 3 3 2" xfId="2510" xr:uid="{00000000-0005-0000-0000-00003A490000}"/>
    <cellStyle name="Normal 44 2 3 3 2 2" xfId="4200" xr:uid="{00000000-0005-0000-0000-00003B490000}"/>
    <cellStyle name="Normal 44 2 3 3 2 2 2" xfId="14273" xr:uid="{00000000-0005-0000-0000-00003C490000}"/>
    <cellStyle name="Normal 44 2 3 3 2 2 2 2" xfId="44604" xr:uid="{00000000-0005-0000-0000-00003D490000}"/>
    <cellStyle name="Normal 44 2 3 3 2 2 2 3" xfId="29371" xr:uid="{00000000-0005-0000-0000-00003E490000}"/>
    <cellStyle name="Normal 44 2 3 3 2 2 3" xfId="9253" xr:uid="{00000000-0005-0000-0000-00003F490000}"/>
    <cellStyle name="Normal 44 2 3 3 2 2 3 2" xfId="39587" xr:uid="{00000000-0005-0000-0000-000040490000}"/>
    <cellStyle name="Normal 44 2 3 3 2 2 3 3" xfId="24354" xr:uid="{00000000-0005-0000-0000-000041490000}"/>
    <cellStyle name="Normal 44 2 3 3 2 2 4" xfId="34574" xr:uid="{00000000-0005-0000-0000-000042490000}"/>
    <cellStyle name="Normal 44 2 3 3 2 2 5" xfId="19341" xr:uid="{00000000-0005-0000-0000-000043490000}"/>
    <cellStyle name="Normal 44 2 3 3 2 3" xfId="5892" xr:uid="{00000000-0005-0000-0000-000044490000}"/>
    <cellStyle name="Normal 44 2 3 3 2 3 2" xfId="15944" xr:uid="{00000000-0005-0000-0000-000045490000}"/>
    <cellStyle name="Normal 44 2 3 3 2 3 2 2" xfId="46275" xr:uid="{00000000-0005-0000-0000-000046490000}"/>
    <cellStyle name="Normal 44 2 3 3 2 3 2 3" xfId="31042" xr:uid="{00000000-0005-0000-0000-000047490000}"/>
    <cellStyle name="Normal 44 2 3 3 2 3 3" xfId="10924" xr:uid="{00000000-0005-0000-0000-000048490000}"/>
    <cellStyle name="Normal 44 2 3 3 2 3 3 2" xfId="41258" xr:uid="{00000000-0005-0000-0000-000049490000}"/>
    <cellStyle name="Normal 44 2 3 3 2 3 3 3" xfId="26025" xr:uid="{00000000-0005-0000-0000-00004A490000}"/>
    <cellStyle name="Normal 44 2 3 3 2 3 4" xfId="36245" xr:uid="{00000000-0005-0000-0000-00004B490000}"/>
    <cellStyle name="Normal 44 2 3 3 2 3 5" xfId="21012" xr:uid="{00000000-0005-0000-0000-00004C490000}"/>
    <cellStyle name="Normal 44 2 3 3 2 4" xfId="12602" xr:uid="{00000000-0005-0000-0000-00004D490000}"/>
    <cellStyle name="Normal 44 2 3 3 2 4 2" xfId="42933" xr:uid="{00000000-0005-0000-0000-00004E490000}"/>
    <cellStyle name="Normal 44 2 3 3 2 4 3" xfId="27700" xr:uid="{00000000-0005-0000-0000-00004F490000}"/>
    <cellStyle name="Normal 44 2 3 3 2 5" xfId="7581" xr:uid="{00000000-0005-0000-0000-000050490000}"/>
    <cellStyle name="Normal 44 2 3 3 2 5 2" xfId="37916" xr:uid="{00000000-0005-0000-0000-000051490000}"/>
    <cellStyle name="Normal 44 2 3 3 2 5 3" xfId="22683" xr:uid="{00000000-0005-0000-0000-000052490000}"/>
    <cellStyle name="Normal 44 2 3 3 2 6" xfId="32904" xr:uid="{00000000-0005-0000-0000-000053490000}"/>
    <cellStyle name="Normal 44 2 3 3 2 7" xfId="17670" xr:uid="{00000000-0005-0000-0000-000054490000}"/>
    <cellStyle name="Normal 44 2 3 3 3" xfId="3363" xr:uid="{00000000-0005-0000-0000-000055490000}"/>
    <cellStyle name="Normal 44 2 3 3 3 2" xfId="13437" xr:uid="{00000000-0005-0000-0000-000056490000}"/>
    <cellStyle name="Normal 44 2 3 3 3 2 2" xfId="43768" xr:uid="{00000000-0005-0000-0000-000057490000}"/>
    <cellStyle name="Normal 44 2 3 3 3 2 3" xfId="28535" xr:uid="{00000000-0005-0000-0000-000058490000}"/>
    <cellStyle name="Normal 44 2 3 3 3 3" xfId="8417" xr:uid="{00000000-0005-0000-0000-000059490000}"/>
    <cellStyle name="Normal 44 2 3 3 3 3 2" xfId="38751" xr:uid="{00000000-0005-0000-0000-00005A490000}"/>
    <cellStyle name="Normal 44 2 3 3 3 3 3" xfId="23518" xr:uid="{00000000-0005-0000-0000-00005B490000}"/>
    <cellStyle name="Normal 44 2 3 3 3 4" xfId="33738" xr:uid="{00000000-0005-0000-0000-00005C490000}"/>
    <cellStyle name="Normal 44 2 3 3 3 5" xfId="18505" xr:uid="{00000000-0005-0000-0000-00005D490000}"/>
    <cellStyle name="Normal 44 2 3 3 4" xfId="5056" xr:uid="{00000000-0005-0000-0000-00005E490000}"/>
    <cellStyle name="Normal 44 2 3 3 4 2" xfId="15108" xr:uid="{00000000-0005-0000-0000-00005F490000}"/>
    <cellStyle name="Normal 44 2 3 3 4 2 2" xfId="45439" xr:uid="{00000000-0005-0000-0000-000060490000}"/>
    <cellStyle name="Normal 44 2 3 3 4 2 3" xfId="30206" xr:uid="{00000000-0005-0000-0000-000061490000}"/>
    <cellStyle name="Normal 44 2 3 3 4 3" xfId="10088" xr:uid="{00000000-0005-0000-0000-000062490000}"/>
    <cellStyle name="Normal 44 2 3 3 4 3 2" xfId="40422" xr:uid="{00000000-0005-0000-0000-000063490000}"/>
    <cellStyle name="Normal 44 2 3 3 4 3 3" xfId="25189" xr:uid="{00000000-0005-0000-0000-000064490000}"/>
    <cellStyle name="Normal 44 2 3 3 4 4" xfId="35409" xr:uid="{00000000-0005-0000-0000-000065490000}"/>
    <cellStyle name="Normal 44 2 3 3 4 5" xfId="20176" xr:uid="{00000000-0005-0000-0000-000066490000}"/>
    <cellStyle name="Normal 44 2 3 3 5" xfId="11766" xr:uid="{00000000-0005-0000-0000-000067490000}"/>
    <cellStyle name="Normal 44 2 3 3 5 2" xfId="42097" xr:uid="{00000000-0005-0000-0000-000068490000}"/>
    <cellStyle name="Normal 44 2 3 3 5 3" xfId="26864" xr:uid="{00000000-0005-0000-0000-000069490000}"/>
    <cellStyle name="Normal 44 2 3 3 6" xfId="6745" xr:uid="{00000000-0005-0000-0000-00006A490000}"/>
    <cellStyle name="Normal 44 2 3 3 6 2" xfId="37080" xr:uid="{00000000-0005-0000-0000-00006B490000}"/>
    <cellStyle name="Normal 44 2 3 3 6 3" xfId="21847" xr:uid="{00000000-0005-0000-0000-00006C490000}"/>
    <cellStyle name="Normal 44 2 3 3 7" xfId="32068" xr:uid="{00000000-0005-0000-0000-00006D490000}"/>
    <cellStyle name="Normal 44 2 3 3 8" xfId="16834" xr:uid="{00000000-0005-0000-0000-00006E490000}"/>
    <cellStyle name="Normal 44 2 3 4" xfId="2092" xr:uid="{00000000-0005-0000-0000-00006F490000}"/>
    <cellStyle name="Normal 44 2 3 4 2" xfId="3782" xr:uid="{00000000-0005-0000-0000-000070490000}"/>
    <cellStyle name="Normal 44 2 3 4 2 2" xfId="13855" xr:uid="{00000000-0005-0000-0000-000071490000}"/>
    <cellStyle name="Normal 44 2 3 4 2 2 2" xfId="44186" xr:uid="{00000000-0005-0000-0000-000072490000}"/>
    <cellStyle name="Normal 44 2 3 4 2 2 3" xfId="28953" xr:uid="{00000000-0005-0000-0000-000073490000}"/>
    <cellStyle name="Normal 44 2 3 4 2 3" xfId="8835" xr:uid="{00000000-0005-0000-0000-000074490000}"/>
    <cellStyle name="Normal 44 2 3 4 2 3 2" xfId="39169" xr:uid="{00000000-0005-0000-0000-000075490000}"/>
    <cellStyle name="Normal 44 2 3 4 2 3 3" xfId="23936" xr:uid="{00000000-0005-0000-0000-000076490000}"/>
    <cellStyle name="Normal 44 2 3 4 2 4" xfId="34156" xr:uid="{00000000-0005-0000-0000-000077490000}"/>
    <cellStyle name="Normal 44 2 3 4 2 5" xfId="18923" xr:uid="{00000000-0005-0000-0000-000078490000}"/>
    <cellStyle name="Normal 44 2 3 4 3" xfId="5474" xr:uid="{00000000-0005-0000-0000-000079490000}"/>
    <cellStyle name="Normal 44 2 3 4 3 2" xfId="15526" xr:uid="{00000000-0005-0000-0000-00007A490000}"/>
    <cellStyle name="Normal 44 2 3 4 3 2 2" xfId="45857" xr:uid="{00000000-0005-0000-0000-00007B490000}"/>
    <cellStyle name="Normal 44 2 3 4 3 2 3" xfId="30624" xr:uid="{00000000-0005-0000-0000-00007C490000}"/>
    <cellStyle name="Normal 44 2 3 4 3 3" xfId="10506" xr:uid="{00000000-0005-0000-0000-00007D490000}"/>
    <cellStyle name="Normal 44 2 3 4 3 3 2" xfId="40840" xr:uid="{00000000-0005-0000-0000-00007E490000}"/>
    <cellStyle name="Normal 44 2 3 4 3 3 3" xfId="25607" xr:uid="{00000000-0005-0000-0000-00007F490000}"/>
    <cellStyle name="Normal 44 2 3 4 3 4" xfId="35827" xr:uid="{00000000-0005-0000-0000-000080490000}"/>
    <cellStyle name="Normal 44 2 3 4 3 5" xfId="20594" xr:uid="{00000000-0005-0000-0000-000081490000}"/>
    <cellStyle name="Normal 44 2 3 4 4" xfId="12184" xr:uid="{00000000-0005-0000-0000-000082490000}"/>
    <cellStyle name="Normal 44 2 3 4 4 2" xfId="42515" xr:uid="{00000000-0005-0000-0000-000083490000}"/>
    <cellStyle name="Normal 44 2 3 4 4 3" xfId="27282" xr:uid="{00000000-0005-0000-0000-000084490000}"/>
    <cellStyle name="Normal 44 2 3 4 5" xfId="7163" xr:uid="{00000000-0005-0000-0000-000085490000}"/>
    <cellStyle name="Normal 44 2 3 4 5 2" xfId="37498" xr:uid="{00000000-0005-0000-0000-000086490000}"/>
    <cellStyle name="Normal 44 2 3 4 5 3" xfId="22265" xr:uid="{00000000-0005-0000-0000-000087490000}"/>
    <cellStyle name="Normal 44 2 3 4 6" xfId="32486" xr:uid="{00000000-0005-0000-0000-000088490000}"/>
    <cellStyle name="Normal 44 2 3 4 7" xfId="17252" xr:uid="{00000000-0005-0000-0000-000089490000}"/>
    <cellStyle name="Normal 44 2 3 5" xfId="2945" xr:uid="{00000000-0005-0000-0000-00008A490000}"/>
    <cellStyle name="Normal 44 2 3 5 2" xfId="13019" xr:uid="{00000000-0005-0000-0000-00008B490000}"/>
    <cellStyle name="Normal 44 2 3 5 2 2" xfId="43350" xr:uid="{00000000-0005-0000-0000-00008C490000}"/>
    <cellStyle name="Normal 44 2 3 5 2 3" xfId="28117" xr:uid="{00000000-0005-0000-0000-00008D490000}"/>
    <cellStyle name="Normal 44 2 3 5 3" xfId="7999" xr:uid="{00000000-0005-0000-0000-00008E490000}"/>
    <cellStyle name="Normal 44 2 3 5 3 2" xfId="38333" xr:uid="{00000000-0005-0000-0000-00008F490000}"/>
    <cellStyle name="Normal 44 2 3 5 3 3" xfId="23100" xr:uid="{00000000-0005-0000-0000-000090490000}"/>
    <cellStyle name="Normal 44 2 3 5 4" xfId="33320" xr:uid="{00000000-0005-0000-0000-000091490000}"/>
    <cellStyle name="Normal 44 2 3 5 5" xfId="18087" xr:uid="{00000000-0005-0000-0000-000092490000}"/>
    <cellStyle name="Normal 44 2 3 6" xfId="4638" xr:uid="{00000000-0005-0000-0000-000093490000}"/>
    <cellStyle name="Normal 44 2 3 6 2" xfId="14690" xr:uid="{00000000-0005-0000-0000-000094490000}"/>
    <cellStyle name="Normal 44 2 3 6 2 2" xfId="45021" xr:uid="{00000000-0005-0000-0000-000095490000}"/>
    <cellStyle name="Normal 44 2 3 6 2 3" xfId="29788" xr:uid="{00000000-0005-0000-0000-000096490000}"/>
    <cellStyle name="Normal 44 2 3 6 3" xfId="9670" xr:uid="{00000000-0005-0000-0000-000097490000}"/>
    <cellStyle name="Normal 44 2 3 6 3 2" xfId="40004" xr:uid="{00000000-0005-0000-0000-000098490000}"/>
    <cellStyle name="Normal 44 2 3 6 3 3" xfId="24771" xr:uid="{00000000-0005-0000-0000-000099490000}"/>
    <cellStyle name="Normal 44 2 3 6 4" xfId="34991" xr:uid="{00000000-0005-0000-0000-00009A490000}"/>
    <cellStyle name="Normal 44 2 3 6 5" xfId="19758" xr:uid="{00000000-0005-0000-0000-00009B490000}"/>
    <cellStyle name="Normal 44 2 3 7" xfId="11348" xr:uid="{00000000-0005-0000-0000-00009C490000}"/>
    <cellStyle name="Normal 44 2 3 7 2" xfId="41679" xr:uid="{00000000-0005-0000-0000-00009D490000}"/>
    <cellStyle name="Normal 44 2 3 7 3" xfId="26446" xr:uid="{00000000-0005-0000-0000-00009E490000}"/>
    <cellStyle name="Normal 44 2 3 8" xfId="6327" xr:uid="{00000000-0005-0000-0000-00009F490000}"/>
    <cellStyle name="Normal 44 2 3 8 2" xfId="36662" xr:uid="{00000000-0005-0000-0000-0000A0490000}"/>
    <cellStyle name="Normal 44 2 3 8 3" xfId="21429" xr:uid="{00000000-0005-0000-0000-0000A1490000}"/>
    <cellStyle name="Normal 44 2 3 9" xfId="31651" xr:uid="{00000000-0005-0000-0000-0000A2490000}"/>
    <cellStyle name="Normal 44 2 4" xfId="1352" xr:uid="{00000000-0005-0000-0000-0000A3490000}"/>
    <cellStyle name="Normal 44 2 4 2" xfId="1775" xr:uid="{00000000-0005-0000-0000-0000A4490000}"/>
    <cellStyle name="Normal 44 2 4 2 2" xfId="2614" xr:uid="{00000000-0005-0000-0000-0000A5490000}"/>
    <cellStyle name="Normal 44 2 4 2 2 2" xfId="4304" xr:uid="{00000000-0005-0000-0000-0000A6490000}"/>
    <cellStyle name="Normal 44 2 4 2 2 2 2" xfId="14377" xr:uid="{00000000-0005-0000-0000-0000A7490000}"/>
    <cellStyle name="Normal 44 2 4 2 2 2 2 2" xfId="44708" xr:uid="{00000000-0005-0000-0000-0000A8490000}"/>
    <cellStyle name="Normal 44 2 4 2 2 2 2 3" xfId="29475" xr:uid="{00000000-0005-0000-0000-0000A9490000}"/>
    <cellStyle name="Normal 44 2 4 2 2 2 3" xfId="9357" xr:uid="{00000000-0005-0000-0000-0000AA490000}"/>
    <cellStyle name="Normal 44 2 4 2 2 2 3 2" xfId="39691" xr:uid="{00000000-0005-0000-0000-0000AB490000}"/>
    <cellStyle name="Normal 44 2 4 2 2 2 3 3" xfId="24458" xr:uid="{00000000-0005-0000-0000-0000AC490000}"/>
    <cellStyle name="Normal 44 2 4 2 2 2 4" xfId="34678" xr:uid="{00000000-0005-0000-0000-0000AD490000}"/>
    <cellStyle name="Normal 44 2 4 2 2 2 5" xfId="19445" xr:uid="{00000000-0005-0000-0000-0000AE490000}"/>
    <cellStyle name="Normal 44 2 4 2 2 3" xfId="5996" xr:uid="{00000000-0005-0000-0000-0000AF490000}"/>
    <cellStyle name="Normal 44 2 4 2 2 3 2" xfId="16048" xr:uid="{00000000-0005-0000-0000-0000B0490000}"/>
    <cellStyle name="Normal 44 2 4 2 2 3 2 2" xfId="46379" xr:uid="{00000000-0005-0000-0000-0000B1490000}"/>
    <cellStyle name="Normal 44 2 4 2 2 3 2 3" xfId="31146" xr:uid="{00000000-0005-0000-0000-0000B2490000}"/>
    <cellStyle name="Normal 44 2 4 2 2 3 3" xfId="11028" xr:uid="{00000000-0005-0000-0000-0000B3490000}"/>
    <cellStyle name="Normal 44 2 4 2 2 3 3 2" xfId="41362" xr:uid="{00000000-0005-0000-0000-0000B4490000}"/>
    <cellStyle name="Normal 44 2 4 2 2 3 3 3" xfId="26129" xr:uid="{00000000-0005-0000-0000-0000B5490000}"/>
    <cellStyle name="Normal 44 2 4 2 2 3 4" xfId="36349" xr:uid="{00000000-0005-0000-0000-0000B6490000}"/>
    <cellStyle name="Normal 44 2 4 2 2 3 5" xfId="21116" xr:uid="{00000000-0005-0000-0000-0000B7490000}"/>
    <cellStyle name="Normal 44 2 4 2 2 4" xfId="12706" xr:uid="{00000000-0005-0000-0000-0000B8490000}"/>
    <cellStyle name="Normal 44 2 4 2 2 4 2" xfId="43037" xr:uid="{00000000-0005-0000-0000-0000B9490000}"/>
    <cellStyle name="Normal 44 2 4 2 2 4 3" xfId="27804" xr:uid="{00000000-0005-0000-0000-0000BA490000}"/>
    <cellStyle name="Normal 44 2 4 2 2 5" xfId="7685" xr:uid="{00000000-0005-0000-0000-0000BB490000}"/>
    <cellStyle name="Normal 44 2 4 2 2 5 2" xfId="38020" xr:uid="{00000000-0005-0000-0000-0000BC490000}"/>
    <cellStyle name="Normal 44 2 4 2 2 5 3" xfId="22787" xr:uid="{00000000-0005-0000-0000-0000BD490000}"/>
    <cellStyle name="Normal 44 2 4 2 2 6" xfId="33008" xr:uid="{00000000-0005-0000-0000-0000BE490000}"/>
    <cellStyle name="Normal 44 2 4 2 2 7" xfId="17774" xr:uid="{00000000-0005-0000-0000-0000BF490000}"/>
    <cellStyle name="Normal 44 2 4 2 3" xfId="3467" xr:uid="{00000000-0005-0000-0000-0000C0490000}"/>
    <cellStyle name="Normal 44 2 4 2 3 2" xfId="13541" xr:uid="{00000000-0005-0000-0000-0000C1490000}"/>
    <cellStyle name="Normal 44 2 4 2 3 2 2" xfId="43872" xr:uid="{00000000-0005-0000-0000-0000C2490000}"/>
    <cellStyle name="Normal 44 2 4 2 3 2 3" xfId="28639" xr:uid="{00000000-0005-0000-0000-0000C3490000}"/>
    <cellStyle name="Normal 44 2 4 2 3 3" xfId="8521" xr:uid="{00000000-0005-0000-0000-0000C4490000}"/>
    <cellStyle name="Normal 44 2 4 2 3 3 2" xfId="38855" xr:uid="{00000000-0005-0000-0000-0000C5490000}"/>
    <cellStyle name="Normal 44 2 4 2 3 3 3" xfId="23622" xr:uid="{00000000-0005-0000-0000-0000C6490000}"/>
    <cellStyle name="Normal 44 2 4 2 3 4" xfId="33842" xr:uid="{00000000-0005-0000-0000-0000C7490000}"/>
    <cellStyle name="Normal 44 2 4 2 3 5" xfId="18609" xr:uid="{00000000-0005-0000-0000-0000C8490000}"/>
    <cellStyle name="Normal 44 2 4 2 4" xfId="5160" xr:uid="{00000000-0005-0000-0000-0000C9490000}"/>
    <cellStyle name="Normal 44 2 4 2 4 2" xfId="15212" xr:uid="{00000000-0005-0000-0000-0000CA490000}"/>
    <cellStyle name="Normal 44 2 4 2 4 2 2" xfId="45543" xr:uid="{00000000-0005-0000-0000-0000CB490000}"/>
    <cellStyle name="Normal 44 2 4 2 4 2 3" xfId="30310" xr:uid="{00000000-0005-0000-0000-0000CC490000}"/>
    <cellStyle name="Normal 44 2 4 2 4 3" xfId="10192" xr:uid="{00000000-0005-0000-0000-0000CD490000}"/>
    <cellStyle name="Normal 44 2 4 2 4 3 2" xfId="40526" xr:uid="{00000000-0005-0000-0000-0000CE490000}"/>
    <cellStyle name="Normal 44 2 4 2 4 3 3" xfId="25293" xr:uid="{00000000-0005-0000-0000-0000CF490000}"/>
    <cellStyle name="Normal 44 2 4 2 4 4" xfId="35513" xr:uid="{00000000-0005-0000-0000-0000D0490000}"/>
    <cellStyle name="Normal 44 2 4 2 4 5" xfId="20280" xr:uid="{00000000-0005-0000-0000-0000D1490000}"/>
    <cellStyle name="Normal 44 2 4 2 5" xfId="11870" xr:uid="{00000000-0005-0000-0000-0000D2490000}"/>
    <cellStyle name="Normal 44 2 4 2 5 2" xfId="42201" xr:uid="{00000000-0005-0000-0000-0000D3490000}"/>
    <cellStyle name="Normal 44 2 4 2 5 3" xfId="26968" xr:uid="{00000000-0005-0000-0000-0000D4490000}"/>
    <cellStyle name="Normal 44 2 4 2 6" xfId="6849" xr:uid="{00000000-0005-0000-0000-0000D5490000}"/>
    <cellStyle name="Normal 44 2 4 2 6 2" xfId="37184" xr:uid="{00000000-0005-0000-0000-0000D6490000}"/>
    <cellStyle name="Normal 44 2 4 2 6 3" xfId="21951" xr:uid="{00000000-0005-0000-0000-0000D7490000}"/>
    <cellStyle name="Normal 44 2 4 2 7" xfId="32172" xr:uid="{00000000-0005-0000-0000-0000D8490000}"/>
    <cellStyle name="Normal 44 2 4 2 8" xfId="16938" xr:uid="{00000000-0005-0000-0000-0000D9490000}"/>
    <cellStyle name="Normal 44 2 4 3" xfId="2196" xr:uid="{00000000-0005-0000-0000-0000DA490000}"/>
    <cellStyle name="Normal 44 2 4 3 2" xfId="3886" xr:uid="{00000000-0005-0000-0000-0000DB490000}"/>
    <cellStyle name="Normal 44 2 4 3 2 2" xfId="13959" xr:uid="{00000000-0005-0000-0000-0000DC490000}"/>
    <cellStyle name="Normal 44 2 4 3 2 2 2" xfId="44290" xr:uid="{00000000-0005-0000-0000-0000DD490000}"/>
    <cellStyle name="Normal 44 2 4 3 2 2 3" xfId="29057" xr:uid="{00000000-0005-0000-0000-0000DE490000}"/>
    <cellStyle name="Normal 44 2 4 3 2 3" xfId="8939" xr:uid="{00000000-0005-0000-0000-0000DF490000}"/>
    <cellStyle name="Normal 44 2 4 3 2 3 2" xfId="39273" xr:uid="{00000000-0005-0000-0000-0000E0490000}"/>
    <cellStyle name="Normal 44 2 4 3 2 3 3" xfId="24040" xr:uid="{00000000-0005-0000-0000-0000E1490000}"/>
    <cellStyle name="Normal 44 2 4 3 2 4" xfId="34260" xr:uid="{00000000-0005-0000-0000-0000E2490000}"/>
    <cellStyle name="Normal 44 2 4 3 2 5" xfId="19027" xr:uid="{00000000-0005-0000-0000-0000E3490000}"/>
    <cellStyle name="Normal 44 2 4 3 3" xfId="5578" xr:uid="{00000000-0005-0000-0000-0000E4490000}"/>
    <cellStyle name="Normal 44 2 4 3 3 2" xfId="15630" xr:uid="{00000000-0005-0000-0000-0000E5490000}"/>
    <cellStyle name="Normal 44 2 4 3 3 2 2" xfId="45961" xr:uid="{00000000-0005-0000-0000-0000E6490000}"/>
    <cellStyle name="Normal 44 2 4 3 3 2 3" xfId="30728" xr:uid="{00000000-0005-0000-0000-0000E7490000}"/>
    <cellStyle name="Normal 44 2 4 3 3 3" xfId="10610" xr:uid="{00000000-0005-0000-0000-0000E8490000}"/>
    <cellStyle name="Normal 44 2 4 3 3 3 2" xfId="40944" xr:uid="{00000000-0005-0000-0000-0000E9490000}"/>
    <cellStyle name="Normal 44 2 4 3 3 3 3" xfId="25711" xr:uid="{00000000-0005-0000-0000-0000EA490000}"/>
    <cellStyle name="Normal 44 2 4 3 3 4" xfId="35931" xr:uid="{00000000-0005-0000-0000-0000EB490000}"/>
    <cellStyle name="Normal 44 2 4 3 3 5" xfId="20698" xr:uid="{00000000-0005-0000-0000-0000EC490000}"/>
    <cellStyle name="Normal 44 2 4 3 4" xfId="12288" xr:uid="{00000000-0005-0000-0000-0000ED490000}"/>
    <cellStyle name="Normal 44 2 4 3 4 2" xfId="42619" xr:uid="{00000000-0005-0000-0000-0000EE490000}"/>
    <cellStyle name="Normal 44 2 4 3 4 3" xfId="27386" xr:uid="{00000000-0005-0000-0000-0000EF490000}"/>
    <cellStyle name="Normal 44 2 4 3 5" xfId="7267" xr:uid="{00000000-0005-0000-0000-0000F0490000}"/>
    <cellStyle name="Normal 44 2 4 3 5 2" xfId="37602" xr:uid="{00000000-0005-0000-0000-0000F1490000}"/>
    <cellStyle name="Normal 44 2 4 3 5 3" xfId="22369" xr:uid="{00000000-0005-0000-0000-0000F2490000}"/>
    <cellStyle name="Normal 44 2 4 3 6" xfId="32590" xr:uid="{00000000-0005-0000-0000-0000F3490000}"/>
    <cellStyle name="Normal 44 2 4 3 7" xfId="17356" xr:uid="{00000000-0005-0000-0000-0000F4490000}"/>
    <cellStyle name="Normal 44 2 4 4" xfId="3049" xr:uid="{00000000-0005-0000-0000-0000F5490000}"/>
    <cellStyle name="Normal 44 2 4 4 2" xfId="13123" xr:uid="{00000000-0005-0000-0000-0000F6490000}"/>
    <cellStyle name="Normal 44 2 4 4 2 2" xfId="43454" xr:uid="{00000000-0005-0000-0000-0000F7490000}"/>
    <cellStyle name="Normal 44 2 4 4 2 3" xfId="28221" xr:uid="{00000000-0005-0000-0000-0000F8490000}"/>
    <cellStyle name="Normal 44 2 4 4 3" xfId="8103" xr:uid="{00000000-0005-0000-0000-0000F9490000}"/>
    <cellStyle name="Normal 44 2 4 4 3 2" xfId="38437" xr:uid="{00000000-0005-0000-0000-0000FA490000}"/>
    <cellStyle name="Normal 44 2 4 4 3 3" xfId="23204" xr:uid="{00000000-0005-0000-0000-0000FB490000}"/>
    <cellStyle name="Normal 44 2 4 4 4" xfId="33424" xr:uid="{00000000-0005-0000-0000-0000FC490000}"/>
    <cellStyle name="Normal 44 2 4 4 5" xfId="18191" xr:uid="{00000000-0005-0000-0000-0000FD490000}"/>
    <cellStyle name="Normal 44 2 4 5" xfId="4742" xr:uid="{00000000-0005-0000-0000-0000FE490000}"/>
    <cellStyle name="Normal 44 2 4 5 2" xfId="14794" xr:uid="{00000000-0005-0000-0000-0000FF490000}"/>
    <cellStyle name="Normal 44 2 4 5 2 2" xfId="45125" xr:uid="{00000000-0005-0000-0000-0000004A0000}"/>
    <cellStyle name="Normal 44 2 4 5 2 3" xfId="29892" xr:uid="{00000000-0005-0000-0000-0000014A0000}"/>
    <cellStyle name="Normal 44 2 4 5 3" xfId="9774" xr:uid="{00000000-0005-0000-0000-0000024A0000}"/>
    <cellStyle name="Normal 44 2 4 5 3 2" xfId="40108" xr:uid="{00000000-0005-0000-0000-0000034A0000}"/>
    <cellStyle name="Normal 44 2 4 5 3 3" xfId="24875" xr:uid="{00000000-0005-0000-0000-0000044A0000}"/>
    <cellStyle name="Normal 44 2 4 5 4" xfId="35095" xr:uid="{00000000-0005-0000-0000-0000054A0000}"/>
    <cellStyle name="Normal 44 2 4 5 5" xfId="19862" xr:uid="{00000000-0005-0000-0000-0000064A0000}"/>
    <cellStyle name="Normal 44 2 4 6" xfId="11452" xr:uid="{00000000-0005-0000-0000-0000074A0000}"/>
    <cellStyle name="Normal 44 2 4 6 2" xfId="41783" xr:uid="{00000000-0005-0000-0000-0000084A0000}"/>
    <cellStyle name="Normal 44 2 4 6 3" xfId="26550" xr:uid="{00000000-0005-0000-0000-0000094A0000}"/>
    <cellStyle name="Normal 44 2 4 7" xfId="6431" xr:uid="{00000000-0005-0000-0000-00000A4A0000}"/>
    <cellStyle name="Normal 44 2 4 7 2" xfId="36766" xr:uid="{00000000-0005-0000-0000-00000B4A0000}"/>
    <cellStyle name="Normal 44 2 4 7 3" xfId="21533" xr:uid="{00000000-0005-0000-0000-00000C4A0000}"/>
    <cellStyle name="Normal 44 2 4 8" xfId="31754" xr:uid="{00000000-0005-0000-0000-00000D4A0000}"/>
    <cellStyle name="Normal 44 2 4 9" xfId="16520" xr:uid="{00000000-0005-0000-0000-00000E4A0000}"/>
    <cellStyle name="Normal 44 2 5" xfId="1565" xr:uid="{00000000-0005-0000-0000-00000F4A0000}"/>
    <cellStyle name="Normal 44 2 5 2" xfId="2406" xr:uid="{00000000-0005-0000-0000-0000104A0000}"/>
    <cellStyle name="Normal 44 2 5 2 2" xfId="4096" xr:uid="{00000000-0005-0000-0000-0000114A0000}"/>
    <cellStyle name="Normal 44 2 5 2 2 2" xfId="14169" xr:uid="{00000000-0005-0000-0000-0000124A0000}"/>
    <cellStyle name="Normal 44 2 5 2 2 2 2" xfId="44500" xr:uid="{00000000-0005-0000-0000-0000134A0000}"/>
    <cellStyle name="Normal 44 2 5 2 2 2 3" xfId="29267" xr:uid="{00000000-0005-0000-0000-0000144A0000}"/>
    <cellStyle name="Normal 44 2 5 2 2 3" xfId="9149" xr:uid="{00000000-0005-0000-0000-0000154A0000}"/>
    <cellStyle name="Normal 44 2 5 2 2 3 2" xfId="39483" xr:uid="{00000000-0005-0000-0000-0000164A0000}"/>
    <cellStyle name="Normal 44 2 5 2 2 3 3" xfId="24250" xr:uid="{00000000-0005-0000-0000-0000174A0000}"/>
    <cellStyle name="Normal 44 2 5 2 2 4" xfId="34470" xr:uid="{00000000-0005-0000-0000-0000184A0000}"/>
    <cellStyle name="Normal 44 2 5 2 2 5" xfId="19237" xr:uid="{00000000-0005-0000-0000-0000194A0000}"/>
    <cellStyle name="Normal 44 2 5 2 3" xfId="5788" xr:uid="{00000000-0005-0000-0000-00001A4A0000}"/>
    <cellStyle name="Normal 44 2 5 2 3 2" xfId="15840" xr:uid="{00000000-0005-0000-0000-00001B4A0000}"/>
    <cellStyle name="Normal 44 2 5 2 3 2 2" xfId="46171" xr:uid="{00000000-0005-0000-0000-00001C4A0000}"/>
    <cellStyle name="Normal 44 2 5 2 3 2 3" xfId="30938" xr:uid="{00000000-0005-0000-0000-00001D4A0000}"/>
    <cellStyle name="Normal 44 2 5 2 3 3" xfId="10820" xr:uid="{00000000-0005-0000-0000-00001E4A0000}"/>
    <cellStyle name="Normal 44 2 5 2 3 3 2" xfId="41154" xr:uid="{00000000-0005-0000-0000-00001F4A0000}"/>
    <cellStyle name="Normal 44 2 5 2 3 3 3" xfId="25921" xr:uid="{00000000-0005-0000-0000-0000204A0000}"/>
    <cellStyle name="Normal 44 2 5 2 3 4" xfId="36141" xr:uid="{00000000-0005-0000-0000-0000214A0000}"/>
    <cellStyle name="Normal 44 2 5 2 3 5" xfId="20908" xr:uid="{00000000-0005-0000-0000-0000224A0000}"/>
    <cellStyle name="Normal 44 2 5 2 4" xfId="12498" xr:uid="{00000000-0005-0000-0000-0000234A0000}"/>
    <cellStyle name="Normal 44 2 5 2 4 2" xfId="42829" xr:uid="{00000000-0005-0000-0000-0000244A0000}"/>
    <cellStyle name="Normal 44 2 5 2 4 3" xfId="27596" xr:uid="{00000000-0005-0000-0000-0000254A0000}"/>
    <cellStyle name="Normal 44 2 5 2 5" xfId="7477" xr:uid="{00000000-0005-0000-0000-0000264A0000}"/>
    <cellStyle name="Normal 44 2 5 2 5 2" xfId="37812" xr:uid="{00000000-0005-0000-0000-0000274A0000}"/>
    <cellStyle name="Normal 44 2 5 2 5 3" xfId="22579" xr:uid="{00000000-0005-0000-0000-0000284A0000}"/>
    <cellStyle name="Normal 44 2 5 2 6" xfId="32800" xr:uid="{00000000-0005-0000-0000-0000294A0000}"/>
    <cellStyle name="Normal 44 2 5 2 7" xfId="17566" xr:uid="{00000000-0005-0000-0000-00002A4A0000}"/>
    <cellStyle name="Normal 44 2 5 3" xfId="3259" xr:uid="{00000000-0005-0000-0000-00002B4A0000}"/>
    <cellStyle name="Normal 44 2 5 3 2" xfId="13333" xr:uid="{00000000-0005-0000-0000-00002C4A0000}"/>
    <cellStyle name="Normal 44 2 5 3 2 2" xfId="43664" xr:uid="{00000000-0005-0000-0000-00002D4A0000}"/>
    <cellStyle name="Normal 44 2 5 3 2 3" xfId="28431" xr:uid="{00000000-0005-0000-0000-00002E4A0000}"/>
    <cellStyle name="Normal 44 2 5 3 3" xfId="8313" xr:uid="{00000000-0005-0000-0000-00002F4A0000}"/>
    <cellStyle name="Normal 44 2 5 3 3 2" xfId="38647" xr:uid="{00000000-0005-0000-0000-0000304A0000}"/>
    <cellStyle name="Normal 44 2 5 3 3 3" xfId="23414" xr:uid="{00000000-0005-0000-0000-0000314A0000}"/>
    <cellStyle name="Normal 44 2 5 3 4" xfId="33634" xr:uid="{00000000-0005-0000-0000-0000324A0000}"/>
    <cellStyle name="Normal 44 2 5 3 5" xfId="18401" xr:uid="{00000000-0005-0000-0000-0000334A0000}"/>
    <cellStyle name="Normal 44 2 5 4" xfId="4952" xr:uid="{00000000-0005-0000-0000-0000344A0000}"/>
    <cellStyle name="Normal 44 2 5 4 2" xfId="15004" xr:uid="{00000000-0005-0000-0000-0000354A0000}"/>
    <cellStyle name="Normal 44 2 5 4 2 2" xfId="45335" xr:uid="{00000000-0005-0000-0000-0000364A0000}"/>
    <cellStyle name="Normal 44 2 5 4 2 3" xfId="30102" xr:uid="{00000000-0005-0000-0000-0000374A0000}"/>
    <cellStyle name="Normal 44 2 5 4 3" xfId="9984" xr:uid="{00000000-0005-0000-0000-0000384A0000}"/>
    <cellStyle name="Normal 44 2 5 4 3 2" xfId="40318" xr:uid="{00000000-0005-0000-0000-0000394A0000}"/>
    <cellStyle name="Normal 44 2 5 4 3 3" xfId="25085" xr:uid="{00000000-0005-0000-0000-00003A4A0000}"/>
    <cellStyle name="Normal 44 2 5 4 4" xfId="35305" xr:uid="{00000000-0005-0000-0000-00003B4A0000}"/>
    <cellStyle name="Normal 44 2 5 4 5" xfId="20072" xr:uid="{00000000-0005-0000-0000-00003C4A0000}"/>
    <cellStyle name="Normal 44 2 5 5" xfId="11662" xr:uid="{00000000-0005-0000-0000-00003D4A0000}"/>
    <cellStyle name="Normal 44 2 5 5 2" xfId="41993" xr:uid="{00000000-0005-0000-0000-00003E4A0000}"/>
    <cellStyle name="Normal 44 2 5 5 3" xfId="26760" xr:uid="{00000000-0005-0000-0000-00003F4A0000}"/>
    <cellStyle name="Normal 44 2 5 6" xfId="6641" xr:uid="{00000000-0005-0000-0000-0000404A0000}"/>
    <cellStyle name="Normal 44 2 5 6 2" xfId="36976" xr:uid="{00000000-0005-0000-0000-0000414A0000}"/>
    <cellStyle name="Normal 44 2 5 6 3" xfId="21743" xr:uid="{00000000-0005-0000-0000-0000424A0000}"/>
    <cellStyle name="Normal 44 2 5 7" xfId="31964" xr:uid="{00000000-0005-0000-0000-0000434A0000}"/>
    <cellStyle name="Normal 44 2 5 8" xfId="16730" xr:uid="{00000000-0005-0000-0000-0000444A0000}"/>
    <cellStyle name="Normal 44 2 6" xfId="1986" xr:uid="{00000000-0005-0000-0000-0000454A0000}"/>
    <cellStyle name="Normal 44 2 6 2" xfId="3678" xr:uid="{00000000-0005-0000-0000-0000464A0000}"/>
    <cellStyle name="Normal 44 2 6 2 2" xfId="13751" xr:uid="{00000000-0005-0000-0000-0000474A0000}"/>
    <cellStyle name="Normal 44 2 6 2 2 2" xfId="44082" xr:uid="{00000000-0005-0000-0000-0000484A0000}"/>
    <cellStyle name="Normal 44 2 6 2 2 3" xfId="28849" xr:uid="{00000000-0005-0000-0000-0000494A0000}"/>
    <cellStyle name="Normal 44 2 6 2 3" xfId="8731" xr:uid="{00000000-0005-0000-0000-00004A4A0000}"/>
    <cellStyle name="Normal 44 2 6 2 3 2" xfId="39065" xr:uid="{00000000-0005-0000-0000-00004B4A0000}"/>
    <cellStyle name="Normal 44 2 6 2 3 3" xfId="23832" xr:uid="{00000000-0005-0000-0000-00004C4A0000}"/>
    <cellStyle name="Normal 44 2 6 2 4" xfId="34052" xr:uid="{00000000-0005-0000-0000-00004D4A0000}"/>
    <cellStyle name="Normal 44 2 6 2 5" xfId="18819" xr:uid="{00000000-0005-0000-0000-00004E4A0000}"/>
    <cellStyle name="Normal 44 2 6 3" xfId="5370" xr:uid="{00000000-0005-0000-0000-00004F4A0000}"/>
    <cellStyle name="Normal 44 2 6 3 2" xfId="15422" xr:uid="{00000000-0005-0000-0000-0000504A0000}"/>
    <cellStyle name="Normal 44 2 6 3 2 2" xfId="45753" xr:uid="{00000000-0005-0000-0000-0000514A0000}"/>
    <cellStyle name="Normal 44 2 6 3 2 3" xfId="30520" xr:uid="{00000000-0005-0000-0000-0000524A0000}"/>
    <cellStyle name="Normal 44 2 6 3 3" xfId="10402" xr:uid="{00000000-0005-0000-0000-0000534A0000}"/>
    <cellStyle name="Normal 44 2 6 3 3 2" xfId="40736" xr:uid="{00000000-0005-0000-0000-0000544A0000}"/>
    <cellStyle name="Normal 44 2 6 3 3 3" xfId="25503" xr:uid="{00000000-0005-0000-0000-0000554A0000}"/>
    <cellStyle name="Normal 44 2 6 3 4" xfId="35723" xr:uid="{00000000-0005-0000-0000-0000564A0000}"/>
    <cellStyle name="Normal 44 2 6 3 5" xfId="20490" xr:uid="{00000000-0005-0000-0000-0000574A0000}"/>
    <cellStyle name="Normal 44 2 6 4" xfId="12080" xr:uid="{00000000-0005-0000-0000-0000584A0000}"/>
    <cellStyle name="Normal 44 2 6 4 2" xfId="42411" xr:uid="{00000000-0005-0000-0000-0000594A0000}"/>
    <cellStyle name="Normal 44 2 6 4 3" xfId="27178" xr:uid="{00000000-0005-0000-0000-00005A4A0000}"/>
    <cellStyle name="Normal 44 2 6 5" xfId="7059" xr:uid="{00000000-0005-0000-0000-00005B4A0000}"/>
    <cellStyle name="Normal 44 2 6 5 2" xfId="37394" xr:uid="{00000000-0005-0000-0000-00005C4A0000}"/>
    <cellStyle name="Normal 44 2 6 5 3" xfId="22161" xr:uid="{00000000-0005-0000-0000-00005D4A0000}"/>
    <cellStyle name="Normal 44 2 6 6" xfId="32382" xr:uid="{00000000-0005-0000-0000-00005E4A0000}"/>
    <cellStyle name="Normal 44 2 6 7" xfId="17148" xr:uid="{00000000-0005-0000-0000-00005F4A0000}"/>
    <cellStyle name="Normal 44 2 7" xfId="2837" xr:uid="{00000000-0005-0000-0000-0000604A0000}"/>
    <cellStyle name="Normal 44 2 7 2" xfId="12915" xr:uid="{00000000-0005-0000-0000-0000614A0000}"/>
    <cellStyle name="Normal 44 2 7 2 2" xfId="43246" xr:uid="{00000000-0005-0000-0000-0000624A0000}"/>
    <cellStyle name="Normal 44 2 7 2 3" xfId="28013" xr:uid="{00000000-0005-0000-0000-0000634A0000}"/>
    <cellStyle name="Normal 44 2 7 3" xfId="7895" xr:uid="{00000000-0005-0000-0000-0000644A0000}"/>
    <cellStyle name="Normal 44 2 7 3 2" xfId="38229" xr:uid="{00000000-0005-0000-0000-0000654A0000}"/>
    <cellStyle name="Normal 44 2 7 3 3" xfId="22996" xr:uid="{00000000-0005-0000-0000-0000664A0000}"/>
    <cellStyle name="Normal 44 2 7 4" xfId="33216" xr:uid="{00000000-0005-0000-0000-0000674A0000}"/>
    <cellStyle name="Normal 44 2 7 5" xfId="17983" xr:uid="{00000000-0005-0000-0000-0000684A0000}"/>
    <cellStyle name="Normal 44 2 8" xfId="4531" xr:uid="{00000000-0005-0000-0000-0000694A0000}"/>
    <cellStyle name="Normal 44 2 8 2" xfId="14586" xr:uid="{00000000-0005-0000-0000-00006A4A0000}"/>
    <cellStyle name="Normal 44 2 8 2 2" xfId="44917" xr:uid="{00000000-0005-0000-0000-00006B4A0000}"/>
    <cellStyle name="Normal 44 2 8 2 3" xfId="29684" xr:uid="{00000000-0005-0000-0000-00006C4A0000}"/>
    <cellStyle name="Normal 44 2 8 3" xfId="9566" xr:uid="{00000000-0005-0000-0000-00006D4A0000}"/>
    <cellStyle name="Normal 44 2 8 3 2" xfId="39900" xr:uid="{00000000-0005-0000-0000-00006E4A0000}"/>
    <cellStyle name="Normal 44 2 8 3 3" xfId="24667" xr:uid="{00000000-0005-0000-0000-00006F4A0000}"/>
    <cellStyle name="Normal 44 2 8 4" xfId="34887" xr:uid="{00000000-0005-0000-0000-0000704A0000}"/>
    <cellStyle name="Normal 44 2 8 5" xfId="19654" xr:uid="{00000000-0005-0000-0000-0000714A0000}"/>
    <cellStyle name="Normal 44 2 9" xfId="11242" xr:uid="{00000000-0005-0000-0000-0000724A0000}"/>
    <cellStyle name="Normal 44 2 9 2" xfId="41575" xr:uid="{00000000-0005-0000-0000-0000734A0000}"/>
    <cellStyle name="Normal 44 2 9 3" xfId="26342" xr:uid="{00000000-0005-0000-0000-0000744A0000}"/>
    <cellStyle name="Normal 45" xfId="170" xr:uid="{00000000-0005-0000-0000-0000754A0000}"/>
    <cellStyle name="Normal 45 2" xfId="859" xr:uid="{00000000-0005-0000-0000-0000764A0000}"/>
    <cellStyle name="Normal 45 2 10" xfId="6222" xr:uid="{00000000-0005-0000-0000-0000774A0000}"/>
    <cellStyle name="Normal 45 2 10 2" xfId="36559" xr:uid="{00000000-0005-0000-0000-0000784A0000}"/>
    <cellStyle name="Normal 45 2 10 3" xfId="21326" xr:uid="{00000000-0005-0000-0000-0000794A0000}"/>
    <cellStyle name="Normal 45 2 11" xfId="31550" xr:uid="{00000000-0005-0000-0000-00007A4A0000}"/>
    <cellStyle name="Normal 45 2 12" xfId="16311" xr:uid="{00000000-0005-0000-0000-00007B4A0000}"/>
    <cellStyle name="Normal 45 2 2" xfId="1186" xr:uid="{00000000-0005-0000-0000-00007C4A0000}"/>
    <cellStyle name="Normal 45 2 2 10" xfId="31602" xr:uid="{00000000-0005-0000-0000-00007D4A0000}"/>
    <cellStyle name="Normal 45 2 2 11" xfId="16365" xr:uid="{00000000-0005-0000-0000-00007E4A0000}"/>
    <cellStyle name="Normal 45 2 2 2" xfId="1294" xr:uid="{00000000-0005-0000-0000-00007F4A0000}"/>
    <cellStyle name="Normal 45 2 2 2 10" xfId="16469" xr:uid="{00000000-0005-0000-0000-0000804A0000}"/>
    <cellStyle name="Normal 45 2 2 2 2" xfId="1511" xr:uid="{00000000-0005-0000-0000-0000814A0000}"/>
    <cellStyle name="Normal 45 2 2 2 2 2" xfId="1932" xr:uid="{00000000-0005-0000-0000-0000824A0000}"/>
    <cellStyle name="Normal 45 2 2 2 2 2 2" xfId="2771" xr:uid="{00000000-0005-0000-0000-0000834A0000}"/>
    <cellStyle name="Normal 45 2 2 2 2 2 2 2" xfId="4461" xr:uid="{00000000-0005-0000-0000-0000844A0000}"/>
    <cellStyle name="Normal 45 2 2 2 2 2 2 2 2" xfId="14534" xr:uid="{00000000-0005-0000-0000-0000854A0000}"/>
    <cellStyle name="Normal 45 2 2 2 2 2 2 2 2 2" xfId="44865" xr:uid="{00000000-0005-0000-0000-0000864A0000}"/>
    <cellStyle name="Normal 45 2 2 2 2 2 2 2 2 3" xfId="29632" xr:uid="{00000000-0005-0000-0000-0000874A0000}"/>
    <cellStyle name="Normal 45 2 2 2 2 2 2 2 3" xfId="9514" xr:uid="{00000000-0005-0000-0000-0000884A0000}"/>
    <cellStyle name="Normal 45 2 2 2 2 2 2 2 3 2" xfId="39848" xr:uid="{00000000-0005-0000-0000-0000894A0000}"/>
    <cellStyle name="Normal 45 2 2 2 2 2 2 2 3 3" xfId="24615" xr:uid="{00000000-0005-0000-0000-00008A4A0000}"/>
    <cellStyle name="Normal 45 2 2 2 2 2 2 2 4" xfId="34835" xr:uid="{00000000-0005-0000-0000-00008B4A0000}"/>
    <cellStyle name="Normal 45 2 2 2 2 2 2 2 5" xfId="19602" xr:uid="{00000000-0005-0000-0000-00008C4A0000}"/>
    <cellStyle name="Normal 45 2 2 2 2 2 2 3" xfId="6153" xr:uid="{00000000-0005-0000-0000-00008D4A0000}"/>
    <cellStyle name="Normal 45 2 2 2 2 2 2 3 2" xfId="16205" xr:uid="{00000000-0005-0000-0000-00008E4A0000}"/>
    <cellStyle name="Normal 45 2 2 2 2 2 2 3 2 2" xfId="46536" xr:uid="{00000000-0005-0000-0000-00008F4A0000}"/>
    <cellStyle name="Normal 45 2 2 2 2 2 2 3 2 3" xfId="31303" xr:uid="{00000000-0005-0000-0000-0000904A0000}"/>
    <cellStyle name="Normal 45 2 2 2 2 2 2 3 3" xfId="11185" xr:uid="{00000000-0005-0000-0000-0000914A0000}"/>
    <cellStyle name="Normal 45 2 2 2 2 2 2 3 3 2" xfId="41519" xr:uid="{00000000-0005-0000-0000-0000924A0000}"/>
    <cellStyle name="Normal 45 2 2 2 2 2 2 3 3 3" xfId="26286" xr:uid="{00000000-0005-0000-0000-0000934A0000}"/>
    <cellStyle name="Normal 45 2 2 2 2 2 2 3 4" xfId="36506" xr:uid="{00000000-0005-0000-0000-0000944A0000}"/>
    <cellStyle name="Normal 45 2 2 2 2 2 2 3 5" xfId="21273" xr:uid="{00000000-0005-0000-0000-0000954A0000}"/>
    <cellStyle name="Normal 45 2 2 2 2 2 2 4" xfId="12863" xr:uid="{00000000-0005-0000-0000-0000964A0000}"/>
    <cellStyle name="Normal 45 2 2 2 2 2 2 4 2" xfId="43194" xr:uid="{00000000-0005-0000-0000-0000974A0000}"/>
    <cellStyle name="Normal 45 2 2 2 2 2 2 4 3" xfId="27961" xr:uid="{00000000-0005-0000-0000-0000984A0000}"/>
    <cellStyle name="Normal 45 2 2 2 2 2 2 5" xfId="7842" xr:uid="{00000000-0005-0000-0000-0000994A0000}"/>
    <cellStyle name="Normal 45 2 2 2 2 2 2 5 2" xfId="38177" xr:uid="{00000000-0005-0000-0000-00009A4A0000}"/>
    <cellStyle name="Normal 45 2 2 2 2 2 2 5 3" xfId="22944" xr:uid="{00000000-0005-0000-0000-00009B4A0000}"/>
    <cellStyle name="Normal 45 2 2 2 2 2 2 6" xfId="33165" xr:uid="{00000000-0005-0000-0000-00009C4A0000}"/>
    <cellStyle name="Normal 45 2 2 2 2 2 2 7" xfId="17931" xr:uid="{00000000-0005-0000-0000-00009D4A0000}"/>
    <cellStyle name="Normal 45 2 2 2 2 2 3" xfId="3624" xr:uid="{00000000-0005-0000-0000-00009E4A0000}"/>
    <cellStyle name="Normal 45 2 2 2 2 2 3 2" xfId="13698" xr:uid="{00000000-0005-0000-0000-00009F4A0000}"/>
    <cellStyle name="Normal 45 2 2 2 2 2 3 2 2" xfId="44029" xr:uid="{00000000-0005-0000-0000-0000A04A0000}"/>
    <cellStyle name="Normal 45 2 2 2 2 2 3 2 3" xfId="28796" xr:uid="{00000000-0005-0000-0000-0000A14A0000}"/>
    <cellStyle name="Normal 45 2 2 2 2 2 3 3" xfId="8678" xr:uid="{00000000-0005-0000-0000-0000A24A0000}"/>
    <cellStyle name="Normal 45 2 2 2 2 2 3 3 2" xfId="39012" xr:uid="{00000000-0005-0000-0000-0000A34A0000}"/>
    <cellStyle name="Normal 45 2 2 2 2 2 3 3 3" xfId="23779" xr:uid="{00000000-0005-0000-0000-0000A44A0000}"/>
    <cellStyle name="Normal 45 2 2 2 2 2 3 4" xfId="33999" xr:uid="{00000000-0005-0000-0000-0000A54A0000}"/>
    <cellStyle name="Normal 45 2 2 2 2 2 3 5" xfId="18766" xr:uid="{00000000-0005-0000-0000-0000A64A0000}"/>
    <cellStyle name="Normal 45 2 2 2 2 2 4" xfId="5317" xr:uid="{00000000-0005-0000-0000-0000A74A0000}"/>
    <cellStyle name="Normal 45 2 2 2 2 2 4 2" xfId="15369" xr:uid="{00000000-0005-0000-0000-0000A84A0000}"/>
    <cellStyle name="Normal 45 2 2 2 2 2 4 2 2" xfId="45700" xr:uid="{00000000-0005-0000-0000-0000A94A0000}"/>
    <cellStyle name="Normal 45 2 2 2 2 2 4 2 3" xfId="30467" xr:uid="{00000000-0005-0000-0000-0000AA4A0000}"/>
    <cellStyle name="Normal 45 2 2 2 2 2 4 3" xfId="10349" xr:uid="{00000000-0005-0000-0000-0000AB4A0000}"/>
    <cellStyle name="Normal 45 2 2 2 2 2 4 3 2" xfId="40683" xr:uid="{00000000-0005-0000-0000-0000AC4A0000}"/>
    <cellStyle name="Normal 45 2 2 2 2 2 4 3 3" xfId="25450" xr:uid="{00000000-0005-0000-0000-0000AD4A0000}"/>
    <cellStyle name="Normal 45 2 2 2 2 2 4 4" xfId="35670" xr:uid="{00000000-0005-0000-0000-0000AE4A0000}"/>
    <cellStyle name="Normal 45 2 2 2 2 2 4 5" xfId="20437" xr:uid="{00000000-0005-0000-0000-0000AF4A0000}"/>
    <cellStyle name="Normal 45 2 2 2 2 2 5" xfId="12027" xr:uid="{00000000-0005-0000-0000-0000B04A0000}"/>
    <cellStyle name="Normal 45 2 2 2 2 2 5 2" xfId="42358" xr:uid="{00000000-0005-0000-0000-0000B14A0000}"/>
    <cellStyle name="Normal 45 2 2 2 2 2 5 3" xfId="27125" xr:uid="{00000000-0005-0000-0000-0000B24A0000}"/>
    <cellStyle name="Normal 45 2 2 2 2 2 6" xfId="7006" xr:uid="{00000000-0005-0000-0000-0000B34A0000}"/>
    <cellStyle name="Normal 45 2 2 2 2 2 6 2" xfId="37341" xr:uid="{00000000-0005-0000-0000-0000B44A0000}"/>
    <cellStyle name="Normal 45 2 2 2 2 2 6 3" xfId="22108" xr:uid="{00000000-0005-0000-0000-0000B54A0000}"/>
    <cellStyle name="Normal 45 2 2 2 2 2 7" xfId="32329" xr:uid="{00000000-0005-0000-0000-0000B64A0000}"/>
    <cellStyle name="Normal 45 2 2 2 2 2 8" xfId="17095" xr:uid="{00000000-0005-0000-0000-0000B74A0000}"/>
    <cellStyle name="Normal 45 2 2 2 2 3" xfId="2353" xr:uid="{00000000-0005-0000-0000-0000B84A0000}"/>
    <cellStyle name="Normal 45 2 2 2 2 3 2" xfId="4043" xr:uid="{00000000-0005-0000-0000-0000B94A0000}"/>
    <cellStyle name="Normal 45 2 2 2 2 3 2 2" xfId="14116" xr:uid="{00000000-0005-0000-0000-0000BA4A0000}"/>
    <cellStyle name="Normal 45 2 2 2 2 3 2 2 2" xfId="44447" xr:uid="{00000000-0005-0000-0000-0000BB4A0000}"/>
    <cellStyle name="Normal 45 2 2 2 2 3 2 2 3" xfId="29214" xr:uid="{00000000-0005-0000-0000-0000BC4A0000}"/>
    <cellStyle name="Normal 45 2 2 2 2 3 2 3" xfId="9096" xr:uid="{00000000-0005-0000-0000-0000BD4A0000}"/>
    <cellStyle name="Normal 45 2 2 2 2 3 2 3 2" xfId="39430" xr:uid="{00000000-0005-0000-0000-0000BE4A0000}"/>
    <cellStyle name="Normal 45 2 2 2 2 3 2 3 3" xfId="24197" xr:uid="{00000000-0005-0000-0000-0000BF4A0000}"/>
    <cellStyle name="Normal 45 2 2 2 2 3 2 4" xfId="34417" xr:uid="{00000000-0005-0000-0000-0000C04A0000}"/>
    <cellStyle name="Normal 45 2 2 2 2 3 2 5" xfId="19184" xr:uid="{00000000-0005-0000-0000-0000C14A0000}"/>
    <cellStyle name="Normal 45 2 2 2 2 3 3" xfId="5735" xr:uid="{00000000-0005-0000-0000-0000C24A0000}"/>
    <cellStyle name="Normal 45 2 2 2 2 3 3 2" xfId="15787" xr:uid="{00000000-0005-0000-0000-0000C34A0000}"/>
    <cellStyle name="Normal 45 2 2 2 2 3 3 2 2" xfId="46118" xr:uid="{00000000-0005-0000-0000-0000C44A0000}"/>
    <cellStyle name="Normal 45 2 2 2 2 3 3 2 3" xfId="30885" xr:uid="{00000000-0005-0000-0000-0000C54A0000}"/>
    <cellStyle name="Normal 45 2 2 2 2 3 3 3" xfId="10767" xr:uid="{00000000-0005-0000-0000-0000C64A0000}"/>
    <cellStyle name="Normal 45 2 2 2 2 3 3 3 2" xfId="41101" xr:uid="{00000000-0005-0000-0000-0000C74A0000}"/>
    <cellStyle name="Normal 45 2 2 2 2 3 3 3 3" xfId="25868" xr:uid="{00000000-0005-0000-0000-0000C84A0000}"/>
    <cellStyle name="Normal 45 2 2 2 2 3 3 4" xfId="36088" xr:uid="{00000000-0005-0000-0000-0000C94A0000}"/>
    <cellStyle name="Normal 45 2 2 2 2 3 3 5" xfId="20855" xr:uid="{00000000-0005-0000-0000-0000CA4A0000}"/>
    <cellStyle name="Normal 45 2 2 2 2 3 4" xfId="12445" xr:uid="{00000000-0005-0000-0000-0000CB4A0000}"/>
    <cellStyle name="Normal 45 2 2 2 2 3 4 2" xfId="42776" xr:uid="{00000000-0005-0000-0000-0000CC4A0000}"/>
    <cellStyle name="Normal 45 2 2 2 2 3 4 3" xfId="27543" xr:uid="{00000000-0005-0000-0000-0000CD4A0000}"/>
    <cellStyle name="Normal 45 2 2 2 2 3 5" xfId="7424" xr:uid="{00000000-0005-0000-0000-0000CE4A0000}"/>
    <cellStyle name="Normal 45 2 2 2 2 3 5 2" xfId="37759" xr:uid="{00000000-0005-0000-0000-0000CF4A0000}"/>
    <cellStyle name="Normal 45 2 2 2 2 3 5 3" xfId="22526" xr:uid="{00000000-0005-0000-0000-0000D04A0000}"/>
    <cellStyle name="Normal 45 2 2 2 2 3 6" xfId="32747" xr:uid="{00000000-0005-0000-0000-0000D14A0000}"/>
    <cellStyle name="Normal 45 2 2 2 2 3 7" xfId="17513" xr:uid="{00000000-0005-0000-0000-0000D24A0000}"/>
    <cellStyle name="Normal 45 2 2 2 2 4" xfId="3206" xr:uid="{00000000-0005-0000-0000-0000D34A0000}"/>
    <cellStyle name="Normal 45 2 2 2 2 4 2" xfId="13280" xr:uid="{00000000-0005-0000-0000-0000D44A0000}"/>
    <cellStyle name="Normal 45 2 2 2 2 4 2 2" xfId="43611" xr:uid="{00000000-0005-0000-0000-0000D54A0000}"/>
    <cellStyle name="Normal 45 2 2 2 2 4 2 3" xfId="28378" xr:uid="{00000000-0005-0000-0000-0000D64A0000}"/>
    <cellStyle name="Normal 45 2 2 2 2 4 3" xfId="8260" xr:uid="{00000000-0005-0000-0000-0000D74A0000}"/>
    <cellStyle name="Normal 45 2 2 2 2 4 3 2" xfId="38594" xr:uid="{00000000-0005-0000-0000-0000D84A0000}"/>
    <cellStyle name="Normal 45 2 2 2 2 4 3 3" xfId="23361" xr:uid="{00000000-0005-0000-0000-0000D94A0000}"/>
    <cellStyle name="Normal 45 2 2 2 2 4 4" xfId="33581" xr:uid="{00000000-0005-0000-0000-0000DA4A0000}"/>
    <cellStyle name="Normal 45 2 2 2 2 4 5" xfId="18348" xr:uid="{00000000-0005-0000-0000-0000DB4A0000}"/>
    <cellStyle name="Normal 45 2 2 2 2 5" xfId="4899" xr:uid="{00000000-0005-0000-0000-0000DC4A0000}"/>
    <cellStyle name="Normal 45 2 2 2 2 5 2" xfId="14951" xr:uid="{00000000-0005-0000-0000-0000DD4A0000}"/>
    <cellStyle name="Normal 45 2 2 2 2 5 2 2" xfId="45282" xr:uid="{00000000-0005-0000-0000-0000DE4A0000}"/>
    <cellStyle name="Normal 45 2 2 2 2 5 2 3" xfId="30049" xr:uid="{00000000-0005-0000-0000-0000DF4A0000}"/>
    <cellStyle name="Normal 45 2 2 2 2 5 3" xfId="9931" xr:uid="{00000000-0005-0000-0000-0000E04A0000}"/>
    <cellStyle name="Normal 45 2 2 2 2 5 3 2" xfId="40265" xr:uid="{00000000-0005-0000-0000-0000E14A0000}"/>
    <cellStyle name="Normal 45 2 2 2 2 5 3 3" xfId="25032" xr:uid="{00000000-0005-0000-0000-0000E24A0000}"/>
    <cellStyle name="Normal 45 2 2 2 2 5 4" xfId="35252" xr:uid="{00000000-0005-0000-0000-0000E34A0000}"/>
    <cellStyle name="Normal 45 2 2 2 2 5 5" xfId="20019" xr:uid="{00000000-0005-0000-0000-0000E44A0000}"/>
    <cellStyle name="Normal 45 2 2 2 2 6" xfId="11609" xr:uid="{00000000-0005-0000-0000-0000E54A0000}"/>
    <cellStyle name="Normal 45 2 2 2 2 6 2" xfId="41940" xr:uid="{00000000-0005-0000-0000-0000E64A0000}"/>
    <cellStyle name="Normal 45 2 2 2 2 6 3" xfId="26707" xr:uid="{00000000-0005-0000-0000-0000E74A0000}"/>
    <cellStyle name="Normal 45 2 2 2 2 7" xfId="6588" xr:uid="{00000000-0005-0000-0000-0000E84A0000}"/>
    <cellStyle name="Normal 45 2 2 2 2 7 2" xfId="36923" xr:uid="{00000000-0005-0000-0000-0000E94A0000}"/>
    <cellStyle name="Normal 45 2 2 2 2 7 3" xfId="21690" xr:uid="{00000000-0005-0000-0000-0000EA4A0000}"/>
    <cellStyle name="Normal 45 2 2 2 2 8" xfId="31911" xr:uid="{00000000-0005-0000-0000-0000EB4A0000}"/>
    <cellStyle name="Normal 45 2 2 2 2 9" xfId="16677" xr:uid="{00000000-0005-0000-0000-0000EC4A0000}"/>
    <cellStyle name="Normal 45 2 2 2 3" xfId="1724" xr:uid="{00000000-0005-0000-0000-0000ED4A0000}"/>
    <cellStyle name="Normal 45 2 2 2 3 2" xfId="2563" xr:uid="{00000000-0005-0000-0000-0000EE4A0000}"/>
    <cellStyle name="Normal 45 2 2 2 3 2 2" xfId="4253" xr:uid="{00000000-0005-0000-0000-0000EF4A0000}"/>
    <cellStyle name="Normal 45 2 2 2 3 2 2 2" xfId="14326" xr:uid="{00000000-0005-0000-0000-0000F04A0000}"/>
    <cellStyle name="Normal 45 2 2 2 3 2 2 2 2" xfId="44657" xr:uid="{00000000-0005-0000-0000-0000F14A0000}"/>
    <cellStyle name="Normal 45 2 2 2 3 2 2 2 3" xfId="29424" xr:uid="{00000000-0005-0000-0000-0000F24A0000}"/>
    <cellStyle name="Normal 45 2 2 2 3 2 2 3" xfId="9306" xr:uid="{00000000-0005-0000-0000-0000F34A0000}"/>
    <cellStyle name="Normal 45 2 2 2 3 2 2 3 2" xfId="39640" xr:uid="{00000000-0005-0000-0000-0000F44A0000}"/>
    <cellStyle name="Normal 45 2 2 2 3 2 2 3 3" xfId="24407" xr:uid="{00000000-0005-0000-0000-0000F54A0000}"/>
    <cellStyle name="Normal 45 2 2 2 3 2 2 4" xfId="34627" xr:uid="{00000000-0005-0000-0000-0000F64A0000}"/>
    <cellStyle name="Normal 45 2 2 2 3 2 2 5" xfId="19394" xr:uid="{00000000-0005-0000-0000-0000F74A0000}"/>
    <cellStyle name="Normal 45 2 2 2 3 2 3" xfId="5945" xr:uid="{00000000-0005-0000-0000-0000F84A0000}"/>
    <cellStyle name="Normal 45 2 2 2 3 2 3 2" xfId="15997" xr:uid="{00000000-0005-0000-0000-0000F94A0000}"/>
    <cellStyle name="Normal 45 2 2 2 3 2 3 2 2" xfId="46328" xr:uid="{00000000-0005-0000-0000-0000FA4A0000}"/>
    <cellStyle name="Normal 45 2 2 2 3 2 3 2 3" xfId="31095" xr:uid="{00000000-0005-0000-0000-0000FB4A0000}"/>
    <cellStyle name="Normal 45 2 2 2 3 2 3 3" xfId="10977" xr:uid="{00000000-0005-0000-0000-0000FC4A0000}"/>
    <cellStyle name="Normal 45 2 2 2 3 2 3 3 2" xfId="41311" xr:uid="{00000000-0005-0000-0000-0000FD4A0000}"/>
    <cellStyle name="Normal 45 2 2 2 3 2 3 3 3" xfId="26078" xr:uid="{00000000-0005-0000-0000-0000FE4A0000}"/>
    <cellStyle name="Normal 45 2 2 2 3 2 3 4" xfId="36298" xr:uid="{00000000-0005-0000-0000-0000FF4A0000}"/>
    <cellStyle name="Normal 45 2 2 2 3 2 3 5" xfId="21065" xr:uid="{00000000-0005-0000-0000-0000004B0000}"/>
    <cellStyle name="Normal 45 2 2 2 3 2 4" xfId="12655" xr:uid="{00000000-0005-0000-0000-0000014B0000}"/>
    <cellStyle name="Normal 45 2 2 2 3 2 4 2" xfId="42986" xr:uid="{00000000-0005-0000-0000-0000024B0000}"/>
    <cellStyle name="Normal 45 2 2 2 3 2 4 3" xfId="27753" xr:uid="{00000000-0005-0000-0000-0000034B0000}"/>
    <cellStyle name="Normal 45 2 2 2 3 2 5" xfId="7634" xr:uid="{00000000-0005-0000-0000-0000044B0000}"/>
    <cellStyle name="Normal 45 2 2 2 3 2 5 2" xfId="37969" xr:uid="{00000000-0005-0000-0000-0000054B0000}"/>
    <cellStyle name="Normal 45 2 2 2 3 2 5 3" xfId="22736" xr:uid="{00000000-0005-0000-0000-0000064B0000}"/>
    <cellStyle name="Normal 45 2 2 2 3 2 6" xfId="32957" xr:uid="{00000000-0005-0000-0000-0000074B0000}"/>
    <cellStyle name="Normal 45 2 2 2 3 2 7" xfId="17723" xr:uid="{00000000-0005-0000-0000-0000084B0000}"/>
    <cellStyle name="Normal 45 2 2 2 3 3" xfId="3416" xr:uid="{00000000-0005-0000-0000-0000094B0000}"/>
    <cellStyle name="Normal 45 2 2 2 3 3 2" xfId="13490" xr:uid="{00000000-0005-0000-0000-00000A4B0000}"/>
    <cellStyle name="Normal 45 2 2 2 3 3 2 2" xfId="43821" xr:uid="{00000000-0005-0000-0000-00000B4B0000}"/>
    <cellStyle name="Normal 45 2 2 2 3 3 2 3" xfId="28588" xr:uid="{00000000-0005-0000-0000-00000C4B0000}"/>
    <cellStyle name="Normal 45 2 2 2 3 3 3" xfId="8470" xr:uid="{00000000-0005-0000-0000-00000D4B0000}"/>
    <cellStyle name="Normal 45 2 2 2 3 3 3 2" xfId="38804" xr:uid="{00000000-0005-0000-0000-00000E4B0000}"/>
    <cellStyle name="Normal 45 2 2 2 3 3 3 3" xfId="23571" xr:uid="{00000000-0005-0000-0000-00000F4B0000}"/>
    <cellStyle name="Normal 45 2 2 2 3 3 4" xfId="33791" xr:uid="{00000000-0005-0000-0000-0000104B0000}"/>
    <cellStyle name="Normal 45 2 2 2 3 3 5" xfId="18558" xr:uid="{00000000-0005-0000-0000-0000114B0000}"/>
    <cellStyle name="Normal 45 2 2 2 3 4" xfId="5109" xr:uid="{00000000-0005-0000-0000-0000124B0000}"/>
    <cellStyle name="Normal 45 2 2 2 3 4 2" xfId="15161" xr:uid="{00000000-0005-0000-0000-0000134B0000}"/>
    <cellStyle name="Normal 45 2 2 2 3 4 2 2" xfId="45492" xr:uid="{00000000-0005-0000-0000-0000144B0000}"/>
    <cellStyle name="Normal 45 2 2 2 3 4 2 3" xfId="30259" xr:uid="{00000000-0005-0000-0000-0000154B0000}"/>
    <cellStyle name="Normal 45 2 2 2 3 4 3" xfId="10141" xr:uid="{00000000-0005-0000-0000-0000164B0000}"/>
    <cellStyle name="Normal 45 2 2 2 3 4 3 2" xfId="40475" xr:uid="{00000000-0005-0000-0000-0000174B0000}"/>
    <cellStyle name="Normal 45 2 2 2 3 4 3 3" xfId="25242" xr:uid="{00000000-0005-0000-0000-0000184B0000}"/>
    <cellStyle name="Normal 45 2 2 2 3 4 4" xfId="35462" xr:uid="{00000000-0005-0000-0000-0000194B0000}"/>
    <cellStyle name="Normal 45 2 2 2 3 4 5" xfId="20229" xr:uid="{00000000-0005-0000-0000-00001A4B0000}"/>
    <cellStyle name="Normal 45 2 2 2 3 5" xfId="11819" xr:uid="{00000000-0005-0000-0000-00001B4B0000}"/>
    <cellStyle name="Normal 45 2 2 2 3 5 2" xfId="42150" xr:uid="{00000000-0005-0000-0000-00001C4B0000}"/>
    <cellStyle name="Normal 45 2 2 2 3 5 3" xfId="26917" xr:uid="{00000000-0005-0000-0000-00001D4B0000}"/>
    <cellStyle name="Normal 45 2 2 2 3 6" xfId="6798" xr:uid="{00000000-0005-0000-0000-00001E4B0000}"/>
    <cellStyle name="Normal 45 2 2 2 3 6 2" xfId="37133" xr:uid="{00000000-0005-0000-0000-00001F4B0000}"/>
    <cellStyle name="Normal 45 2 2 2 3 6 3" xfId="21900" xr:uid="{00000000-0005-0000-0000-0000204B0000}"/>
    <cellStyle name="Normal 45 2 2 2 3 7" xfId="32121" xr:uid="{00000000-0005-0000-0000-0000214B0000}"/>
    <cellStyle name="Normal 45 2 2 2 3 8" xfId="16887" xr:uid="{00000000-0005-0000-0000-0000224B0000}"/>
    <cellStyle name="Normal 45 2 2 2 4" xfId="2145" xr:uid="{00000000-0005-0000-0000-0000234B0000}"/>
    <cellStyle name="Normal 45 2 2 2 4 2" xfId="3835" xr:uid="{00000000-0005-0000-0000-0000244B0000}"/>
    <cellStyle name="Normal 45 2 2 2 4 2 2" xfId="13908" xr:uid="{00000000-0005-0000-0000-0000254B0000}"/>
    <cellStyle name="Normal 45 2 2 2 4 2 2 2" xfId="44239" xr:uid="{00000000-0005-0000-0000-0000264B0000}"/>
    <cellStyle name="Normal 45 2 2 2 4 2 2 3" xfId="29006" xr:uid="{00000000-0005-0000-0000-0000274B0000}"/>
    <cellStyle name="Normal 45 2 2 2 4 2 3" xfId="8888" xr:uid="{00000000-0005-0000-0000-0000284B0000}"/>
    <cellStyle name="Normal 45 2 2 2 4 2 3 2" xfId="39222" xr:uid="{00000000-0005-0000-0000-0000294B0000}"/>
    <cellStyle name="Normal 45 2 2 2 4 2 3 3" xfId="23989" xr:uid="{00000000-0005-0000-0000-00002A4B0000}"/>
    <cellStyle name="Normal 45 2 2 2 4 2 4" xfId="34209" xr:uid="{00000000-0005-0000-0000-00002B4B0000}"/>
    <cellStyle name="Normal 45 2 2 2 4 2 5" xfId="18976" xr:uid="{00000000-0005-0000-0000-00002C4B0000}"/>
    <cellStyle name="Normal 45 2 2 2 4 3" xfId="5527" xr:uid="{00000000-0005-0000-0000-00002D4B0000}"/>
    <cellStyle name="Normal 45 2 2 2 4 3 2" xfId="15579" xr:uid="{00000000-0005-0000-0000-00002E4B0000}"/>
    <cellStyle name="Normal 45 2 2 2 4 3 2 2" xfId="45910" xr:uid="{00000000-0005-0000-0000-00002F4B0000}"/>
    <cellStyle name="Normal 45 2 2 2 4 3 2 3" xfId="30677" xr:uid="{00000000-0005-0000-0000-0000304B0000}"/>
    <cellStyle name="Normal 45 2 2 2 4 3 3" xfId="10559" xr:uid="{00000000-0005-0000-0000-0000314B0000}"/>
    <cellStyle name="Normal 45 2 2 2 4 3 3 2" xfId="40893" xr:uid="{00000000-0005-0000-0000-0000324B0000}"/>
    <cellStyle name="Normal 45 2 2 2 4 3 3 3" xfId="25660" xr:uid="{00000000-0005-0000-0000-0000334B0000}"/>
    <cellStyle name="Normal 45 2 2 2 4 3 4" xfId="35880" xr:uid="{00000000-0005-0000-0000-0000344B0000}"/>
    <cellStyle name="Normal 45 2 2 2 4 3 5" xfId="20647" xr:uid="{00000000-0005-0000-0000-0000354B0000}"/>
    <cellStyle name="Normal 45 2 2 2 4 4" xfId="12237" xr:uid="{00000000-0005-0000-0000-0000364B0000}"/>
    <cellStyle name="Normal 45 2 2 2 4 4 2" xfId="42568" xr:uid="{00000000-0005-0000-0000-0000374B0000}"/>
    <cellStyle name="Normal 45 2 2 2 4 4 3" xfId="27335" xr:uid="{00000000-0005-0000-0000-0000384B0000}"/>
    <cellStyle name="Normal 45 2 2 2 4 5" xfId="7216" xr:uid="{00000000-0005-0000-0000-0000394B0000}"/>
    <cellStyle name="Normal 45 2 2 2 4 5 2" xfId="37551" xr:uid="{00000000-0005-0000-0000-00003A4B0000}"/>
    <cellStyle name="Normal 45 2 2 2 4 5 3" xfId="22318" xr:uid="{00000000-0005-0000-0000-00003B4B0000}"/>
    <cellStyle name="Normal 45 2 2 2 4 6" xfId="32539" xr:uid="{00000000-0005-0000-0000-00003C4B0000}"/>
    <cellStyle name="Normal 45 2 2 2 4 7" xfId="17305" xr:uid="{00000000-0005-0000-0000-00003D4B0000}"/>
    <cellStyle name="Normal 45 2 2 2 5" xfId="2998" xr:uid="{00000000-0005-0000-0000-00003E4B0000}"/>
    <cellStyle name="Normal 45 2 2 2 5 2" xfId="13072" xr:uid="{00000000-0005-0000-0000-00003F4B0000}"/>
    <cellStyle name="Normal 45 2 2 2 5 2 2" xfId="43403" xr:uid="{00000000-0005-0000-0000-0000404B0000}"/>
    <cellStyle name="Normal 45 2 2 2 5 2 3" xfId="28170" xr:uid="{00000000-0005-0000-0000-0000414B0000}"/>
    <cellStyle name="Normal 45 2 2 2 5 3" xfId="8052" xr:uid="{00000000-0005-0000-0000-0000424B0000}"/>
    <cellStyle name="Normal 45 2 2 2 5 3 2" xfId="38386" xr:uid="{00000000-0005-0000-0000-0000434B0000}"/>
    <cellStyle name="Normal 45 2 2 2 5 3 3" xfId="23153" xr:uid="{00000000-0005-0000-0000-0000444B0000}"/>
    <cellStyle name="Normal 45 2 2 2 5 4" xfId="33373" xr:uid="{00000000-0005-0000-0000-0000454B0000}"/>
    <cellStyle name="Normal 45 2 2 2 5 5" xfId="18140" xr:uid="{00000000-0005-0000-0000-0000464B0000}"/>
    <cellStyle name="Normal 45 2 2 2 6" xfId="4691" xr:uid="{00000000-0005-0000-0000-0000474B0000}"/>
    <cellStyle name="Normal 45 2 2 2 6 2" xfId="14743" xr:uid="{00000000-0005-0000-0000-0000484B0000}"/>
    <cellStyle name="Normal 45 2 2 2 6 2 2" xfId="45074" xr:uid="{00000000-0005-0000-0000-0000494B0000}"/>
    <cellStyle name="Normal 45 2 2 2 6 2 3" xfId="29841" xr:uid="{00000000-0005-0000-0000-00004A4B0000}"/>
    <cellStyle name="Normal 45 2 2 2 6 3" xfId="9723" xr:uid="{00000000-0005-0000-0000-00004B4B0000}"/>
    <cellStyle name="Normal 45 2 2 2 6 3 2" xfId="40057" xr:uid="{00000000-0005-0000-0000-00004C4B0000}"/>
    <cellStyle name="Normal 45 2 2 2 6 3 3" xfId="24824" xr:uid="{00000000-0005-0000-0000-00004D4B0000}"/>
    <cellStyle name="Normal 45 2 2 2 6 4" xfId="35044" xr:uid="{00000000-0005-0000-0000-00004E4B0000}"/>
    <cellStyle name="Normal 45 2 2 2 6 5" xfId="19811" xr:uid="{00000000-0005-0000-0000-00004F4B0000}"/>
    <cellStyle name="Normal 45 2 2 2 7" xfId="11401" xr:uid="{00000000-0005-0000-0000-0000504B0000}"/>
    <cellStyle name="Normal 45 2 2 2 7 2" xfId="41732" xr:uid="{00000000-0005-0000-0000-0000514B0000}"/>
    <cellStyle name="Normal 45 2 2 2 7 3" xfId="26499" xr:uid="{00000000-0005-0000-0000-0000524B0000}"/>
    <cellStyle name="Normal 45 2 2 2 8" xfId="6380" xr:uid="{00000000-0005-0000-0000-0000534B0000}"/>
    <cellStyle name="Normal 45 2 2 2 8 2" xfId="36715" xr:uid="{00000000-0005-0000-0000-0000544B0000}"/>
    <cellStyle name="Normal 45 2 2 2 8 3" xfId="21482" xr:uid="{00000000-0005-0000-0000-0000554B0000}"/>
    <cellStyle name="Normal 45 2 2 2 9" xfId="31703" xr:uid="{00000000-0005-0000-0000-0000564B0000}"/>
    <cellStyle name="Normal 45 2 2 3" xfId="1407" xr:uid="{00000000-0005-0000-0000-0000574B0000}"/>
    <cellStyle name="Normal 45 2 2 3 2" xfId="1828" xr:uid="{00000000-0005-0000-0000-0000584B0000}"/>
    <cellStyle name="Normal 45 2 2 3 2 2" xfId="2667" xr:uid="{00000000-0005-0000-0000-0000594B0000}"/>
    <cellStyle name="Normal 45 2 2 3 2 2 2" xfId="4357" xr:uid="{00000000-0005-0000-0000-00005A4B0000}"/>
    <cellStyle name="Normal 45 2 2 3 2 2 2 2" xfId="14430" xr:uid="{00000000-0005-0000-0000-00005B4B0000}"/>
    <cellStyle name="Normal 45 2 2 3 2 2 2 2 2" xfId="44761" xr:uid="{00000000-0005-0000-0000-00005C4B0000}"/>
    <cellStyle name="Normal 45 2 2 3 2 2 2 2 3" xfId="29528" xr:uid="{00000000-0005-0000-0000-00005D4B0000}"/>
    <cellStyle name="Normal 45 2 2 3 2 2 2 3" xfId="9410" xr:uid="{00000000-0005-0000-0000-00005E4B0000}"/>
    <cellStyle name="Normal 45 2 2 3 2 2 2 3 2" xfId="39744" xr:uid="{00000000-0005-0000-0000-00005F4B0000}"/>
    <cellStyle name="Normal 45 2 2 3 2 2 2 3 3" xfId="24511" xr:uid="{00000000-0005-0000-0000-0000604B0000}"/>
    <cellStyle name="Normal 45 2 2 3 2 2 2 4" xfId="34731" xr:uid="{00000000-0005-0000-0000-0000614B0000}"/>
    <cellStyle name="Normal 45 2 2 3 2 2 2 5" xfId="19498" xr:uid="{00000000-0005-0000-0000-0000624B0000}"/>
    <cellStyle name="Normal 45 2 2 3 2 2 3" xfId="6049" xr:uid="{00000000-0005-0000-0000-0000634B0000}"/>
    <cellStyle name="Normal 45 2 2 3 2 2 3 2" xfId="16101" xr:uid="{00000000-0005-0000-0000-0000644B0000}"/>
    <cellStyle name="Normal 45 2 2 3 2 2 3 2 2" xfId="46432" xr:uid="{00000000-0005-0000-0000-0000654B0000}"/>
    <cellStyle name="Normal 45 2 2 3 2 2 3 2 3" xfId="31199" xr:uid="{00000000-0005-0000-0000-0000664B0000}"/>
    <cellStyle name="Normal 45 2 2 3 2 2 3 3" xfId="11081" xr:uid="{00000000-0005-0000-0000-0000674B0000}"/>
    <cellStyle name="Normal 45 2 2 3 2 2 3 3 2" xfId="41415" xr:uid="{00000000-0005-0000-0000-0000684B0000}"/>
    <cellStyle name="Normal 45 2 2 3 2 2 3 3 3" xfId="26182" xr:uid="{00000000-0005-0000-0000-0000694B0000}"/>
    <cellStyle name="Normal 45 2 2 3 2 2 3 4" xfId="36402" xr:uid="{00000000-0005-0000-0000-00006A4B0000}"/>
    <cellStyle name="Normal 45 2 2 3 2 2 3 5" xfId="21169" xr:uid="{00000000-0005-0000-0000-00006B4B0000}"/>
    <cellStyle name="Normal 45 2 2 3 2 2 4" xfId="12759" xr:uid="{00000000-0005-0000-0000-00006C4B0000}"/>
    <cellStyle name="Normal 45 2 2 3 2 2 4 2" xfId="43090" xr:uid="{00000000-0005-0000-0000-00006D4B0000}"/>
    <cellStyle name="Normal 45 2 2 3 2 2 4 3" xfId="27857" xr:uid="{00000000-0005-0000-0000-00006E4B0000}"/>
    <cellStyle name="Normal 45 2 2 3 2 2 5" xfId="7738" xr:uid="{00000000-0005-0000-0000-00006F4B0000}"/>
    <cellStyle name="Normal 45 2 2 3 2 2 5 2" xfId="38073" xr:uid="{00000000-0005-0000-0000-0000704B0000}"/>
    <cellStyle name="Normal 45 2 2 3 2 2 5 3" xfId="22840" xr:uid="{00000000-0005-0000-0000-0000714B0000}"/>
    <cellStyle name="Normal 45 2 2 3 2 2 6" xfId="33061" xr:uid="{00000000-0005-0000-0000-0000724B0000}"/>
    <cellStyle name="Normal 45 2 2 3 2 2 7" xfId="17827" xr:uid="{00000000-0005-0000-0000-0000734B0000}"/>
    <cellStyle name="Normal 45 2 2 3 2 3" xfId="3520" xr:uid="{00000000-0005-0000-0000-0000744B0000}"/>
    <cellStyle name="Normal 45 2 2 3 2 3 2" xfId="13594" xr:uid="{00000000-0005-0000-0000-0000754B0000}"/>
    <cellStyle name="Normal 45 2 2 3 2 3 2 2" xfId="43925" xr:uid="{00000000-0005-0000-0000-0000764B0000}"/>
    <cellStyle name="Normal 45 2 2 3 2 3 2 3" xfId="28692" xr:uid="{00000000-0005-0000-0000-0000774B0000}"/>
    <cellStyle name="Normal 45 2 2 3 2 3 3" xfId="8574" xr:uid="{00000000-0005-0000-0000-0000784B0000}"/>
    <cellStyle name="Normal 45 2 2 3 2 3 3 2" xfId="38908" xr:uid="{00000000-0005-0000-0000-0000794B0000}"/>
    <cellStyle name="Normal 45 2 2 3 2 3 3 3" xfId="23675" xr:uid="{00000000-0005-0000-0000-00007A4B0000}"/>
    <cellStyle name="Normal 45 2 2 3 2 3 4" xfId="33895" xr:uid="{00000000-0005-0000-0000-00007B4B0000}"/>
    <cellStyle name="Normal 45 2 2 3 2 3 5" xfId="18662" xr:uid="{00000000-0005-0000-0000-00007C4B0000}"/>
    <cellStyle name="Normal 45 2 2 3 2 4" xfId="5213" xr:uid="{00000000-0005-0000-0000-00007D4B0000}"/>
    <cellStyle name="Normal 45 2 2 3 2 4 2" xfId="15265" xr:uid="{00000000-0005-0000-0000-00007E4B0000}"/>
    <cellStyle name="Normal 45 2 2 3 2 4 2 2" xfId="45596" xr:uid="{00000000-0005-0000-0000-00007F4B0000}"/>
    <cellStyle name="Normal 45 2 2 3 2 4 2 3" xfId="30363" xr:uid="{00000000-0005-0000-0000-0000804B0000}"/>
    <cellStyle name="Normal 45 2 2 3 2 4 3" xfId="10245" xr:uid="{00000000-0005-0000-0000-0000814B0000}"/>
    <cellStyle name="Normal 45 2 2 3 2 4 3 2" xfId="40579" xr:uid="{00000000-0005-0000-0000-0000824B0000}"/>
    <cellStyle name="Normal 45 2 2 3 2 4 3 3" xfId="25346" xr:uid="{00000000-0005-0000-0000-0000834B0000}"/>
    <cellStyle name="Normal 45 2 2 3 2 4 4" xfId="35566" xr:uid="{00000000-0005-0000-0000-0000844B0000}"/>
    <cellStyle name="Normal 45 2 2 3 2 4 5" xfId="20333" xr:uid="{00000000-0005-0000-0000-0000854B0000}"/>
    <cellStyle name="Normal 45 2 2 3 2 5" xfId="11923" xr:uid="{00000000-0005-0000-0000-0000864B0000}"/>
    <cellStyle name="Normal 45 2 2 3 2 5 2" xfId="42254" xr:uid="{00000000-0005-0000-0000-0000874B0000}"/>
    <cellStyle name="Normal 45 2 2 3 2 5 3" xfId="27021" xr:uid="{00000000-0005-0000-0000-0000884B0000}"/>
    <cellStyle name="Normal 45 2 2 3 2 6" xfId="6902" xr:uid="{00000000-0005-0000-0000-0000894B0000}"/>
    <cellStyle name="Normal 45 2 2 3 2 6 2" xfId="37237" xr:uid="{00000000-0005-0000-0000-00008A4B0000}"/>
    <cellStyle name="Normal 45 2 2 3 2 6 3" xfId="22004" xr:uid="{00000000-0005-0000-0000-00008B4B0000}"/>
    <cellStyle name="Normal 45 2 2 3 2 7" xfId="32225" xr:uid="{00000000-0005-0000-0000-00008C4B0000}"/>
    <cellStyle name="Normal 45 2 2 3 2 8" xfId="16991" xr:uid="{00000000-0005-0000-0000-00008D4B0000}"/>
    <cellStyle name="Normal 45 2 2 3 3" xfId="2249" xr:uid="{00000000-0005-0000-0000-00008E4B0000}"/>
    <cellStyle name="Normal 45 2 2 3 3 2" xfId="3939" xr:uid="{00000000-0005-0000-0000-00008F4B0000}"/>
    <cellStyle name="Normal 45 2 2 3 3 2 2" xfId="14012" xr:uid="{00000000-0005-0000-0000-0000904B0000}"/>
    <cellStyle name="Normal 45 2 2 3 3 2 2 2" xfId="44343" xr:uid="{00000000-0005-0000-0000-0000914B0000}"/>
    <cellStyle name="Normal 45 2 2 3 3 2 2 3" xfId="29110" xr:uid="{00000000-0005-0000-0000-0000924B0000}"/>
    <cellStyle name="Normal 45 2 2 3 3 2 3" xfId="8992" xr:uid="{00000000-0005-0000-0000-0000934B0000}"/>
    <cellStyle name="Normal 45 2 2 3 3 2 3 2" xfId="39326" xr:uid="{00000000-0005-0000-0000-0000944B0000}"/>
    <cellStyle name="Normal 45 2 2 3 3 2 3 3" xfId="24093" xr:uid="{00000000-0005-0000-0000-0000954B0000}"/>
    <cellStyle name="Normal 45 2 2 3 3 2 4" xfId="34313" xr:uid="{00000000-0005-0000-0000-0000964B0000}"/>
    <cellStyle name="Normal 45 2 2 3 3 2 5" xfId="19080" xr:uid="{00000000-0005-0000-0000-0000974B0000}"/>
    <cellStyle name="Normal 45 2 2 3 3 3" xfId="5631" xr:uid="{00000000-0005-0000-0000-0000984B0000}"/>
    <cellStyle name="Normal 45 2 2 3 3 3 2" xfId="15683" xr:uid="{00000000-0005-0000-0000-0000994B0000}"/>
    <cellStyle name="Normal 45 2 2 3 3 3 2 2" xfId="46014" xr:uid="{00000000-0005-0000-0000-00009A4B0000}"/>
    <cellStyle name="Normal 45 2 2 3 3 3 2 3" xfId="30781" xr:uid="{00000000-0005-0000-0000-00009B4B0000}"/>
    <cellStyle name="Normal 45 2 2 3 3 3 3" xfId="10663" xr:uid="{00000000-0005-0000-0000-00009C4B0000}"/>
    <cellStyle name="Normal 45 2 2 3 3 3 3 2" xfId="40997" xr:uid="{00000000-0005-0000-0000-00009D4B0000}"/>
    <cellStyle name="Normal 45 2 2 3 3 3 3 3" xfId="25764" xr:uid="{00000000-0005-0000-0000-00009E4B0000}"/>
    <cellStyle name="Normal 45 2 2 3 3 3 4" xfId="35984" xr:uid="{00000000-0005-0000-0000-00009F4B0000}"/>
    <cellStyle name="Normal 45 2 2 3 3 3 5" xfId="20751" xr:uid="{00000000-0005-0000-0000-0000A04B0000}"/>
    <cellStyle name="Normal 45 2 2 3 3 4" xfId="12341" xr:uid="{00000000-0005-0000-0000-0000A14B0000}"/>
    <cellStyle name="Normal 45 2 2 3 3 4 2" xfId="42672" xr:uid="{00000000-0005-0000-0000-0000A24B0000}"/>
    <cellStyle name="Normal 45 2 2 3 3 4 3" xfId="27439" xr:uid="{00000000-0005-0000-0000-0000A34B0000}"/>
    <cellStyle name="Normal 45 2 2 3 3 5" xfId="7320" xr:uid="{00000000-0005-0000-0000-0000A44B0000}"/>
    <cellStyle name="Normal 45 2 2 3 3 5 2" xfId="37655" xr:uid="{00000000-0005-0000-0000-0000A54B0000}"/>
    <cellStyle name="Normal 45 2 2 3 3 5 3" xfId="22422" xr:uid="{00000000-0005-0000-0000-0000A64B0000}"/>
    <cellStyle name="Normal 45 2 2 3 3 6" xfId="32643" xr:uid="{00000000-0005-0000-0000-0000A74B0000}"/>
    <cellStyle name="Normal 45 2 2 3 3 7" xfId="17409" xr:uid="{00000000-0005-0000-0000-0000A84B0000}"/>
    <cellStyle name="Normal 45 2 2 3 4" xfId="3102" xr:uid="{00000000-0005-0000-0000-0000A94B0000}"/>
    <cellStyle name="Normal 45 2 2 3 4 2" xfId="13176" xr:uid="{00000000-0005-0000-0000-0000AA4B0000}"/>
    <cellStyle name="Normal 45 2 2 3 4 2 2" xfId="43507" xr:uid="{00000000-0005-0000-0000-0000AB4B0000}"/>
    <cellStyle name="Normal 45 2 2 3 4 2 3" xfId="28274" xr:uid="{00000000-0005-0000-0000-0000AC4B0000}"/>
    <cellStyle name="Normal 45 2 2 3 4 3" xfId="8156" xr:uid="{00000000-0005-0000-0000-0000AD4B0000}"/>
    <cellStyle name="Normal 45 2 2 3 4 3 2" xfId="38490" xr:uid="{00000000-0005-0000-0000-0000AE4B0000}"/>
    <cellStyle name="Normal 45 2 2 3 4 3 3" xfId="23257" xr:uid="{00000000-0005-0000-0000-0000AF4B0000}"/>
    <cellStyle name="Normal 45 2 2 3 4 4" xfId="33477" xr:uid="{00000000-0005-0000-0000-0000B04B0000}"/>
    <cellStyle name="Normal 45 2 2 3 4 5" xfId="18244" xr:uid="{00000000-0005-0000-0000-0000B14B0000}"/>
    <cellStyle name="Normal 45 2 2 3 5" xfId="4795" xr:uid="{00000000-0005-0000-0000-0000B24B0000}"/>
    <cellStyle name="Normal 45 2 2 3 5 2" xfId="14847" xr:uid="{00000000-0005-0000-0000-0000B34B0000}"/>
    <cellStyle name="Normal 45 2 2 3 5 2 2" xfId="45178" xr:uid="{00000000-0005-0000-0000-0000B44B0000}"/>
    <cellStyle name="Normal 45 2 2 3 5 2 3" xfId="29945" xr:uid="{00000000-0005-0000-0000-0000B54B0000}"/>
    <cellStyle name="Normal 45 2 2 3 5 3" xfId="9827" xr:uid="{00000000-0005-0000-0000-0000B64B0000}"/>
    <cellStyle name="Normal 45 2 2 3 5 3 2" xfId="40161" xr:uid="{00000000-0005-0000-0000-0000B74B0000}"/>
    <cellStyle name="Normal 45 2 2 3 5 3 3" xfId="24928" xr:uid="{00000000-0005-0000-0000-0000B84B0000}"/>
    <cellStyle name="Normal 45 2 2 3 5 4" xfId="35148" xr:uid="{00000000-0005-0000-0000-0000B94B0000}"/>
    <cellStyle name="Normal 45 2 2 3 5 5" xfId="19915" xr:uid="{00000000-0005-0000-0000-0000BA4B0000}"/>
    <cellStyle name="Normal 45 2 2 3 6" xfId="11505" xr:uid="{00000000-0005-0000-0000-0000BB4B0000}"/>
    <cellStyle name="Normal 45 2 2 3 6 2" xfId="41836" xr:uid="{00000000-0005-0000-0000-0000BC4B0000}"/>
    <cellStyle name="Normal 45 2 2 3 6 3" xfId="26603" xr:uid="{00000000-0005-0000-0000-0000BD4B0000}"/>
    <cellStyle name="Normal 45 2 2 3 7" xfId="6484" xr:uid="{00000000-0005-0000-0000-0000BE4B0000}"/>
    <cellStyle name="Normal 45 2 2 3 7 2" xfId="36819" xr:uid="{00000000-0005-0000-0000-0000BF4B0000}"/>
    <cellStyle name="Normal 45 2 2 3 7 3" xfId="21586" xr:uid="{00000000-0005-0000-0000-0000C04B0000}"/>
    <cellStyle name="Normal 45 2 2 3 8" xfId="31807" xr:uid="{00000000-0005-0000-0000-0000C14B0000}"/>
    <cellStyle name="Normal 45 2 2 3 9" xfId="16573" xr:uid="{00000000-0005-0000-0000-0000C24B0000}"/>
    <cellStyle name="Normal 45 2 2 4" xfId="1620" xr:uid="{00000000-0005-0000-0000-0000C34B0000}"/>
    <cellStyle name="Normal 45 2 2 4 2" xfId="2459" xr:uid="{00000000-0005-0000-0000-0000C44B0000}"/>
    <cellStyle name="Normal 45 2 2 4 2 2" xfId="4149" xr:uid="{00000000-0005-0000-0000-0000C54B0000}"/>
    <cellStyle name="Normal 45 2 2 4 2 2 2" xfId="14222" xr:uid="{00000000-0005-0000-0000-0000C64B0000}"/>
    <cellStyle name="Normal 45 2 2 4 2 2 2 2" xfId="44553" xr:uid="{00000000-0005-0000-0000-0000C74B0000}"/>
    <cellStyle name="Normal 45 2 2 4 2 2 2 3" xfId="29320" xr:uid="{00000000-0005-0000-0000-0000C84B0000}"/>
    <cellStyle name="Normal 45 2 2 4 2 2 3" xfId="9202" xr:uid="{00000000-0005-0000-0000-0000C94B0000}"/>
    <cellStyle name="Normal 45 2 2 4 2 2 3 2" xfId="39536" xr:uid="{00000000-0005-0000-0000-0000CA4B0000}"/>
    <cellStyle name="Normal 45 2 2 4 2 2 3 3" xfId="24303" xr:uid="{00000000-0005-0000-0000-0000CB4B0000}"/>
    <cellStyle name="Normal 45 2 2 4 2 2 4" xfId="34523" xr:uid="{00000000-0005-0000-0000-0000CC4B0000}"/>
    <cellStyle name="Normal 45 2 2 4 2 2 5" xfId="19290" xr:uid="{00000000-0005-0000-0000-0000CD4B0000}"/>
    <cellStyle name="Normal 45 2 2 4 2 3" xfId="5841" xr:uid="{00000000-0005-0000-0000-0000CE4B0000}"/>
    <cellStyle name="Normal 45 2 2 4 2 3 2" xfId="15893" xr:uid="{00000000-0005-0000-0000-0000CF4B0000}"/>
    <cellStyle name="Normal 45 2 2 4 2 3 2 2" xfId="46224" xr:uid="{00000000-0005-0000-0000-0000D04B0000}"/>
    <cellStyle name="Normal 45 2 2 4 2 3 2 3" xfId="30991" xr:uid="{00000000-0005-0000-0000-0000D14B0000}"/>
    <cellStyle name="Normal 45 2 2 4 2 3 3" xfId="10873" xr:uid="{00000000-0005-0000-0000-0000D24B0000}"/>
    <cellStyle name="Normal 45 2 2 4 2 3 3 2" xfId="41207" xr:uid="{00000000-0005-0000-0000-0000D34B0000}"/>
    <cellStyle name="Normal 45 2 2 4 2 3 3 3" xfId="25974" xr:uid="{00000000-0005-0000-0000-0000D44B0000}"/>
    <cellStyle name="Normal 45 2 2 4 2 3 4" xfId="36194" xr:uid="{00000000-0005-0000-0000-0000D54B0000}"/>
    <cellStyle name="Normal 45 2 2 4 2 3 5" xfId="20961" xr:uid="{00000000-0005-0000-0000-0000D64B0000}"/>
    <cellStyle name="Normal 45 2 2 4 2 4" xfId="12551" xr:uid="{00000000-0005-0000-0000-0000D74B0000}"/>
    <cellStyle name="Normal 45 2 2 4 2 4 2" xfId="42882" xr:uid="{00000000-0005-0000-0000-0000D84B0000}"/>
    <cellStyle name="Normal 45 2 2 4 2 4 3" xfId="27649" xr:uid="{00000000-0005-0000-0000-0000D94B0000}"/>
    <cellStyle name="Normal 45 2 2 4 2 5" xfId="7530" xr:uid="{00000000-0005-0000-0000-0000DA4B0000}"/>
    <cellStyle name="Normal 45 2 2 4 2 5 2" xfId="37865" xr:uid="{00000000-0005-0000-0000-0000DB4B0000}"/>
    <cellStyle name="Normal 45 2 2 4 2 5 3" xfId="22632" xr:uid="{00000000-0005-0000-0000-0000DC4B0000}"/>
    <cellStyle name="Normal 45 2 2 4 2 6" xfId="32853" xr:uid="{00000000-0005-0000-0000-0000DD4B0000}"/>
    <cellStyle name="Normal 45 2 2 4 2 7" xfId="17619" xr:uid="{00000000-0005-0000-0000-0000DE4B0000}"/>
    <cellStyle name="Normal 45 2 2 4 3" xfId="3312" xr:uid="{00000000-0005-0000-0000-0000DF4B0000}"/>
    <cellStyle name="Normal 45 2 2 4 3 2" xfId="13386" xr:uid="{00000000-0005-0000-0000-0000E04B0000}"/>
    <cellStyle name="Normal 45 2 2 4 3 2 2" xfId="43717" xr:uid="{00000000-0005-0000-0000-0000E14B0000}"/>
    <cellStyle name="Normal 45 2 2 4 3 2 3" xfId="28484" xr:uid="{00000000-0005-0000-0000-0000E24B0000}"/>
    <cellStyle name="Normal 45 2 2 4 3 3" xfId="8366" xr:uid="{00000000-0005-0000-0000-0000E34B0000}"/>
    <cellStyle name="Normal 45 2 2 4 3 3 2" xfId="38700" xr:uid="{00000000-0005-0000-0000-0000E44B0000}"/>
    <cellStyle name="Normal 45 2 2 4 3 3 3" xfId="23467" xr:uid="{00000000-0005-0000-0000-0000E54B0000}"/>
    <cellStyle name="Normal 45 2 2 4 3 4" xfId="33687" xr:uid="{00000000-0005-0000-0000-0000E64B0000}"/>
    <cellStyle name="Normal 45 2 2 4 3 5" xfId="18454" xr:uid="{00000000-0005-0000-0000-0000E74B0000}"/>
    <cellStyle name="Normal 45 2 2 4 4" xfId="5005" xr:uid="{00000000-0005-0000-0000-0000E84B0000}"/>
    <cellStyle name="Normal 45 2 2 4 4 2" xfId="15057" xr:uid="{00000000-0005-0000-0000-0000E94B0000}"/>
    <cellStyle name="Normal 45 2 2 4 4 2 2" xfId="45388" xr:uid="{00000000-0005-0000-0000-0000EA4B0000}"/>
    <cellStyle name="Normal 45 2 2 4 4 2 3" xfId="30155" xr:uid="{00000000-0005-0000-0000-0000EB4B0000}"/>
    <cellStyle name="Normal 45 2 2 4 4 3" xfId="10037" xr:uid="{00000000-0005-0000-0000-0000EC4B0000}"/>
    <cellStyle name="Normal 45 2 2 4 4 3 2" xfId="40371" xr:uid="{00000000-0005-0000-0000-0000ED4B0000}"/>
    <cellStyle name="Normal 45 2 2 4 4 3 3" xfId="25138" xr:uid="{00000000-0005-0000-0000-0000EE4B0000}"/>
    <cellStyle name="Normal 45 2 2 4 4 4" xfId="35358" xr:uid="{00000000-0005-0000-0000-0000EF4B0000}"/>
    <cellStyle name="Normal 45 2 2 4 4 5" xfId="20125" xr:uid="{00000000-0005-0000-0000-0000F04B0000}"/>
    <cellStyle name="Normal 45 2 2 4 5" xfId="11715" xr:uid="{00000000-0005-0000-0000-0000F14B0000}"/>
    <cellStyle name="Normal 45 2 2 4 5 2" xfId="42046" xr:uid="{00000000-0005-0000-0000-0000F24B0000}"/>
    <cellStyle name="Normal 45 2 2 4 5 3" xfId="26813" xr:uid="{00000000-0005-0000-0000-0000F34B0000}"/>
    <cellStyle name="Normal 45 2 2 4 6" xfId="6694" xr:uid="{00000000-0005-0000-0000-0000F44B0000}"/>
    <cellStyle name="Normal 45 2 2 4 6 2" xfId="37029" xr:uid="{00000000-0005-0000-0000-0000F54B0000}"/>
    <cellStyle name="Normal 45 2 2 4 6 3" xfId="21796" xr:uid="{00000000-0005-0000-0000-0000F64B0000}"/>
    <cellStyle name="Normal 45 2 2 4 7" xfId="32017" xr:uid="{00000000-0005-0000-0000-0000F74B0000}"/>
    <cellStyle name="Normal 45 2 2 4 8" xfId="16783" xr:uid="{00000000-0005-0000-0000-0000F84B0000}"/>
    <cellStyle name="Normal 45 2 2 5" xfId="2041" xr:uid="{00000000-0005-0000-0000-0000F94B0000}"/>
    <cellStyle name="Normal 45 2 2 5 2" xfId="3731" xr:uid="{00000000-0005-0000-0000-0000FA4B0000}"/>
    <cellStyle name="Normal 45 2 2 5 2 2" xfId="13804" xr:uid="{00000000-0005-0000-0000-0000FB4B0000}"/>
    <cellStyle name="Normal 45 2 2 5 2 2 2" xfId="44135" xr:uid="{00000000-0005-0000-0000-0000FC4B0000}"/>
    <cellStyle name="Normal 45 2 2 5 2 2 3" xfId="28902" xr:uid="{00000000-0005-0000-0000-0000FD4B0000}"/>
    <cellStyle name="Normal 45 2 2 5 2 3" xfId="8784" xr:uid="{00000000-0005-0000-0000-0000FE4B0000}"/>
    <cellStyle name="Normal 45 2 2 5 2 3 2" xfId="39118" xr:uid="{00000000-0005-0000-0000-0000FF4B0000}"/>
    <cellStyle name="Normal 45 2 2 5 2 3 3" xfId="23885" xr:uid="{00000000-0005-0000-0000-0000004C0000}"/>
    <cellStyle name="Normal 45 2 2 5 2 4" xfId="34105" xr:uid="{00000000-0005-0000-0000-0000014C0000}"/>
    <cellStyle name="Normal 45 2 2 5 2 5" xfId="18872" xr:uid="{00000000-0005-0000-0000-0000024C0000}"/>
    <cellStyle name="Normal 45 2 2 5 3" xfId="5423" xr:uid="{00000000-0005-0000-0000-0000034C0000}"/>
    <cellStyle name="Normal 45 2 2 5 3 2" xfId="15475" xr:uid="{00000000-0005-0000-0000-0000044C0000}"/>
    <cellStyle name="Normal 45 2 2 5 3 2 2" xfId="45806" xr:uid="{00000000-0005-0000-0000-0000054C0000}"/>
    <cellStyle name="Normal 45 2 2 5 3 2 3" xfId="30573" xr:uid="{00000000-0005-0000-0000-0000064C0000}"/>
    <cellStyle name="Normal 45 2 2 5 3 3" xfId="10455" xr:uid="{00000000-0005-0000-0000-0000074C0000}"/>
    <cellStyle name="Normal 45 2 2 5 3 3 2" xfId="40789" xr:uid="{00000000-0005-0000-0000-0000084C0000}"/>
    <cellStyle name="Normal 45 2 2 5 3 3 3" xfId="25556" xr:uid="{00000000-0005-0000-0000-0000094C0000}"/>
    <cellStyle name="Normal 45 2 2 5 3 4" xfId="35776" xr:uid="{00000000-0005-0000-0000-00000A4C0000}"/>
    <cellStyle name="Normal 45 2 2 5 3 5" xfId="20543" xr:uid="{00000000-0005-0000-0000-00000B4C0000}"/>
    <cellStyle name="Normal 45 2 2 5 4" xfId="12133" xr:uid="{00000000-0005-0000-0000-00000C4C0000}"/>
    <cellStyle name="Normal 45 2 2 5 4 2" xfId="42464" xr:uid="{00000000-0005-0000-0000-00000D4C0000}"/>
    <cellStyle name="Normal 45 2 2 5 4 3" xfId="27231" xr:uid="{00000000-0005-0000-0000-00000E4C0000}"/>
    <cellStyle name="Normal 45 2 2 5 5" xfId="7112" xr:uid="{00000000-0005-0000-0000-00000F4C0000}"/>
    <cellStyle name="Normal 45 2 2 5 5 2" xfId="37447" xr:uid="{00000000-0005-0000-0000-0000104C0000}"/>
    <cellStyle name="Normal 45 2 2 5 5 3" xfId="22214" xr:uid="{00000000-0005-0000-0000-0000114C0000}"/>
    <cellStyle name="Normal 45 2 2 5 6" xfId="32435" xr:uid="{00000000-0005-0000-0000-0000124C0000}"/>
    <cellStyle name="Normal 45 2 2 5 7" xfId="17201" xr:uid="{00000000-0005-0000-0000-0000134C0000}"/>
    <cellStyle name="Normal 45 2 2 6" xfId="2894" xr:uid="{00000000-0005-0000-0000-0000144C0000}"/>
    <cellStyle name="Normal 45 2 2 6 2" xfId="12968" xr:uid="{00000000-0005-0000-0000-0000154C0000}"/>
    <cellStyle name="Normal 45 2 2 6 2 2" xfId="43299" xr:uid="{00000000-0005-0000-0000-0000164C0000}"/>
    <cellStyle name="Normal 45 2 2 6 2 3" xfId="28066" xr:uid="{00000000-0005-0000-0000-0000174C0000}"/>
    <cellStyle name="Normal 45 2 2 6 3" xfId="7948" xr:uid="{00000000-0005-0000-0000-0000184C0000}"/>
    <cellStyle name="Normal 45 2 2 6 3 2" xfId="38282" xr:uid="{00000000-0005-0000-0000-0000194C0000}"/>
    <cellStyle name="Normal 45 2 2 6 3 3" xfId="23049" xr:uid="{00000000-0005-0000-0000-00001A4C0000}"/>
    <cellStyle name="Normal 45 2 2 6 4" xfId="33269" xr:uid="{00000000-0005-0000-0000-00001B4C0000}"/>
    <cellStyle name="Normal 45 2 2 6 5" xfId="18036" xr:uid="{00000000-0005-0000-0000-00001C4C0000}"/>
    <cellStyle name="Normal 45 2 2 7" xfId="4587" xr:uid="{00000000-0005-0000-0000-00001D4C0000}"/>
    <cellStyle name="Normal 45 2 2 7 2" xfId="14639" xr:uid="{00000000-0005-0000-0000-00001E4C0000}"/>
    <cellStyle name="Normal 45 2 2 7 2 2" xfId="44970" xr:uid="{00000000-0005-0000-0000-00001F4C0000}"/>
    <cellStyle name="Normal 45 2 2 7 2 3" xfId="29737" xr:uid="{00000000-0005-0000-0000-0000204C0000}"/>
    <cellStyle name="Normal 45 2 2 7 3" xfId="9619" xr:uid="{00000000-0005-0000-0000-0000214C0000}"/>
    <cellStyle name="Normal 45 2 2 7 3 2" xfId="39953" xr:uid="{00000000-0005-0000-0000-0000224C0000}"/>
    <cellStyle name="Normal 45 2 2 7 3 3" xfId="24720" xr:uid="{00000000-0005-0000-0000-0000234C0000}"/>
    <cellStyle name="Normal 45 2 2 7 4" xfId="34940" xr:uid="{00000000-0005-0000-0000-0000244C0000}"/>
    <cellStyle name="Normal 45 2 2 7 5" xfId="19707" xr:uid="{00000000-0005-0000-0000-0000254C0000}"/>
    <cellStyle name="Normal 45 2 2 8" xfId="11297" xr:uid="{00000000-0005-0000-0000-0000264C0000}"/>
    <cellStyle name="Normal 45 2 2 8 2" xfId="41628" xr:uid="{00000000-0005-0000-0000-0000274C0000}"/>
    <cellStyle name="Normal 45 2 2 8 3" xfId="26395" xr:uid="{00000000-0005-0000-0000-0000284C0000}"/>
    <cellStyle name="Normal 45 2 2 9" xfId="6276" xr:uid="{00000000-0005-0000-0000-0000294C0000}"/>
    <cellStyle name="Normal 45 2 2 9 2" xfId="36611" xr:uid="{00000000-0005-0000-0000-00002A4C0000}"/>
    <cellStyle name="Normal 45 2 2 9 3" xfId="21378" xr:uid="{00000000-0005-0000-0000-00002B4C0000}"/>
    <cellStyle name="Normal 45 2 3" xfId="1240" xr:uid="{00000000-0005-0000-0000-00002C4C0000}"/>
    <cellStyle name="Normal 45 2 3 10" xfId="16417" xr:uid="{00000000-0005-0000-0000-00002D4C0000}"/>
    <cellStyle name="Normal 45 2 3 2" xfId="1459" xr:uid="{00000000-0005-0000-0000-00002E4C0000}"/>
    <cellStyle name="Normal 45 2 3 2 2" xfId="1880" xr:uid="{00000000-0005-0000-0000-00002F4C0000}"/>
    <cellStyle name="Normal 45 2 3 2 2 2" xfId="2719" xr:uid="{00000000-0005-0000-0000-0000304C0000}"/>
    <cellStyle name="Normal 45 2 3 2 2 2 2" xfId="4409" xr:uid="{00000000-0005-0000-0000-0000314C0000}"/>
    <cellStyle name="Normal 45 2 3 2 2 2 2 2" xfId="14482" xr:uid="{00000000-0005-0000-0000-0000324C0000}"/>
    <cellStyle name="Normal 45 2 3 2 2 2 2 2 2" xfId="44813" xr:uid="{00000000-0005-0000-0000-0000334C0000}"/>
    <cellStyle name="Normal 45 2 3 2 2 2 2 2 3" xfId="29580" xr:uid="{00000000-0005-0000-0000-0000344C0000}"/>
    <cellStyle name="Normal 45 2 3 2 2 2 2 3" xfId="9462" xr:uid="{00000000-0005-0000-0000-0000354C0000}"/>
    <cellStyle name="Normal 45 2 3 2 2 2 2 3 2" xfId="39796" xr:uid="{00000000-0005-0000-0000-0000364C0000}"/>
    <cellStyle name="Normal 45 2 3 2 2 2 2 3 3" xfId="24563" xr:uid="{00000000-0005-0000-0000-0000374C0000}"/>
    <cellStyle name="Normal 45 2 3 2 2 2 2 4" xfId="34783" xr:uid="{00000000-0005-0000-0000-0000384C0000}"/>
    <cellStyle name="Normal 45 2 3 2 2 2 2 5" xfId="19550" xr:uid="{00000000-0005-0000-0000-0000394C0000}"/>
    <cellStyle name="Normal 45 2 3 2 2 2 3" xfId="6101" xr:uid="{00000000-0005-0000-0000-00003A4C0000}"/>
    <cellStyle name="Normal 45 2 3 2 2 2 3 2" xfId="16153" xr:uid="{00000000-0005-0000-0000-00003B4C0000}"/>
    <cellStyle name="Normal 45 2 3 2 2 2 3 2 2" xfId="46484" xr:uid="{00000000-0005-0000-0000-00003C4C0000}"/>
    <cellStyle name="Normal 45 2 3 2 2 2 3 2 3" xfId="31251" xr:uid="{00000000-0005-0000-0000-00003D4C0000}"/>
    <cellStyle name="Normal 45 2 3 2 2 2 3 3" xfId="11133" xr:uid="{00000000-0005-0000-0000-00003E4C0000}"/>
    <cellStyle name="Normal 45 2 3 2 2 2 3 3 2" xfId="41467" xr:uid="{00000000-0005-0000-0000-00003F4C0000}"/>
    <cellStyle name="Normal 45 2 3 2 2 2 3 3 3" xfId="26234" xr:uid="{00000000-0005-0000-0000-0000404C0000}"/>
    <cellStyle name="Normal 45 2 3 2 2 2 3 4" xfId="36454" xr:uid="{00000000-0005-0000-0000-0000414C0000}"/>
    <cellStyle name="Normal 45 2 3 2 2 2 3 5" xfId="21221" xr:uid="{00000000-0005-0000-0000-0000424C0000}"/>
    <cellStyle name="Normal 45 2 3 2 2 2 4" xfId="12811" xr:uid="{00000000-0005-0000-0000-0000434C0000}"/>
    <cellStyle name="Normal 45 2 3 2 2 2 4 2" xfId="43142" xr:uid="{00000000-0005-0000-0000-0000444C0000}"/>
    <cellStyle name="Normal 45 2 3 2 2 2 4 3" xfId="27909" xr:uid="{00000000-0005-0000-0000-0000454C0000}"/>
    <cellStyle name="Normal 45 2 3 2 2 2 5" xfId="7790" xr:uid="{00000000-0005-0000-0000-0000464C0000}"/>
    <cellStyle name="Normal 45 2 3 2 2 2 5 2" xfId="38125" xr:uid="{00000000-0005-0000-0000-0000474C0000}"/>
    <cellStyle name="Normal 45 2 3 2 2 2 5 3" xfId="22892" xr:uid="{00000000-0005-0000-0000-0000484C0000}"/>
    <cellStyle name="Normal 45 2 3 2 2 2 6" xfId="33113" xr:uid="{00000000-0005-0000-0000-0000494C0000}"/>
    <cellStyle name="Normal 45 2 3 2 2 2 7" xfId="17879" xr:uid="{00000000-0005-0000-0000-00004A4C0000}"/>
    <cellStyle name="Normal 45 2 3 2 2 3" xfId="3572" xr:uid="{00000000-0005-0000-0000-00004B4C0000}"/>
    <cellStyle name="Normal 45 2 3 2 2 3 2" xfId="13646" xr:uid="{00000000-0005-0000-0000-00004C4C0000}"/>
    <cellStyle name="Normal 45 2 3 2 2 3 2 2" xfId="43977" xr:uid="{00000000-0005-0000-0000-00004D4C0000}"/>
    <cellStyle name="Normal 45 2 3 2 2 3 2 3" xfId="28744" xr:uid="{00000000-0005-0000-0000-00004E4C0000}"/>
    <cellStyle name="Normal 45 2 3 2 2 3 3" xfId="8626" xr:uid="{00000000-0005-0000-0000-00004F4C0000}"/>
    <cellStyle name="Normal 45 2 3 2 2 3 3 2" xfId="38960" xr:uid="{00000000-0005-0000-0000-0000504C0000}"/>
    <cellStyle name="Normal 45 2 3 2 2 3 3 3" xfId="23727" xr:uid="{00000000-0005-0000-0000-0000514C0000}"/>
    <cellStyle name="Normal 45 2 3 2 2 3 4" xfId="33947" xr:uid="{00000000-0005-0000-0000-0000524C0000}"/>
    <cellStyle name="Normal 45 2 3 2 2 3 5" xfId="18714" xr:uid="{00000000-0005-0000-0000-0000534C0000}"/>
    <cellStyle name="Normal 45 2 3 2 2 4" xfId="5265" xr:uid="{00000000-0005-0000-0000-0000544C0000}"/>
    <cellStyle name="Normal 45 2 3 2 2 4 2" xfId="15317" xr:uid="{00000000-0005-0000-0000-0000554C0000}"/>
    <cellStyle name="Normal 45 2 3 2 2 4 2 2" xfId="45648" xr:uid="{00000000-0005-0000-0000-0000564C0000}"/>
    <cellStyle name="Normal 45 2 3 2 2 4 2 3" xfId="30415" xr:uid="{00000000-0005-0000-0000-0000574C0000}"/>
    <cellStyle name="Normal 45 2 3 2 2 4 3" xfId="10297" xr:uid="{00000000-0005-0000-0000-0000584C0000}"/>
    <cellStyle name="Normal 45 2 3 2 2 4 3 2" xfId="40631" xr:uid="{00000000-0005-0000-0000-0000594C0000}"/>
    <cellStyle name="Normal 45 2 3 2 2 4 3 3" xfId="25398" xr:uid="{00000000-0005-0000-0000-00005A4C0000}"/>
    <cellStyle name="Normal 45 2 3 2 2 4 4" xfId="35618" xr:uid="{00000000-0005-0000-0000-00005B4C0000}"/>
    <cellStyle name="Normal 45 2 3 2 2 4 5" xfId="20385" xr:uid="{00000000-0005-0000-0000-00005C4C0000}"/>
    <cellStyle name="Normal 45 2 3 2 2 5" xfId="11975" xr:uid="{00000000-0005-0000-0000-00005D4C0000}"/>
    <cellStyle name="Normal 45 2 3 2 2 5 2" xfId="42306" xr:uid="{00000000-0005-0000-0000-00005E4C0000}"/>
    <cellStyle name="Normal 45 2 3 2 2 5 3" xfId="27073" xr:uid="{00000000-0005-0000-0000-00005F4C0000}"/>
    <cellStyle name="Normal 45 2 3 2 2 6" xfId="6954" xr:uid="{00000000-0005-0000-0000-0000604C0000}"/>
    <cellStyle name="Normal 45 2 3 2 2 6 2" xfId="37289" xr:uid="{00000000-0005-0000-0000-0000614C0000}"/>
    <cellStyle name="Normal 45 2 3 2 2 6 3" xfId="22056" xr:uid="{00000000-0005-0000-0000-0000624C0000}"/>
    <cellStyle name="Normal 45 2 3 2 2 7" xfId="32277" xr:uid="{00000000-0005-0000-0000-0000634C0000}"/>
    <cellStyle name="Normal 45 2 3 2 2 8" xfId="17043" xr:uid="{00000000-0005-0000-0000-0000644C0000}"/>
    <cellStyle name="Normal 45 2 3 2 3" xfId="2301" xr:uid="{00000000-0005-0000-0000-0000654C0000}"/>
    <cellStyle name="Normal 45 2 3 2 3 2" xfId="3991" xr:uid="{00000000-0005-0000-0000-0000664C0000}"/>
    <cellStyle name="Normal 45 2 3 2 3 2 2" xfId="14064" xr:uid="{00000000-0005-0000-0000-0000674C0000}"/>
    <cellStyle name="Normal 45 2 3 2 3 2 2 2" xfId="44395" xr:uid="{00000000-0005-0000-0000-0000684C0000}"/>
    <cellStyle name="Normal 45 2 3 2 3 2 2 3" xfId="29162" xr:uid="{00000000-0005-0000-0000-0000694C0000}"/>
    <cellStyle name="Normal 45 2 3 2 3 2 3" xfId="9044" xr:uid="{00000000-0005-0000-0000-00006A4C0000}"/>
    <cellStyle name="Normal 45 2 3 2 3 2 3 2" xfId="39378" xr:uid="{00000000-0005-0000-0000-00006B4C0000}"/>
    <cellStyle name="Normal 45 2 3 2 3 2 3 3" xfId="24145" xr:uid="{00000000-0005-0000-0000-00006C4C0000}"/>
    <cellStyle name="Normal 45 2 3 2 3 2 4" xfId="34365" xr:uid="{00000000-0005-0000-0000-00006D4C0000}"/>
    <cellStyle name="Normal 45 2 3 2 3 2 5" xfId="19132" xr:uid="{00000000-0005-0000-0000-00006E4C0000}"/>
    <cellStyle name="Normal 45 2 3 2 3 3" xfId="5683" xr:uid="{00000000-0005-0000-0000-00006F4C0000}"/>
    <cellStyle name="Normal 45 2 3 2 3 3 2" xfId="15735" xr:uid="{00000000-0005-0000-0000-0000704C0000}"/>
    <cellStyle name="Normal 45 2 3 2 3 3 2 2" xfId="46066" xr:uid="{00000000-0005-0000-0000-0000714C0000}"/>
    <cellStyle name="Normal 45 2 3 2 3 3 2 3" xfId="30833" xr:uid="{00000000-0005-0000-0000-0000724C0000}"/>
    <cellStyle name="Normal 45 2 3 2 3 3 3" xfId="10715" xr:uid="{00000000-0005-0000-0000-0000734C0000}"/>
    <cellStyle name="Normal 45 2 3 2 3 3 3 2" xfId="41049" xr:uid="{00000000-0005-0000-0000-0000744C0000}"/>
    <cellStyle name="Normal 45 2 3 2 3 3 3 3" xfId="25816" xr:uid="{00000000-0005-0000-0000-0000754C0000}"/>
    <cellStyle name="Normal 45 2 3 2 3 3 4" xfId="36036" xr:uid="{00000000-0005-0000-0000-0000764C0000}"/>
    <cellStyle name="Normal 45 2 3 2 3 3 5" xfId="20803" xr:uid="{00000000-0005-0000-0000-0000774C0000}"/>
    <cellStyle name="Normal 45 2 3 2 3 4" xfId="12393" xr:uid="{00000000-0005-0000-0000-0000784C0000}"/>
    <cellStyle name="Normal 45 2 3 2 3 4 2" xfId="42724" xr:uid="{00000000-0005-0000-0000-0000794C0000}"/>
    <cellStyle name="Normal 45 2 3 2 3 4 3" xfId="27491" xr:uid="{00000000-0005-0000-0000-00007A4C0000}"/>
    <cellStyle name="Normal 45 2 3 2 3 5" xfId="7372" xr:uid="{00000000-0005-0000-0000-00007B4C0000}"/>
    <cellStyle name="Normal 45 2 3 2 3 5 2" xfId="37707" xr:uid="{00000000-0005-0000-0000-00007C4C0000}"/>
    <cellStyle name="Normal 45 2 3 2 3 5 3" xfId="22474" xr:uid="{00000000-0005-0000-0000-00007D4C0000}"/>
    <cellStyle name="Normal 45 2 3 2 3 6" xfId="32695" xr:uid="{00000000-0005-0000-0000-00007E4C0000}"/>
    <cellStyle name="Normal 45 2 3 2 3 7" xfId="17461" xr:uid="{00000000-0005-0000-0000-00007F4C0000}"/>
    <cellStyle name="Normal 45 2 3 2 4" xfId="3154" xr:uid="{00000000-0005-0000-0000-0000804C0000}"/>
    <cellStyle name="Normal 45 2 3 2 4 2" xfId="13228" xr:uid="{00000000-0005-0000-0000-0000814C0000}"/>
    <cellStyle name="Normal 45 2 3 2 4 2 2" xfId="43559" xr:uid="{00000000-0005-0000-0000-0000824C0000}"/>
    <cellStyle name="Normal 45 2 3 2 4 2 3" xfId="28326" xr:uid="{00000000-0005-0000-0000-0000834C0000}"/>
    <cellStyle name="Normal 45 2 3 2 4 3" xfId="8208" xr:uid="{00000000-0005-0000-0000-0000844C0000}"/>
    <cellStyle name="Normal 45 2 3 2 4 3 2" xfId="38542" xr:uid="{00000000-0005-0000-0000-0000854C0000}"/>
    <cellStyle name="Normal 45 2 3 2 4 3 3" xfId="23309" xr:uid="{00000000-0005-0000-0000-0000864C0000}"/>
    <cellStyle name="Normal 45 2 3 2 4 4" xfId="33529" xr:uid="{00000000-0005-0000-0000-0000874C0000}"/>
    <cellStyle name="Normal 45 2 3 2 4 5" xfId="18296" xr:uid="{00000000-0005-0000-0000-0000884C0000}"/>
    <cellStyle name="Normal 45 2 3 2 5" xfId="4847" xr:uid="{00000000-0005-0000-0000-0000894C0000}"/>
    <cellStyle name="Normal 45 2 3 2 5 2" xfId="14899" xr:uid="{00000000-0005-0000-0000-00008A4C0000}"/>
    <cellStyle name="Normal 45 2 3 2 5 2 2" xfId="45230" xr:uid="{00000000-0005-0000-0000-00008B4C0000}"/>
    <cellStyle name="Normal 45 2 3 2 5 2 3" xfId="29997" xr:uid="{00000000-0005-0000-0000-00008C4C0000}"/>
    <cellStyle name="Normal 45 2 3 2 5 3" xfId="9879" xr:uid="{00000000-0005-0000-0000-00008D4C0000}"/>
    <cellStyle name="Normal 45 2 3 2 5 3 2" xfId="40213" xr:uid="{00000000-0005-0000-0000-00008E4C0000}"/>
    <cellStyle name="Normal 45 2 3 2 5 3 3" xfId="24980" xr:uid="{00000000-0005-0000-0000-00008F4C0000}"/>
    <cellStyle name="Normal 45 2 3 2 5 4" xfId="35200" xr:uid="{00000000-0005-0000-0000-0000904C0000}"/>
    <cellStyle name="Normal 45 2 3 2 5 5" xfId="19967" xr:uid="{00000000-0005-0000-0000-0000914C0000}"/>
    <cellStyle name="Normal 45 2 3 2 6" xfId="11557" xr:uid="{00000000-0005-0000-0000-0000924C0000}"/>
    <cellStyle name="Normal 45 2 3 2 6 2" xfId="41888" xr:uid="{00000000-0005-0000-0000-0000934C0000}"/>
    <cellStyle name="Normal 45 2 3 2 6 3" xfId="26655" xr:uid="{00000000-0005-0000-0000-0000944C0000}"/>
    <cellStyle name="Normal 45 2 3 2 7" xfId="6536" xr:uid="{00000000-0005-0000-0000-0000954C0000}"/>
    <cellStyle name="Normal 45 2 3 2 7 2" xfId="36871" xr:uid="{00000000-0005-0000-0000-0000964C0000}"/>
    <cellStyle name="Normal 45 2 3 2 7 3" xfId="21638" xr:uid="{00000000-0005-0000-0000-0000974C0000}"/>
    <cellStyle name="Normal 45 2 3 2 8" xfId="31859" xr:uid="{00000000-0005-0000-0000-0000984C0000}"/>
    <cellStyle name="Normal 45 2 3 2 9" xfId="16625" xr:uid="{00000000-0005-0000-0000-0000994C0000}"/>
    <cellStyle name="Normal 45 2 3 3" xfId="1672" xr:uid="{00000000-0005-0000-0000-00009A4C0000}"/>
    <cellStyle name="Normal 45 2 3 3 2" xfId="2511" xr:uid="{00000000-0005-0000-0000-00009B4C0000}"/>
    <cellStyle name="Normal 45 2 3 3 2 2" xfId="4201" xr:uid="{00000000-0005-0000-0000-00009C4C0000}"/>
    <cellStyle name="Normal 45 2 3 3 2 2 2" xfId="14274" xr:uid="{00000000-0005-0000-0000-00009D4C0000}"/>
    <cellStyle name="Normal 45 2 3 3 2 2 2 2" xfId="44605" xr:uid="{00000000-0005-0000-0000-00009E4C0000}"/>
    <cellStyle name="Normal 45 2 3 3 2 2 2 3" xfId="29372" xr:uid="{00000000-0005-0000-0000-00009F4C0000}"/>
    <cellStyle name="Normal 45 2 3 3 2 2 3" xfId="9254" xr:uid="{00000000-0005-0000-0000-0000A04C0000}"/>
    <cellStyle name="Normal 45 2 3 3 2 2 3 2" xfId="39588" xr:uid="{00000000-0005-0000-0000-0000A14C0000}"/>
    <cellStyle name="Normal 45 2 3 3 2 2 3 3" xfId="24355" xr:uid="{00000000-0005-0000-0000-0000A24C0000}"/>
    <cellStyle name="Normal 45 2 3 3 2 2 4" xfId="34575" xr:uid="{00000000-0005-0000-0000-0000A34C0000}"/>
    <cellStyle name="Normal 45 2 3 3 2 2 5" xfId="19342" xr:uid="{00000000-0005-0000-0000-0000A44C0000}"/>
    <cellStyle name="Normal 45 2 3 3 2 3" xfId="5893" xr:uid="{00000000-0005-0000-0000-0000A54C0000}"/>
    <cellStyle name="Normal 45 2 3 3 2 3 2" xfId="15945" xr:uid="{00000000-0005-0000-0000-0000A64C0000}"/>
    <cellStyle name="Normal 45 2 3 3 2 3 2 2" xfId="46276" xr:uid="{00000000-0005-0000-0000-0000A74C0000}"/>
    <cellStyle name="Normal 45 2 3 3 2 3 2 3" xfId="31043" xr:uid="{00000000-0005-0000-0000-0000A84C0000}"/>
    <cellStyle name="Normal 45 2 3 3 2 3 3" xfId="10925" xr:uid="{00000000-0005-0000-0000-0000A94C0000}"/>
    <cellStyle name="Normal 45 2 3 3 2 3 3 2" xfId="41259" xr:uid="{00000000-0005-0000-0000-0000AA4C0000}"/>
    <cellStyle name="Normal 45 2 3 3 2 3 3 3" xfId="26026" xr:uid="{00000000-0005-0000-0000-0000AB4C0000}"/>
    <cellStyle name="Normal 45 2 3 3 2 3 4" xfId="36246" xr:uid="{00000000-0005-0000-0000-0000AC4C0000}"/>
    <cellStyle name="Normal 45 2 3 3 2 3 5" xfId="21013" xr:uid="{00000000-0005-0000-0000-0000AD4C0000}"/>
    <cellStyle name="Normal 45 2 3 3 2 4" xfId="12603" xr:uid="{00000000-0005-0000-0000-0000AE4C0000}"/>
    <cellStyle name="Normal 45 2 3 3 2 4 2" xfId="42934" xr:uid="{00000000-0005-0000-0000-0000AF4C0000}"/>
    <cellStyle name="Normal 45 2 3 3 2 4 3" xfId="27701" xr:uid="{00000000-0005-0000-0000-0000B04C0000}"/>
    <cellStyle name="Normal 45 2 3 3 2 5" xfId="7582" xr:uid="{00000000-0005-0000-0000-0000B14C0000}"/>
    <cellStyle name="Normal 45 2 3 3 2 5 2" xfId="37917" xr:uid="{00000000-0005-0000-0000-0000B24C0000}"/>
    <cellStyle name="Normal 45 2 3 3 2 5 3" xfId="22684" xr:uid="{00000000-0005-0000-0000-0000B34C0000}"/>
    <cellStyle name="Normal 45 2 3 3 2 6" xfId="32905" xr:uid="{00000000-0005-0000-0000-0000B44C0000}"/>
    <cellStyle name="Normal 45 2 3 3 2 7" xfId="17671" xr:uid="{00000000-0005-0000-0000-0000B54C0000}"/>
    <cellStyle name="Normal 45 2 3 3 3" xfId="3364" xr:uid="{00000000-0005-0000-0000-0000B64C0000}"/>
    <cellStyle name="Normal 45 2 3 3 3 2" xfId="13438" xr:uid="{00000000-0005-0000-0000-0000B74C0000}"/>
    <cellStyle name="Normal 45 2 3 3 3 2 2" xfId="43769" xr:uid="{00000000-0005-0000-0000-0000B84C0000}"/>
    <cellStyle name="Normal 45 2 3 3 3 2 3" xfId="28536" xr:uid="{00000000-0005-0000-0000-0000B94C0000}"/>
    <cellStyle name="Normal 45 2 3 3 3 3" xfId="8418" xr:uid="{00000000-0005-0000-0000-0000BA4C0000}"/>
    <cellStyle name="Normal 45 2 3 3 3 3 2" xfId="38752" xr:uid="{00000000-0005-0000-0000-0000BB4C0000}"/>
    <cellStyle name="Normal 45 2 3 3 3 3 3" xfId="23519" xr:uid="{00000000-0005-0000-0000-0000BC4C0000}"/>
    <cellStyle name="Normal 45 2 3 3 3 4" xfId="33739" xr:uid="{00000000-0005-0000-0000-0000BD4C0000}"/>
    <cellStyle name="Normal 45 2 3 3 3 5" xfId="18506" xr:uid="{00000000-0005-0000-0000-0000BE4C0000}"/>
    <cellStyle name="Normal 45 2 3 3 4" xfId="5057" xr:uid="{00000000-0005-0000-0000-0000BF4C0000}"/>
    <cellStyle name="Normal 45 2 3 3 4 2" xfId="15109" xr:uid="{00000000-0005-0000-0000-0000C04C0000}"/>
    <cellStyle name="Normal 45 2 3 3 4 2 2" xfId="45440" xr:uid="{00000000-0005-0000-0000-0000C14C0000}"/>
    <cellStyle name="Normal 45 2 3 3 4 2 3" xfId="30207" xr:uid="{00000000-0005-0000-0000-0000C24C0000}"/>
    <cellStyle name="Normal 45 2 3 3 4 3" xfId="10089" xr:uid="{00000000-0005-0000-0000-0000C34C0000}"/>
    <cellStyle name="Normal 45 2 3 3 4 3 2" xfId="40423" xr:uid="{00000000-0005-0000-0000-0000C44C0000}"/>
    <cellStyle name="Normal 45 2 3 3 4 3 3" xfId="25190" xr:uid="{00000000-0005-0000-0000-0000C54C0000}"/>
    <cellStyle name="Normal 45 2 3 3 4 4" xfId="35410" xr:uid="{00000000-0005-0000-0000-0000C64C0000}"/>
    <cellStyle name="Normal 45 2 3 3 4 5" xfId="20177" xr:uid="{00000000-0005-0000-0000-0000C74C0000}"/>
    <cellStyle name="Normal 45 2 3 3 5" xfId="11767" xr:uid="{00000000-0005-0000-0000-0000C84C0000}"/>
    <cellStyle name="Normal 45 2 3 3 5 2" xfId="42098" xr:uid="{00000000-0005-0000-0000-0000C94C0000}"/>
    <cellStyle name="Normal 45 2 3 3 5 3" xfId="26865" xr:uid="{00000000-0005-0000-0000-0000CA4C0000}"/>
    <cellStyle name="Normal 45 2 3 3 6" xfId="6746" xr:uid="{00000000-0005-0000-0000-0000CB4C0000}"/>
    <cellStyle name="Normal 45 2 3 3 6 2" xfId="37081" xr:uid="{00000000-0005-0000-0000-0000CC4C0000}"/>
    <cellStyle name="Normal 45 2 3 3 6 3" xfId="21848" xr:uid="{00000000-0005-0000-0000-0000CD4C0000}"/>
    <cellStyle name="Normal 45 2 3 3 7" xfId="32069" xr:uid="{00000000-0005-0000-0000-0000CE4C0000}"/>
    <cellStyle name="Normal 45 2 3 3 8" xfId="16835" xr:uid="{00000000-0005-0000-0000-0000CF4C0000}"/>
    <cellStyle name="Normal 45 2 3 4" xfId="2093" xr:uid="{00000000-0005-0000-0000-0000D04C0000}"/>
    <cellStyle name="Normal 45 2 3 4 2" xfId="3783" xr:uid="{00000000-0005-0000-0000-0000D14C0000}"/>
    <cellStyle name="Normal 45 2 3 4 2 2" xfId="13856" xr:uid="{00000000-0005-0000-0000-0000D24C0000}"/>
    <cellStyle name="Normal 45 2 3 4 2 2 2" xfId="44187" xr:uid="{00000000-0005-0000-0000-0000D34C0000}"/>
    <cellStyle name="Normal 45 2 3 4 2 2 3" xfId="28954" xr:uid="{00000000-0005-0000-0000-0000D44C0000}"/>
    <cellStyle name="Normal 45 2 3 4 2 3" xfId="8836" xr:uid="{00000000-0005-0000-0000-0000D54C0000}"/>
    <cellStyle name="Normal 45 2 3 4 2 3 2" xfId="39170" xr:uid="{00000000-0005-0000-0000-0000D64C0000}"/>
    <cellStyle name="Normal 45 2 3 4 2 3 3" xfId="23937" xr:uid="{00000000-0005-0000-0000-0000D74C0000}"/>
    <cellStyle name="Normal 45 2 3 4 2 4" xfId="34157" xr:uid="{00000000-0005-0000-0000-0000D84C0000}"/>
    <cellStyle name="Normal 45 2 3 4 2 5" xfId="18924" xr:uid="{00000000-0005-0000-0000-0000D94C0000}"/>
    <cellStyle name="Normal 45 2 3 4 3" xfId="5475" xr:uid="{00000000-0005-0000-0000-0000DA4C0000}"/>
    <cellStyle name="Normal 45 2 3 4 3 2" xfId="15527" xr:uid="{00000000-0005-0000-0000-0000DB4C0000}"/>
    <cellStyle name="Normal 45 2 3 4 3 2 2" xfId="45858" xr:uid="{00000000-0005-0000-0000-0000DC4C0000}"/>
    <cellStyle name="Normal 45 2 3 4 3 2 3" xfId="30625" xr:uid="{00000000-0005-0000-0000-0000DD4C0000}"/>
    <cellStyle name="Normal 45 2 3 4 3 3" xfId="10507" xr:uid="{00000000-0005-0000-0000-0000DE4C0000}"/>
    <cellStyle name="Normal 45 2 3 4 3 3 2" xfId="40841" xr:uid="{00000000-0005-0000-0000-0000DF4C0000}"/>
    <cellStyle name="Normal 45 2 3 4 3 3 3" xfId="25608" xr:uid="{00000000-0005-0000-0000-0000E04C0000}"/>
    <cellStyle name="Normal 45 2 3 4 3 4" xfId="35828" xr:uid="{00000000-0005-0000-0000-0000E14C0000}"/>
    <cellStyle name="Normal 45 2 3 4 3 5" xfId="20595" xr:uid="{00000000-0005-0000-0000-0000E24C0000}"/>
    <cellStyle name="Normal 45 2 3 4 4" xfId="12185" xr:uid="{00000000-0005-0000-0000-0000E34C0000}"/>
    <cellStyle name="Normal 45 2 3 4 4 2" xfId="42516" xr:uid="{00000000-0005-0000-0000-0000E44C0000}"/>
    <cellStyle name="Normal 45 2 3 4 4 3" xfId="27283" xr:uid="{00000000-0005-0000-0000-0000E54C0000}"/>
    <cellStyle name="Normal 45 2 3 4 5" xfId="7164" xr:uid="{00000000-0005-0000-0000-0000E64C0000}"/>
    <cellStyle name="Normal 45 2 3 4 5 2" xfId="37499" xr:uid="{00000000-0005-0000-0000-0000E74C0000}"/>
    <cellStyle name="Normal 45 2 3 4 5 3" xfId="22266" xr:uid="{00000000-0005-0000-0000-0000E84C0000}"/>
    <cellStyle name="Normal 45 2 3 4 6" xfId="32487" xr:uid="{00000000-0005-0000-0000-0000E94C0000}"/>
    <cellStyle name="Normal 45 2 3 4 7" xfId="17253" xr:uid="{00000000-0005-0000-0000-0000EA4C0000}"/>
    <cellStyle name="Normal 45 2 3 5" xfId="2946" xr:uid="{00000000-0005-0000-0000-0000EB4C0000}"/>
    <cellStyle name="Normal 45 2 3 5 2" xfId="13020" xr:uid="{00000000-0005-0000-0000-0000EC4C0000}"/>
    <cellStyle name="Normal 45 2 3 5 2 2" xfId="43351" xr:uid="{00000000-0005-0000-0000-0000ED4C0000}"/>
    <cellStyle name="Normal 45 2 3 5 2 3" xfId="28118" xr:uid="{00000000-0005-0000-0000-0000EE4C0000}"/>
    <cellStyle name="Normal 45 2 3 5 3" xfId="8000" xr:uid="{00000000-0005-0000-0000-0000EF4C0000}"/>
    <cellStyle name="Normal 45 2 3 5 3 2" xfId="38334" xr:uid="{00000000-0005-0000-0000-0000F04C0000}"/>
    <cellStyle name="Normal 45 2 3 5 3 3" xfId="23101" xr:uid="{00000000-0005-0000-0000-0000F14C0000}"/>
    <cellStyle name="Normal 45 2 3 5 4" xfId="33321" xr:uid="{00000000-0005-0000-0000-0000F24C0000}"/>
    <cellStyle name="Normal 45 2 3 5 5" xfId="18088" xr:uid="{00000000-0005-0000-0000-0000F34C0000}"/>
    <cellStyle name="Normal 45 2 3 6" xfId="4639" xr:uid="{00000000-0005-0000-0000-0000F44C0000}"/>
    <cellStyle name="Normal 45 2 3 6 2" xfId="14691" xr:uid="{00000000-0005-0000-0000-0000F54C0000}"/>
    <cellStyle name="Normal 45 2 3 6 2 2" xfId="45022" xr:uid="{00000000-0005-0000-0000-0000F64C0000}"/>
    <cellStyle name="Normal 45 2 3 6 2 3" xfId="29789" xr:uid="{00000000-0005-0000-0000-0000F74C0000}"/>
    <cellStyle name="Normal 45 2 3 6 3" xfId="9671" xr:uid="{00000000-0005-0000-0000-0000F84C0000}"/>
    <cellStyle name="Normal 45 2 3 6 3 2" xfId="40005" xr:uid="{00000000-0005-0000-0000-0000F94C0000}"/>
    <cellStyle name="Normal 45 2 3 6 3 3" xfId="24772" xr:uid="{00000000-0005-0000-0000-0000FA4C0000}"/>
    <cellStyle name="Normal 45 2 3 6 4" xfId="34992" xr:uid="{00000000-0005-0000-0000-0000FB4C0000}"/>
    <cellStyle name="Normal 45 2 3 6 5" xfId="19759" xr:uid="{00000000-0005-0000-0000-0000FC4C0000}"/>
    <cellStyle name="Normal 45 2 3 7" xfId="11349" xr:uid="{00000000-0005-0000-0000-0000FD4C0000}"/>
    <cellStyle name="Normal 45 2 3 7 2" xfId="41680" xr:uid="{00000000-0005-0000-0000-0000FE4C0000}"/>
    <cellStyle name="Normal 45 2 3 7 3" xfId="26447" xr:uid="{00000000-0005-0000-0000-0000FF4C0000}"/>
    <cellStyle name="Normal 45 2 3 8" xfId="6328" xr:uid="{00000000-0005-0000-0000-0000004D0000}"/>
    <cellStyle name="Normal 45 2 3 8 2" xfId="36663" xr:uid="{00000000-0005-0000-0000-0000014D0000}"/>
    <cellStyle name="Normal 45 2 3 8 3" xfId="21430" xr:uid="{00000000-0005-0000-0000-0000024D0000}"/>
    <cellStyle name="Normal 45 2 3 9" xfId="31652" xr:uid="{00000000-0005-0000-0000-0000034D0000}"/>
    <cellStyle name="Normal 45 2 4" xfId="1353" xr:uid="{00000000-0005-0000-0000-0000044D0000}"/>
    <cellStyle name="Normal 45 2 4 2" xfId="1776" xr:uid="{00000000-0005-0000-0000-0000054D0000}"/>
    <cellStyle name="Normal 45 2 4 2 2" xfId="2615" xr:uid="{00000000-0005-0000-0000-0000064D0000}"/>
    <cellStyle name="Normal 45 2 4 2 2 2" xfId="4305" xr:uid="{00000000-0005-0000-0000-0000074D0000}"/>
    <cellStyle name="Normal 45 2 4 2 2 2 2" xfId="14378" xr:uid="{00000000-0005-0000-0000-0000084D0000}"/>
    <cellStyle name="Normal 45 2 4 2 2 2 2 2" xfId="44709" xr:uid="{00000000-0005-0000-0000-0000094D0000}"/>
    <cellStyle name="Normal 45 2 4 2 2 2 2 3" xfId="29476" xr:uid="{00000000-0005-0000-0000-00000A4D0000}"/>
    <cellStyle name="Normal 45 2 4 2 2 2 3" xfId="9358" xr:uid="{00000000-0005-0000-0000-00000B4D0000}"/>
    <cellStyle name="Normal 45 2 4 2 2 2 3 2" xfId="39692" xr:uid="{00000000-0005-0000-0000-00000C4D0000}"/>
    <cellStyle name="Normal 45 2 4 2 2 2 3 3" xfId="24459" xr:uid="{00000000-0005-0000-0000-00000D4D0000}"/>
    <cellStyle name="Normal 45 2 4 2 2 2 4" xfId="34679" xr:uid="{00000000-0005-0000-0000-00000E4D0000}"/>
    <cellStyle name="Normal 45 2 4 2 2 2 5" xfId="19446" xr:uid="{00000000-0005-0000-0000-00000F4D0000}"/>
    <cellStyle name="Normal 45 2 4 2 2 3" xfId="5997" xr:uid="{00000000-0005-0000-0000-0000104D0000}"/>
    <cellStyle name="Normal 45 2 4 2 2 3 2" xfId="16049" xr:uid="{00000000-0005-0000-0000-0000114D0000}"/>
    <cellStyle name="Normal 45 2 4 2 2 3 2 2" xfId="46380" xr:uid="{00000000-0005-0000-0000-0000124D0000}"/>
    <cellStyle name="Normal 45 2 4 2 2 3 2 3" xfId="31147" xr:uid="{00000000-0005-0000-0000-0000134D0000}"/>
    <cellStyle name="Normal 45 2 4 2 2 3 3" xfId="11029" xr:uid="{00000000-0005-0000-0000-0000144D0000}"/>
    <cellStyle name="Normal 45 2 4 2 2 3 3 2" xfId="41363" xr:uid="{00000000-0005-0000-0000-0000154D0000}"/>
    <cellStyle name="Normal 45 2 4 2 2 3 3 3" xfId="26130" xr:uid="{00000000-0005-0000-0000-0000164D0000}"/>
    <cellStyle name="Normal 45 2 4 2 2 3 4" xfId="36350" xr:uid="{00000000-0005-0000-0000-0000174D0000}"/>
    <cellStyle name="Normal 45 2 4 2 2 3 5" xfId="21117" xr:uid="{00000000-0005-0000-0000-0000184D0000}"/>
    <cellStyle name="Normal 45 2 4 2 2 4" xfId="12707" xr:uid="{00000000-0005-0000-0000-0000194D0000}"/>
    <cellStyle name="Normal 45 2 4 2 2 4 2" xfId="43038" xr:uid="{00000000-0005-0000-0000-00001A4D0000}"/>
    <cellStyle name="Normal 45 2 4 2 2 4 3" xfId="27805" xr:uid="{00000000-0005-0000-0000-00001B4D0000}"/>
    <cellStyle name="Normal 45 2 4 2 2 5" xfId="7686" xr:uid="{00000000-0005-0000-0000-00001C4D0000}"/>
    <cellStyle name="Normal 45 2 4 2 2 5 2" xfId="38021" xr:uid="{00000000-0005-0000-0000-00001D4D0000}"/>
    <cellStyle name="Normal 45 2 4 2 2 5 3" xfId="22788" xr:uid="{00000000-0005-0000-0000-00001E4D0000}"/>
    <cellStyle name="Normal 45 2 4 2 2 6" xfId="33009" xr:uid="{00000000-0005-0000-0000-00001F4D0000}"/>
    <cellStyle name="Normal 45 2 4 2 2 7" xfId="17775" xr:uid="{00000000-0005-0000-0000-0000204D0000}"/>
    <cellStyle name="Normal 45 2 4 2 3" xfId="3468" xr:uid="{00000000-0005-0000-0000-0000214D0000}"/>
    <cellStyle name="Normal 45 2 4 2 3 2" xfId="13542" xr:uid="{00000000-0005-0000-0000-0000224D0000}"/>
    <cellStyle name="Normal 45 2 4 2 3 2 2" xfId="43873" xr:uid="{00000000-0005-0000-0000-0000234D0000}"/>
    <cellStyle name="Normal 45 2 4 2 3 2 3" xfId="28640" xr:uid="{00000000-0005-0000-0000-0000244D0000}"/>
    <cellStyle name="Normal 45 2 4 2 3 3" xfId="8522" xr:uid="{00000000-0005-0000-0000-0000254D0000}"/>
    <cellStyle name="Normal 45 2 4 2 3 3 2" xfId="38856" xr:uid="{00000000-0005-0000-0000-0000264D0000}"/>
    <cellStyle name="Normal 45 2 4 2 3 3 3" xfId="23623" xr:uid="{00000000-0005-0000-0000-0000274D0000}"/>
    <cellStyle name="Normal 45 2 4 2 3 4" xfId="33843" xr:uid="{00000000-0005-0000-0000-0000284D0000}"/>
    <cellStyle name="Normal 45 2 4 2 3 5" xfId="18610" xr:uid="{00000000-0005-0000-0000-0000294D0000}"/>
    <cellStyle name="Normal 45 2 4 2 4" xfId="5161" xr:uid="{00000000-0005-0000-0000-00002A4D0000}"/>
    <cellStyle name="Normal 45 2 4 2 4 2" xfId="15213" xr:uid="{00000000-0005-0000-0000-00002B4D0000}"/>
    <cellStyle name="Normal 45 2 4 2 4 2 2" xfId="45544" xr:uid="{00000000-0005-0000-0000-00002C4D0000}"/>
    <cellStyle name="Normal 45 2 4 2 4 2 3" xfId="30311" xr:uid="{00000000-0005-0000-0000-00002D4D0000}"/>
    <cellStyle name="Normal 45 2 4 2 4 3" xfId="10193" xr:uid="{00000000-0005-0000-0000-00002E4D0000}"/>
    <cellStyle name="Normal 45 2 4 2 4 3 2" xfId="40527" xr:uid="{00000000-0005-0000-0000-00002F4D0000}"/>
    <cellStyle name="Normal 45 2 4 2 4 3 3" xfId="25294" xr:uid="{00000000-0005-0000-0000-0000304D0000}"/>
    <cellStyle name="Normal 45 2 4 2 4 4" xfId="35514" xr:uid="{00000000-0005-0000-0000-0000314D0000}"/>
    <cellStyle name="Normal 45 2 4 2 4 5" xfId="20281" xr:uid="{00000000-0005-0000-0000-0000324D0000}"/>
    <cellStyle name="Normal 45 2 4 2 5" xfId="11871" xr:uid="{00000000-0005-0000-0000-0000334D0000}"/>
    <cellStyle name="Normal 45 2 4 2 5 2" xfId="42202" xr:uid="{00000000-0005-0000-0000-0000344D0000}"/>
    <cellStyle name="Normal 45 2 4 2 5 3" xfId="26969" xr:uid="{00000000-0005-0000-0000-0000354D0000}"/>
    <cellStyle name="Normal 45 2 4 2 6" xfId="6850" xr:uid="{00000000-0005-0000-0000-0000364D0000}"/>
    <cellStyle name="Normal 45 2 4 2 6 2" xfId="37185" xr:uid="{00000000-0005-0000-0000-0000374D0000}"/>
    <cellStyle name="Normal 45 2 4 2 6 3" xfId="21952" xr:uid="{00000000-0005-0000-0000-0000384D0000}"/>
    <cellStyle name="Normal 45 2 4 2 7" xfId="32173" xr:uid="{00000000-0005-0000-0000-0000394D0000}"/>
    <cellStyle name="Normal 45 2 4 2 8" xfId="16939" xr:uid="{00000000-0005-0000-0000-00003A4D0000}"/>
    <cellStyle name="Normal 45 2 4 3" xfId="2197" xr:uid="{00000000-0005-0000-0000-00003B4D0000}"/>
    <cellStyle name="Normal 45 2 4 3 2" xfId="3887" xr:uid="{00000000-0005-0000-0000-00003C4D0000}"/>
    <cellStyle name="Normal 45 2 4 3 2 2" xfId="13960" xr:uid="{00000000-0005-0000-0000-00003D4D0000}"/>
    <cellStyle name="Normal 45 2 4 3 2 2 2" xfId="44291" xr:uid="{00000000-0005-0000-0000-00003E4D0000}"/>
    <cellStyle name="Normal 45 2 4 3 2 2 3" xfId="29058" xr:uid="{00000000-0005-0000-0000-00003F4D0000}"/>
    <cellStyle name="Normal 45 2 4 3 2 3" xfId="8940" xr:uid="{00000000-0005-0000-0000-0000404D0000}"/>
    <cellStyle name="Normal 45 2 4 3 2 3 2" xfId="39274" xr:uid="{00000000-0005-0000-0000-0000414D0000}"/>
    <cellStyle name="Normal 45 2 4 3 2 3 3" xfId="24041" xr:uid="{00000000-0005-0000-0000-0000424D0000}"/>
    <cellStyle name="Normal 45 2 4 3 2 4" xfId="34261" xr:uid="{00000000-0005-0000-0000-0000434D0000}"/>
    <cellStyle name="Normal 45 2 4 3 2 5" xfId="19028" xr:uid="{00000000-0005-0000-0000-0000444D0000}"/>
    <cellStyle name="Normal 45 2 4 3 3" xfId="5579" xr:uid="{00000000-0005-0000-0000-0000454D0000}"/>
    <cellStyle name="Normal 45 2 4 3 3 2" xfId="15631" xr:uid="{00000000-0005-0000-0000-0000464D0000}"/>
    <cellStyle name="Normal 45 2 4 3 3 2 2" xfId="45962" xr:uid="{00000000-0005-0000-0000-0000474D0000}"/>
    <cellStyle name="Normal 45 2 4 3 3 2 3" xfId="30729" xr:uid="{00000000-0005-0000-0000-0000484D0000}"/>
    <cellStyle name="Normal 45 2 4 3 3 3" xfId="10611" xr:uid="{00000000-0005-0000-0000-0000494D0000}"/>
    <cellStyle name="Normal 45 2 4 3 3 3 2" xfId="40945" xr:uid="{00000000-0005-0000-0000-00004A4D0000}"/>
    <cellStyle name="Normal 45 2 4 3 3 3 3" xfId="25712" xr:uid="{00000000-0005-0000-0000-00004B4D0000}"/>
    <cellStyle name="Normal 45 2 4 3 3 4" xfId="35932" xr:uid="{00000000-0005-0000-0000-00004C4D0000}"/>
    <cellStyle name="Normal 45 2 4 3 3 5" xfId="20699" xr:uid="{00000000-0005-0000-0000-00004D4D0000}"/>
    <cellStyle name="Normal 45 2 4 3 4" xfId="12289" xr:uid="{00000000-0005-0000-0000-00004E4D0000}"/>
    <cellStyle name="Normal 45 2 4 3 4 2" xfId="42620" xr:uid="{00000000-0005-0000-0000-00004F4D0000}"/>
    <cellStyle name="Normal 45 2 4 3 4 3" xfId="27387" xr:uid="{00000000-0005-0000-0000-0000504D0000}"/>
    <cellStyle name="Normal 45 2 4 3 5" xfId="7268" xr:uid="{00000000-0005-0000-0000-0000514D0000}"/>
    <cellStyle name="Normal 45 2 4 3 5 2" xfId="37603" xr:uid="{00000000-0005-0000-0000-0000524D0000}"/>
    <cellStyle name="Normal 45 2 4 3 5 3" xfId="22370" xr:uid="{00000000-0005-0000-0000-0000534D0000}"/>
    <cellStyle name="Normal 45 2 4 3 6" xfId="32591" xr:uid="{00000000-0005-0000-0000-0000544D0000}"/>
    <cellStyle name="Normal 45 2 4 3 7" xfId="17357" xr:uid="{00000000-0005-0000-0000-0000554D0000}"/>
    <cellStyle name="Normal 45 2 4 4" xfId="3050" xr:uid="{00000000-0005-0000-0000-0000564D0000}"/>
    <cellStyle name="Normal 45 2 4 4 2" xfId="13124" xr:uid="{00000000-0005-0000-0000-0000574D0000}"/>
    <cellStyle name="Normal 45 2 4 4 2 2" xfId="43455" xr:uid="{00000000-0005-0000-0000-0000584D0000}"/>
    <cellStyle name="Normal 45 2 4 4 2 3" xfId="28222" xr:uid="{00000000-0005-0000-0000-0000594D0000}"/>
    <cellStyle name="Normal 45 2 4 4 3" xfId="8104" xr:uid="{00000000-0005-0000-0000-00005A4D0000}"/>
    <cellStyle name="Normal 45 2 4 4 3 2" xfId="38438" xr:uid="{00000000-0005-0000-0000-00005B4D0000}"/>
    <cellStyle name="Normal 45 2 4 4 3 3" xfId="23205" xr:uid="{00000000-0005-0000-0000-00005C4D0000}"/>
    <cellStyle name="Normal 45 2 4 4 4" xfId="33425" xr:uid="{00000000-0005-0000-0000-00005D4D0000}"/>
    <cellStyle name="Normal 45 2 4 4 5" xfId="18192" xr:uid="{00000000-0005-0000-0000-00005E4D0000}"/>
    <cellStyle name="Normal 45 2 4 5" xfId="4743" xr:uid="{00000000-0005-0000-0000-00005F4D0000}"/>
    <cellStyle name="Normal 45 2 4 5 2" xfId="14795" xr:uid="{00000000-0005-0000-0000-0000604D0000}"/>
    <cellStyle name="Normal 45 2 4 5 2 2" xfId="45126" xr:uid="{00000000-0005-0000-0000-0000614D0000}"/>
    <cellStyle name="Normal 45 2 4 5 2 3" xfId="29893" xr:uid="{00000000-0005-0000-0000-0000624D0000}"/>
    <cellStyle name="Normal 45 2 4 5 3" xfId="9775" xr:uid="{00000000-0005-0000-0000-0000634D0000}"/>
    <cellStyle name="Normal 45 2 4 5 3 2" xfId="40109" xr:uid="{00000000-0005-0000-0000-0000644D0000}"/>
    <cellStyle name="Normal 45 2 4 5 3 3" xfId="24876" xr:uid="{00000000-0005-0000-0000-0000654D0000}"/>
    <cellStyle name="Normal 45 2 4 5 4" xfId="35096" xr:uid="{00000000-0005-0000-0000-0000664D0000}"/>
    <cellStyle name="Normal 45 2 4 5 5" xfId="19863" xr:uid="{00000000-0005-0000-0000-0000674D0000}"/>
    <cellStyle name="Normal 45 2 4 6" xfId="11453" xr:uid="{00000000-0005-0000-0000-0000684D0000}"/>
    <cellStyle name="Normal 45 2 4 6 2" xfId="41784" xr:uid="{00000000-0005-0000-0000-0000694D0000}"/>
    <cellStyle name="Normal 45 2 4 6 3" xfId="26551" xr:uid="{00000000-0005-0000-0000-00006A4D0000}"/>
    <cellStyle name="Normal 45 2 4 7" xfId="6432" xr:uid="{00000000-0005-0000-0000-00006B4D0000}"/>
    <cellStyle name="Normal 45 2 4 7 2" xfId="36767" xr:uid="{00000000-0005-0000-0000-00006C4D0000}"/>
    <cellStyle name="Normal 45 2 4 7 3" xfId="21534" xr:uid="{00000000-0005-0000-0000-00006D4D0000}"/>
    <cellStyle name="Normal 45 2 4 8" xfId="31755" xr:uid="{00000000-0005-0000-0000-00006E4D0000}"/>
    <cellStyle name="Normal 45 2 4 9" xfId="16521" xr:uid="{00000000-0005-0000-0000-00006F4D0000}"/>
    <cellStyle name="Normal 45 2 5" xfId="1566" xr:uid="{00000000-0005-0000-0000-0000704D0000}"/>
    <cellStyle name="Normal 45 2 5 2" xfId="2407" xr:uid="{00000000-0005-0000-0000-0000714D0000}"/>
    <cellStyle name="Normal 45 2 5 2 2" xfId="4097" xr:uid="{00000000-0005-0000-0000-0000724D0000}"/>
    <cellStyle name="Normal 45 2 5 2 2 2" xfId="14170" xr:uid="{00000000-0005-0000-0000-0000734D0000}"/>
    <cellStyle name="Normal 45 2 5 2 2 2 2" xfId="44501" xr:uid="{00000000-0005-0000-0000-0000744D0000}"/>
    <cellStyle name="Normal 45 2 5 2 2 2 3" xfId="29268" xr:uid="{00000000-0005-0000-0000-0000754D0000}"/>
    <cellStyle name="Normal 45 2 5 2 2 3" xfId="9150" xr:uid="{00000000-0005-0000-0000-0000764D0000}"/>
    <cellStyle name="Normal 45 2 5 2 2 3 2" xfId="39484" xr:uid="{00000000-0005-0000-0000-0000774D0000}"/>
    <cellStyle name="Normal 45 2 5 2 2 3 3" xfId="24251" xr:uid="{00000000-0005-0000-0000-0000784D0000}"/>
    <cellStyle name="Normal 45 2 5 2 2 4" xfId="34471" xr:uid="{00000000-0005-0000-0000-0000794D0000}"/>
    <cellStyle name="Normal 45 2 5 2 2 5" xfId="19238" xr:uid="{00000000-0005-0000-0000-00007A4D0000}"/>
    <cellStyle name="Normal 45 2 5 2 3" xfId="5789" xr:uid="{00000000-0005-0000-0000-00007B4D0000}"/>
    <cellStyle name="Normal 45 2 5 2 3 2" xfId="15841" xr:uid="{00000000-0005-0000-0000-00007C4D0000}"/>
    <cellStyle name="Normal 45 2 5 2 3 2 2" xfId="46172" xr:uid="{00000000-0005-0000-0000-00007D4D0000}"/>
    <cellStyle name="Normal 45 2 5 2 3 2 3" xfId="30939" xr:uid="{00000000-0005-0000-0000-00007E4D0000}"/>
    <cellStyle name="Normal 45 2 5 2 3 3" xfId="10821" xr:uid="{00000000-0005-0000-0000-00007F4D0000}"/>
    <cellStyle name="Normal 45 2 5 2 3 3 2" xfId="41155" xr:uid="{00000000-0005-0000-0000-0000804D0000}"/>
    <cellStyle name="Normal 45 2 5 2 3 3 3" xfId="25922" xr:uid="{00000000-0005-0000-0000-0000814D0000}"/>
    <cellStyle name="Normal 45 2 5 2 3 4" xfId="36142" xr:uid="{00000000-0005-0000-0000-0000824D0000}"/>
    <cellStyle name="Normal 45 2 5 2 3 5" xfId="20909" xr:uid="{00000000-0005-0000-0000-0000834D0000}"/>
    <cellStyle name="Normal 45 2 5 2 4" xfId="12499" xr:uid="{00000000-0005-0000-0000-0000844D0000}"/>
    <cellStyle name="Normal 45 2 5 2 4 2" xfId="42830" xr:uid="{00000000-0005-0000-0000-0000854D0000}"/>
    <cellStyle name="Normal 45 2 5 2 4 3" xfId="27597" xr:uid="{00000000-0005-0000-0000-0000864D0000}"/>
    <cellStyle name="Normal 45 2 5 2 5" xfId="7478" xr:uid="{00000000-0005-0000-0000-0000874D0000}"/>
    <cellStyle name="Normal 45 2 5 2 5 2" xfId="37813" xr:uid="{00000000-0005-0000-0000-0000884D0000}"/>
    <cellStyle name="Normal 45 2 5 2 5 3" xfId="22580" xr:uid="{00000000-0005-0000-0000-0000894D0000}"/>
    <cellStyle name="Normal 45 2 5 2 6" xfId="32801" xr:uid="{00000000-0005-0000-0000-00008A4D0000}"/>
    <cellStyle name="Normal 45 2 5 2 7" xfId="17567" xr:uid="{00000000-0005-0000-0000-00008B4D0000}"/>
    <cellStyle name="Normal 45 2 5 3" xfId="3260" xr:uid="{00000000-0005-0000-0000-00008C4D0000}"/>
    <cellStyle name="Normal 45 2 5 3 2" xfId="13334" xr:uid="{00000000-0005-0000-0000-00008D4D0000}"/>
    <cellStyle name="Normal 45 2 5 3 2 2" xfId="43665" xr:uid="{00000000-0005-0000-0000-00008E4D0000}"/>
    <cellStyle name="Normal 45 2 5 3 2 3" xfId="28432" xr:uid="{00000000-0005-0000-0000-00008F4D0000}"/>
    <cellStyle name="Normal 45 2 5 3 3" xfId="8314" xr:uid="{00000000-0005-0000-0000-0000904D0000}"/>
    <cellStyle name="Normal 45 2 5 3 3 2" xfId="38648" xr:uid="{00000000-0005-0000-0000-0000914D0000}"/>
    <cellStyle name="Normal 45 2 5 3 3 3" xfId="23415" xr:uid="{00000000-0005-0000-0000-0000924D0000}"/>
    <cellStyle name="Normal 45 2 5 3 4" xfId="33635" xr:uid="{00000000-0005-0000-0000-0000934D0000}"/>
    <cellStyle name="Normal 45 2 5 3 5" xfId="18402" xr:uid="{00000000-0005-0000-0000-0000944D0000}"/>
    <cellStyle name="Normal 45 2 5 4" xfId="4953" xr:uid="{00000000-0005-0000-0000-0000954D0000}"/>
    <cellStyle name="Normal 45 2 5 4 2" xfId="15005" xr:uid="{00000000-0005-0000-0000-0000964D0000}"/>
    <cellStyle name="Normal 45 2 5 4 2 2" xfId="45336" xr:uid="{00000000-0005-0000-0000-0000974D0000}"/>
    <cellStyle name="Normal 45 2 5 4 2 3" xfId="30103" xr:uid="{00000000-0005-0000-0000-0000984D0000}"/>
    <cellStyle name="Normal 45 2 5 4 3" xfId="9985" xr:uid="{00000000-0005-0000-0000-0000994D0000}"/>
    <cellStyle name="Normal 45 2 5 4 3 2" xfId="40319" xr:uid="{00000000-0005-0000-0000-00009A4D0000}"/>
    <cellStyle name="Normal 45 2 5 4 3 3" xfId="25086" xr:uid="{00000000-0005-0000-0000-00009B4D0000}"/>
    <cellStyle name="Normal 45 2 5 4 4" xfId="35306" xr:uid="{00000000-0005-0000-0000-00009C4D0000}"/>
    <cellStyle name="Normal 45 2 5 4 5" xfId="20073" xr:uid="{00000000-0005-0000-0000-00009D4D0000}"/>
    <cellStyle name="Normal 45 2 5 5" xfId="11663" xr:uid="{00000000-0005-0000-0000-00009E4D0000}"/>
    <cellStyle name="Normal 45 2 5 5 2" xfId="41994" xr:uid="{00000000-0005-0000-0000-00009F4D0000}"/>
    <cellStyle name="Normal 45 2 5 5 3" xfId="26761" xr:uid="{00000000-0005-0000-0000-0000A04D0000}"/>
    <cellStyle name="Normal 45 2 5 6" xfId="6642" xr:uid="{00000000-0005-0000-0000-0000A14D0000}"/>
    <cellStyle name="Normal 45 2 5 6 2" xfId="36977" xr:uid="{00000000-0005-0000-0000-0000A24D0000}"/>
    <cellStyle name="Normal 45 2 5 6 3" xfId="21744" xr:uid="{00000000-0005-0000-0000-0000A34D0000}"/>
    <cellStyle name="Normal 45 2 5 7" xfId="31965" xr:uid="{00000000-0005-0000-0000-0000A44D0000}"/>
    <cellStyle name="Normal 45 2 5 8" xfId="16731" xr:uid="{00000000-0005-0000-0000-0000A54D0000}"/>
    <cellStyle name="Normal 45 2 6" xfId="1987" xr:uid="{00000000-0005-0000-0000-0000A64D0000}"/>
    <cellStyle name="Normal 45 2 6 2" xfId="3679" xr:uid="{00000000-0005-0000-0000-0000A74D0000}"/>
    <cellStyle name="Normal 45 2 6 2 2" xfId="13752" xr:uid="{00000000-0005-0000-0000-0000A84D0000}"/>
    <cellStyle name="Normal 45 2 6 2 2 2" xfId="44083" xr:uid="{00000000-0005-0000-0000-0000A94D0000}"/>
    <cellStyle name="Normal 45 2 6 2 2 3" xfId="28850" xr:uid="{00000000-0005-0000-0000-0000AA4D0000}"/>
    <cellStyle name="Normal 45 2 6 2 3" xfId="8732" xr:uid="{00000000-0005-0000-0000-0000AB4D0000}"/>
    <cellStyle name="Normal 45 2 6 2 3 2" xfId="39066" xr:uid="{00000000-0005-0000-0000-0000AC4D0000}"/>
    <cellStyle name="Normal 45 2 6 2 3 3" xfId="23833" xr:uid="{00000000-0005-0000-0000-0000AD4D0000}"/>
    <cellStyle name="Normal 45 2 6 2 4" xfId="34053" xr:uid="{00000000-0005-0000-0000-0000AE4D0000}"/>
    <cellStyle name="Normal 45 2 6 2 5" xfId="18820" xr:uid="{00000000-0005-0000-0000-0000AF4D0000}"/>
    <cellStyle name="Normal 45 2 6 3" xfId="5371" xr:uid="{00000000-0005-0000-0000-0000B04D0000}"/>
    <cellStyle name="Normal 45 2 6 3 2" xfId="15423" xr:uid="{00000000-0005-0000-0000-0000B14D0000}"/>
    <cellStyle name="Normal 45 2 6 3 2 2" xfId="45754" xr:uid="{00000000-0005-0000-0000-0000B24D0000}"/>
    <cellStyle name="Normal 45 2 6 3 2 3" xfId="30521" xr:uid="{00000000-0005-0000-0000-0000B34D0000}"/>
    <cellStyle name="Normal 45 2 6 3 3" xfId="10403" xr:uid="{00000000-0005-0000-0000-0000B44D0000}"/>
    <cellStyle name="Normal 45 2 6 3 3 2" xfId="40737" xr:uid="{00000000-0005-0000-0000-0000B54D0000}"/>
    <cellStyle name="Normal 45 2 6 3 3 3" xfId="25504" xr:uid="{00000000-0005-0000-0000-0000B64D0000}"/>
    <cellStyle name="Normal 45 2 6 3 4" xfId="35724" xr:uid="{00000000-0005-0000-0000-0000B74D0000}"/>
    <cellStyle name="Normal 45 2 6 3 5" xfId="20491" xr:uid="{00000000-0005-0000-0000-0000B84D0000}"/>
    <cellStyle name="Normal 45 2 6 4" xfId="12081" xr:uid="{00000000-0005-0000-0000-0000B94D0000}"/>
    <cellStyle name="Normal 45 2 6 4 2" xfId="42412" xr:uid="{00000000-0005-0000-0000-0000BA4D0000}"/>
    <cellStyle name="Normal 45 2 6 4 3" xfId="27179" xr:uid="{00000000-0005-0000-0000-0000BB4D0000}"/>
    <cellStyle name="Normal 45 2 6 5" xfId="7060" xr:uid="{00000000-0005-0000-0000-0000BC4D0000}"/>
    <cellStyle name="Normal 45 2 6 5 2" xfId="37395" xr:uid="{00000000-0005-0000-0000-0000BD4D0000}"/>
    <cellStyle name="Normal 45 2 6 5 3" xfId="22162" xr:uid="{00000000-0005-0000-0000-0000BE4D0000}"/>
    <cellStyle name="Normal 45 2 6 6" xfId="32383" xr:uid="{00000000-0005-0000-0000-0000BF4D0000}"/>
    <cellStyle name="Normal 45 2 6 7" xfId="17149" xr:uid="{00000000-0005-0000-0000-0000C04D0000}"/>
    <cellStyle name="Normal 45 2 7" xfId="2838" xr:uid="{00000000-0005-0000-0000-0000C14D0000}"/>
    <cellStyle name="Normal 45 2 7 2" xfId="12916" xr:uid="{00000000-0005-0000-0000-0000C24D0000}"/>
    <cellStyle name="Normal 45 2 7 2 2" xfId="43247" xr:uid="{00000000-0005-0000-0000-0000C34D0000}"/>
    <cellStyle name="Normal 45 2 7 2 3" xfId="28014" xr:uid="{00000000-0005-0000-0000-0000C44D0000}"/>
    <cellStyle name="Normal 45 2 7 3" xfId="7896" xr:uid="{00000000-0005-0000-0000-0000C54D0000}"/>
    <cellStyle name="Normal 45 2 7 3 2" xfId="38230" xr:uid="{00000000-0005-0000-0000-0000C64D0000}"/>
    <cellStyle name="Normal 45 2 7 3 3" xfId="22997" xr:uid="{00000000-0005-0000-0000-0000C74D0000}"/>
    <cellStyle name="Normal 45 2 7 4" xfId="33217" xr:uid="{00000000-0005-0000-0000-0000C84D0000}"/>
    <cellStyle name="Normal 45 2 7 5" xfId="17984" xr:uid="{00000000-0005-0000-0000-0000C94D0000}"/>
    <cellStyle name="Normal 45 2 8" xfId="4532" xr:uid="{00000000-0005-0000-0000-0000CA4D0000}"/>
    <cellStyle name="Normal 45 2 8 2" xfId="14587" xr:uid="{00000000-0005-0000-0000-0000CB4D0000}"/>
    <cellStyle name="Normal 45 2 8 2 2" xfId="44918" xr:uid="{00000000-0005-0000-0000-0000CC4D0000}"/>
    <cellStyle name="Normal 45 2 8 2 3" xfId="29685" xr:uid="{00000000-0005-0000-0000-0000CD4D0000}"/>
    <cellStyle name="Normal 45 2 8 3" xfId="9567" xr:uid="{00000000-0005-0000-0000-0000CE4D0000}"/>
    <cellStyle name="Normal 45 2 8 3 2" xfId="39901" xr:uid="{00000000-0005-0000-0000-0000CF4D0000}"/>
    <cellStyle name="Normal 45 2 8 3 3" xfId="24668" xr:uid="{00000000-0005-0000-0000-0000D04D0000}"/>
    <cellStyle name="Normal 45 2 8 4" xfId="34888" xr:uid="{00000000-0005-0000-0000-0000D14D0000}"/>
    <cellStyle name="Normal 45 2 8 5" xfId="19655" xr:uid="{00000000-0005-0000-0000-0000D24D0000}"/>
    <cellStyle name="Normal 45 2 9" xfId="11243" xr:uid="{00000000-0005-0000-0000-0000D34D0000}"/>
    <cellStyle name="Normal 45 2 9 2" xfId="41576" xr:uid="{00000000-0005-0000-0000-0000D44D0000}"/>
    <cellStyle name="Normal 45 2 9 3" xfId="26343" xr:uid="{00000000-0005-0000-0000-0000D54D0000}"/>
    <cellStyle name="Normal 46" xfId="353" xr:uid="{00000000-0005-0000-0000-0000D64D0000}"/>
    <cellStyle name="Normal 46 2" xfId="860" xr:uid="{00000000-0005-0000-0000-0000D74D0000}"/>
    <cellStyle name="Normal 46 2 10" xfId="6223" xr:uid="{00000000-0005-0000-0000-0000D84D0000}"/>
    <cellStyle name="Normal 46 2 10 2" xfId="36560" xr:uid="{00000000-0005-0000-0000-0000D94D0000}"/>
    <cellStyle name="Normal 46 2 10 3" xfId="21327" xr:uid="{00000000-0005-0000-0000-0000DA4D0000}"/>
    <cellStyle name="Normal 46 2 11" xfId="31551" xr:uid="{00000000-0005-0000-0000-0000DB4D0000}"/>
    <cellStyle name="Normal 46 2 12" xfId="16312" xr:uid="{00000000-0005-0000-0000-0000DC4D0000}"/>
    <cellStyle name="Normal 46 2 2" xfId="1187" xr:uid="{00000000-0005-0000-0000-0000DD4D0000}"/>
    <cellStyle name="Normal 46 2 2 10" xfId="31603" xr:uid="{00000000-0005-0000-0000-0000DE4D0000}"/>
    <cellStyle name="Normal 46 2 2 11" xfId="16366" xr:uid="{00000000-0005-0000-0000-0000DF4D0000}"/>
    <cellStyle name="Normal 46 2 2 2" xfId="1295" xr:uid="{00000000-0005-0000-0000-0000E04D0000}"/>
    <cellStyle name="Normal 46 2 2 2 10" xfId="16470" xr:uid="{00000000-0005-0000-0000-0000E14D0000}"/>
    <cellStyle name="Normal 46 2 2 2 2" xfId="1512" xr:uid="{00000000-0005-0000-0000-0000E24D0000}"/>
    <cellStyle name="Normal 46 2 2 2 2 2" xfId="1933" xr:uid="{00000000-0005-0000-0000-0000E34D0000}"/>
    <cellStyle name="Normal 46 2 2 2 2 2 2" xfId="2772" xr:uid="{00000000-0005-0000-0000-0000E44D0000}"/>
    <cellStyle name="Normal 46 2 2 2 2 2 2 2" xfId="4462" xr:uid="{00000000-0005-0000-0000-0000E54D0000}"/>
    <cellStyle name="Normal 46 2 2 2 2 2 2 2 2" xfId="14535" xr:uid="{00000000-0005-0000-0000-0000E64D0000}"/>
    <cellStyle name="Normal 46 2 2 2 2 2 2 2 2 2" xfId="44866" xr:uid="{00000000-0005-0000-0000-0000E74D0000}"/>
    <cellStyle name="Normal 46 2 2 2 2 2 2 2 2 3" xfId="29633" xr:uid="{00000000-0005-0000-0000-0000E84D0000}"/>
    <cellStyle name="Normal 46 2 2 2 2 2 2 2 3" xfId="9515" xr:uid="{00000000-0005-0000-0000-0000E94D0000}"/>
    <cellStyle name="Normal 46 2 2 2 2 2 2 2 3 2" xfId="39849" xr:uid="{00000000-0005-0000-0000-0000EA4D0000}"/>
    <cellStyle name="Normal 46 2 2 2 2 2 2 2 3 3" xfId="24616" xr:uid="{00000000-0005-0000-0000-0000EB4D0000}"/>
    <cellStyle name="Normal 46 2 2 2 2 2 2 2 4" xfId="34836" xr:uid="{00000000-0005-0000-0000-0000EC4D0000}"/>
    <cellStyle name="Normal 46 2 2 2 2 2 2 2 5" xfId="19603" xr:uid="{00000000-0005-0000-0000-0000ED4D0000}"/>
    <cellStyle name="Normal 46 2 2 2 2 2 2 3" xfId="6154" xr:uid="{00000000-0005-0000-0000-0000EE4D0000}"/>
    <cellStyle name="Normal 46 2 2 2 2 2 2 3 2" xfId="16206" xr:uid="{00000000-0005-0000-0000-0000EF4D0000}"/>
    <cellStyle name="Normal 46 2 2 2 2 2 2 3 2 2" xfId="46537" xr:uid="{00000000-0005-0000-0000-0000F04D0000}"/>
    <cellStyle name="Normal 46 2 2 2 2 2 2 3 2 3" xfId="31304" xr:uid="{00000000-0005-0000-0000-0000F14D0000}"/>
    <cellStyle name="Normal 46 2 2 2 2 2 2 3 3" xfId="11186" xr:uid="{00000000-0005-0000-0000-0000F24D0000}"/>
    <cellStyle name="Normal 46 2 2 2 2 2 2 3 3 2" xfId="41520" xr:uid="{00000000-0005-0000-0000-0000F34D0000}"/>
    <cellStyle name="Normal 46 2 2 2 2 2 2 3 3 3" xfId="26287" xr:uid="{00000000-0005-0000-0000-0000F44D0000}"/>
    <cellStyle name="Normal 46 2 2 2 2 2 2 3 4" xfId="36507" xr:uid="{00000000-0005-0000-0000-0000F54D0000}"/>
    <cellStyle name="Normal 46 2 2 2 2 2 2 3 5" xfId="21274" xr:uid="{00000000-0005-0000-0000-0000F64D0000}"/>
    <cellStyle name="Normal 46 2 2 2 2 2 2 4" xfId="12864" xr:uid="{00000000-0005-0000-0000-0000F74D0000}"/>
    <cellStyle name="Normal 46 2 2 2 2 2 2 4 2" xfId="43195" xr:uid="{00000000-0005-0000-0000-0000F84D0000}"/>
    <cellStyle name="Normal 46 2 2 2 2 2 2 4 3" xfId="27962" xr:uid="{00000000-0005-0000-0000-0000F94D0000}"/>
    <cellStyle name="Normal 46 2 2 2 2 2 2 5" xfId="7843" xr:uid="{00000000-0005-0000-0000-0000FA4D0000}"/>
    <cellStyle name="Normal 46 2 2 2 2 2 2 5 2" xfId="38178" xr:uid="{00000000-0005-0000-0000-0000FB4D0000}"/>
    <cellStyle name="Normal 46 2 2 2 2 2 2 5 3" xfId="22945" xr:uid="{00000000-0005-0000-0000-0000FC4D0000}"/>
    <cellStyle name="Normal 46 2 2 2 2 2 2 6" xfId="33166" xr:uid="{00000000-0005-0000-0000-0000FD4D0000}"/>
    <cellStyle name="Normal 46 2 2 2 2 2 2 7" xfId="17932" xr:uid="{00000000-0005-0000-0000-0000FE4D0000}"/>
    <cellStyle name="Normal 46 2 2 2 2 2 3" xfId="3625" xr:uid="{00000000-0005-0000-0000-0000FF4D0000}"/>
    <cellStyle name="Normal 46 2 2 2 2 2 3 2" xfId="13699" xr:uid="{00000000-0005-0000-0000-0000004E0000}"/>
    <cellStyle name="Normal 46 2 2 2 2 2 3 2 2" xfId="44030" xr:uid="{00000000-0005-0000-0000-0000014E0000}"/>
    <cellStyle name="Normal 46 2 2 2 2 2 3 2 3" xfId="28797" xr:uid="{00000000-0005-0000-0000-0000024E0000}"/>
    <cellStyle name="Normal 46 2 2 2 2 2 3 3" xfId="8679" xr:uid="{00000000-0005-0000-0000-0000034E0000}"/>
    <cellStyle name="Normal 46 2 2 2 2 2 3 3 2" xfId="39013" xr:uid="{00000000-0005-0000-0000-0000044E0000}"/>
    <cellStyle name="Normal 46 2 2 2 2 2 3 3 3" xfId="23780" xr:uid="{00000000-0005-0000-0000-0000054E0000}"/>
    <cellStyle name="Normal 46 2 2 2 2 2 3 4" xfId="34000" xr:uid="{00000000-0005-0000-0000-0000064E0000}"/>
    <cellStyle name="Normal 46 2 2 2 2 2 3 5" xfId="18767" xr:uid="{00000000-0005-0000-0000-0000074E0000}"/>
    <cellStyle name="Normal 46 2 2 2 2 2 4" xfId="5318" xr:uid="{00000000-0005-0000-0000-0000084E0000}"/>
    <cellStyle name="Normal 46 2 2 2 2 2 4 2" xfId="15370" xr:uid="{00000000-0005-0000-0000-0000094E0000}"/>
    <cellStyle name="Normal 46 2 2 2 2 2 4 2 2" xfId="45701" xr:uid="{00000000-0005-0000-0000-00000A4E0000}"/>
    <cellStyle name="Normal 46 2 2 2 2 2 4 2 3" xfId="30468" xr:uid="{00000000-0005-0000-0000-00000B4E0000}"/>
    <cellStyle name="Normal 46 2 2 2 2 2 4 3" xfId="10350" xr:uid="{00000000-0005-0000-0000-00000C4E0000}"/>
    <cellStyle name="Normal 46 2 2 2 2 2 4 3 2" xfId="40684" xr:uid="{00000000-0005-0000-0000-00000D4E0000}"/>
    <cellStyle name="Normal 46 2 2 2 2 2 4 3 3" xfId="25451" xr:uid="{00000000-0005-0000-0000-00000E4E0000}"/>
    <cellStyle name="Normal 46 2 2 2 2 2 4 4" xfId="35671" xr:uid="{00000000-0005-0000-0000-00000F4E0000}"/>
    <cellStyle name="Normal 46 2 2 2 2 2 4 5" xfId="20438" xr:uid="{00000000-0005-0000-0000-0000104E0000}"/>
    <cellStyle name="Normal 46 2 2 2 2 2 5" xfId="12028" xr:uid="{00000000-0005-0000-0000-0000114E0000}"/>
    <cellStyle name="Normal 46 2 2 2 2 2 5 2" xfId="42359" xr:uid="{00000000-0005-0000-0000-0000124E0000}"/>
    <cellStyle name="Normal 46 2 2 2 2 2 5 3" xfId="27126" xr:uid="{00000000-0005-0000-0000-0000134E0000}"/>
    <cellStyle name="Normal 46 2 2 2 2 2 6" xfId="7007" xr:uid="{00000000-0005-0000-0000-0000144E0000}"/>
    <cellStyle name="Normal 46 2 2 2 2 2 6 2" xfId="37342" xr:uid="{00000000-0005-0000-0000-0000154E0000}"/>
    <cellStyle name="Normal 46 2 2 2 2 2 6 3" xfId="22109" xr:uid="{00000000-0005-0000-0000-0000164E0000}"/>
    <cellStyle name="Normal 46 2 2 2 2 2 7" xfId="32330" xr:uid="{00000000-0005-0000-0000-0000174E0000}"/>
    <cellStyle name="Normal 46 2 2 2 2 2 8" xfId="17096" xr:uid="{00000000-0005-0000-0000-0000184E0000}"/>
    <cellStyle name="Normal 46 2 2 2 2 3" xfId="2354" xr:uid="{00000000-0005-0000-0000-0000194E0000}"/>
    <cellStyle name="Normal 46 2 2 2 2 3 2" xfId="4044" xr:uid="{00000000-0005-0000-0000-00001A4E0000}"/>
    <cellStyle name="Normal 46 2 2 2 2 3 2 2" xfId="14117" xr:uid="{00000000-0005-0000-0000-00001B4E0000}"/>
    <cellStyle name="Normal 46 2 2 2 2 3 2 2 2" xfId="44448" xr:uid="{00000000-0005-0000-0000-00001C4E0000}"/>
    <cellStyle name="Normal 46 2 2 2 2 3 2 2 3" xfId="29215" xr:uid="{00000000-0005-0000-0000-00001D4E0000}"/>
    <cellStyle name="Normal 46 2 2 2 2 3 2 3" xfId="9097" xr:uid="{00000000-0005-0000-0000-00001E4E0000}"/>
    <cellStyle name="Normal 46 2 2 2 2 3 2 3 2" xfId="39431" xr:uid="{00000000-0005-0000-0000-00001F4E0000}"/>
    <cellStyle name="Normal 46 2 2 2 2 3 2 3 3" xfId="24198" xr:uid="{00000000-0005-0000-0000-0000204E0000}"/>
    <cellStyle name="Normal 46 2 2 2 2 3 2 4" xfId="34418" xr:uid="{00000000-0005-0000-0000-0000214E0000}"/>
    <cellStyle name="Normal 46 2 2 2 2 3 2 5" xfId="19185" xr:uid="{00000000-0005-0000-0000-0000224E0000}"/>
    <cellStyle name="Normal 46 2 2 2 2 3 3" xfId="5736" xr:uid="{00000000-0005-0000-0000-0000234E0000}"/>
    <cellStyle name="Normal 46 2 2 2 2 3 3 2" xfId="15788" xr:uid="{00000000-0005-0000-0000-0000244E0000}"/>
    <cellStyle name="Normal 46 2 2 2 2 3 3 2 2" xfId="46119" xr:uid="{00000000-0005-0000-0000-0000254E0000}"/>
    <cellStyle name="Normal 46 2 2 2 2 3 3 2 3" xfId="30886" xr:uid="{00000000-0005-0000-0000-0000264E0000}"/>
    <cellStyle name="Normal 46 2 2 2 2 3 3 3" xfId="10768" xr:uid="{00000000-0005-0000-0000-0000274E0000}"/>
    <cellStyle name="Normal 46 2 2 2 2 3 3 3 2" xfId="41102" xr:uid="{00000000-0005-0000-0000-0000284E0000}"/>
    <cellStyle name="Normal 46 2 2 2 2 3 3 3 3" xfId="25869" xr:uid="{00000000-0005-0000-0000-0000294E0000}"/>
    <cellStyle name="Normal 46 2 2 2 2 3 3 4" xfId="36089" xr:uid="{00000000-0005-0000-0000-00002A4E0000}"/>
    <cellStyle name="Normal 46 2 2 2 2 3 3 5" xfId="20856" xr:uid="{00000000-0005-0000-0000-00002B4E0000}"/>
    <cellStyle name="Normal 46 2 2 2 2 3 4" xfId="12446" xr:uid="{00000000-0005-0000-0000-00002C4E0000}"/>
    <cellStyle name="Normal 46 2 2 2 2 3 4 2" xfId="42777" xr:uid="{00000000-0005-0000-0000-00002D4E0000}"/>
    <cellStyle name="Normal 46 2 2 2 2 3 4 3" xfId="27544" xr:uid="{00000000-0005-0000-0000-00002E4E0000}"/>
    <cellStyle name="Normal 46 2 2 2 2 3 5" xfId="7425" xr:uid="{00000000-0005-0000-0000-00002F4E0000}"/>
    <cellStyle name="Normal 46 2 2 2 2 3 5 2" xfId="37760" xr:uid="{00000000-0005-0000-0000-0000304E0000}"/>
    <cellStyle name="Normal 46 2 2 2 2 3 5 3" xfId="22527" xr:uid="{00000000-0005-0000-0000-0000314E0000}"/>
    <cellStyle name="Normal 46 2 2 2 2 3 6" xfId="32748" xr:uid="{00000000-0005-0000-0000-0000324E0000}"/>
    <cellStyle name="Normal 46 2 2 2 2 3 7" xfId="17514" xr:uid="{00000000-0005-0000-0000-0000334E0000}"/>
    <cellStyle name="Normal 46 2 2 2 2 4" xfId="3207" xr:uid="{00000000-0005-0000-0000-0000344E0000}"/>
    <cellStyle name="Normal 46 2 2 2 2 4 2" xfId="13281" xr:uid="{00000000-0005-0000-0000-0000354E0000}"/>
    <cellStyle name="Normal 46 2 2 2 2 4 2 2" xfId="43612" xr:uid="{00000000-0005-0000-0000-0000364E0000}"/>
    <cellStyle name="Normal 46 2 2 2 2 4 2 3" xfId="28379" xr:uid="{00000000-0005-0000-0000-0000374E0000}"/>
    <cellStyle name="Normal 46 2 2 2 2 4 3" xfId="8261" xr:uid="{00000000-0005-0000-0000-0000384E0000}"/>
    <cellStyle name="Normal 46 2 2 2 2 4 3 2" xfId="38595" xr:uid="{00000000-0005-0000-0000-0000394E0000}"/>
    <cellStyle name="Normal 46 2 2 2 2 4 3 3" xfId="23362" xr:uid="{00000000-0005-0000-0000-00003A4E0000}"/>
    <cellStyle name="Normal 46 2 2 2 2 4 4" xfId="33582" xr:uid="{00000000-0005-0000-0000-00003B4E0000}"/>
    <cellStyle name="Normal 46 2 2 2 2 4 5" xfId="18349" xr:uid="{00000000-0005-0000-0000-00003C4E0000}"/>
    <cellStyle name="Normal 46 2 2 2 2 5" xfId="4900" xr:uid="{00000000-0005-0000-0000-00003D4E0000}"/>
    <cellStyle name="Normal 46 2 2 2 2 5 2" xfId="14952" xr:uid="{00000000-0005-0000-0000-00003E4E0000}"/>
    <cellStyle name="Normal 46 2 2 2 2 5 2 2" xfId="45283" xr:uid="{00000000-0005-0000-0000-00003F4E0000}"/>
    <cellStyle name="Normal 46 2 2 2 2 5 2 3" xfId="30050" xr:uid="{00000000-0005-0000-0000-0000404E0000}"/>
    <cellStyle name="Normal 46 2 2 2 2 5 3" xfId="9932" xr:uid="{00000000-0005-0000-0000-0000414E0000}"/>
    <cellStyle name="Normal 46 2 2 2 2 5 3 2" xfId="40266" xr:uid="{00000000-0005-0000-0000-0000424E0000}"/>
    <cellStyle name="Normal 46 2 2 2 2 5 3 3" xfId="25033" xr:uid="{00000000-0005-0000-0000-0000434E0000}"/>
    <cellStyle name="Normal 46 2 2 2 2 5 4" xfId="35253" xr:uid="{00000000-0005-0000-0000-0000444E0000}"/>
    <cellStyle name="Normal 46 2 2 2 2 5 5" xfId="20020" xr:uid="{00000000-0005-0000-0000-0000454E0000}"/>
    <cellStyle name="Normal 46 2 2 2 2 6" xfId="11610" xr:uid="{00000000-0005-0000-0000-0000464E0000}"/>
    <cellStyle name="Normal 46 2 2 2 2 6 2" xfId="41941" xr:uid="{00000000-0005-0000-0000-0000474E0000}"/>
    <cellStyle name="Normal 46 2 2 2 2 6 3" xfId="26708" xr:uid="{00000000-0005-0000-0000-0000484E0000}"/>
    <cellStyle name="Normal 46 2 2 2 2 7" xfId="6589" xr:uid="{00000000-0005-0000-0000-0000494E0000}"/>
    <cellStyle name="Normal 46 2 2 2 2 7 2" xfId="36924" xr:uid="{00000000-0005-0000-0000-00004A4E0000}"/>
    <cellStyle name="Normal 46 2 2 2 2 7 3" xfId="21691" xr:uid="{00000000-0005-0000-0000-00004B4E0000}"/>
    <cellStyle name="Normal 46 2 2 2 2 8" xfId="31912" xr:uid="{00000000-0005-0000-0000-00004C4E0000}"/>
    <cellStyle name="Normal 46 2 2 2 2 9" xfId="16678" xr:uid="{00000000-0005-0000-0000-00004D4E0000}"/>
    <cellStyle name="Normal 46 2 2 2 3" xfId="1725" xr:uid="{00000000-0005-0000-0000-00004E4E0000}"/>
    <cellStyle name="Normal 46 2 2 2 3 2" xfId="2564" xr:uid="{00000000-0005-0000-0000-00004F4E0000}"/>
    <cellStyle name="Normal 46 2 2 2 3 2 2" xfId="4254" xr:uid="{00000000-0005-0000-0000-0000504E0000}"/>
    <cellStyle name="Normal 46 2 2 2 3 2 2 2" xfId="14327" xr:uid="{00000000-0005-0000-0000-0000514E0000}"/>
    <cellStyle name="Normal 46 2 2 2 3 2 2 2 2" xfId="44658" xr:uid="{00000000-0005-0000-0000-0000524E0000}"/>
    <cellStyle name="Normal 46 2 2 2 3 2 2 2 3" xfId="29425" xr:uid="{00000000-0005-0000-0000-0000534E0000}"/>
    <cellStyle name="Normal 46 2 2 2 3 2 2 3" xfId="9307" xr:uid="{00000000-0005-0000-0000-0000544E0000}"/>
    <cellStyle name="Normal 46 2 2 2 3 2 2 3 2" xfId="39641" xr:uid="{00000000-0005-0000-0000-0000554E0000}"/>
    <cellStyle name="Normal 46 2 2 2 3 2 2 3 3" xfId="24408" xr:uid="{00000000-0005-0000-0000-0000564E0000}"/>
    <cellStyle name="Normal 46 2 2 2 3 2 2 4" xfId="34628" xr:uid="{00000000-0005-0000-0000-0000574E0000}"/>
    <cellStyle name="Normal 46 2 2 2 3 2 2 5" xfId="19395" xr:uid="{00000000-0005-0000-0000-0000584E0000}"/>
    <cellStyle name="Normal 46 2 2 2 3 2 3" xfId="5946" xr:uid="{00000000-0005-0000-0000-0000594E0000}"/>
    <cellStyle name="Normal 46 2 2 2 3 2 3 2" xfId="15998" xr:uid="{00000000-0005-0000-0000-00005A4E0000}"/>
    <cellStyle name="Normal 46 2 2 2 3 2 3 2 2" xfId="46329" xr:uid="{00000000-0005-0000-0000-00005B4E0000}"/>
    <cellStyle name="Normal 46 2 2 2 3 2 3 2 3" xfId="31096" xr:uid="{00000000-0005-0000-0000-00005C4E0000}"/>
    <cellStyle name="Normal 46 2 2 2 3 2 3 3" xfId="10978" xr:uid="{00000000-0005-0000-0000-00005D4E0000}"/>
    <cellStyle name="Normal 46 2 2 2 3 2 3 3 2" xfId="41312" xr:uid="{00000000-0005-0000-0000-00005E4E0000}"/>
    <cellStyle name="Normal 46 2 2 2 3 2 3 3 3" xfId="26079" xr:uid="{00000000-0005-0000-0000-00005F4E0000}"/>
    <cellStyle name="Normal 46 2 2 2 3 2 3 4" xfId="36299" xr:uid="{00000000-0005-0000-0000-0000604E0000}"/>
    <cellStyle name="Normal 46 2 2 2 3 2 3 5" xfId="21066" xr:uid="{00000000-0005-0000-0000-0000614E0000}"/>
    <cellStyle name="Normal 46 2 2 2 3 2 4" xfId="12656" xr:uid="{00000000-0005-0000-0000-0000624E0000}"/>
    <cellStyle name="Normal 46 2 2 2 3 2 4 2" xfId="42987" xr:uid="{00000000-0005-0000-0000-0000634E0000}"/>
    <cellStyle name="Normal 46 2 2 2 3 2 4 3" xfId="27754" xr:uid="{00000000-0005-0000-0000-0000644E0000}"/>
    <cellStyle name="Normal 46 2 2 2 3 2 5" xfId="7635" xr:uid="{00000000-0005-0000-0000-0000654E0000}"/>
    <cellStyle name="Normal 46 2 2 2 3 2 5 2" xfId="37970" xr:uid="{00000000-0005-0000-0000-0000664E0000}"/>
    <cellStyle name="Normal 46 2 2 2 3 2 5 3" xfId="22737" xr:uid="{00000000-0005-0000-0000-0000674E0000}"/>
    <cellStyle name="Normal 46 2 2 2 3 2 6" xfId="32958" xr:uid="{00000000-0005-0000-0000-0000684E0000}"/>
    <cellStyle name="Normal 46 2 2 2 3 2 7" xfId="17724" xr:uid="{00000000-0005-0000-0000-0000694E0000}"/>
    <cellStyle name="Normal 46 2 2 2 3 3" xfId="3417" xr:uid="{00000000-0005-0000-0000-00006A4E0000}"/>
    <cellStyle name="Normal 46 2 2 2 3 3 2" xfId="13491" xr:uid="{00000000-0005-0000-0000-00006B4E0000}"/>
    <cellStyle name="Normal 46 2 2 2 3 3 2 2" xfId="43822" xr:uid="{00000000-0005-0000-0000-00006C4E0000}"/>
    <cellStyle name="Normal 46 2 2 2 3 3 2 3" xfId="28589" xr:uid="{00000000-0005-0000-0000-00006D4E0000}"/>
    <cellStyle name="Normal 46 2 2 2 3 3 3" xfId="8471" xr:uid="{00000000-0005-0000-0000-00006E4E0000}"/>
    <cellStyle name="Normal 46 2 2 2 3 3 3 2" xfId="38805" xr:uid="{00000000-0005-0000-0000-00006F4E0000}"/>
    <cellStyle name="Normal 46 2 2 2 3 3 3 3" xfId="23572" xr:uid="{00000000-0005-0000-0000-0000704E0000}"/>
    <cellStyle name="Normal 46 2 2 2 3 3 4" xfId="33792" xr:uid="{00000000-0005-0000-0000-0000714E0000}"/>
    <cellStyle name="Normal 46 2 2 2 3 3 5" xfId="18559" xr:uid="{00000000-0005-0000-0000-0000724E0000}"/>
    <cellStyle name="Normal 46 2 2 2 3 4" xfId="5110" xr:uid="{00000000-0005-0000-0000-0000734E0000}"/>
    <cellStyle name="Normal 46 2 2 2 3 4 2" xfId="15162" xr:uid="{00000000-0005-0000-0000-0000744E0000}"/>
    <cellStyle name="Normal 46 2 2 2 3 4 2 2" xfId="45493" xr:uid="{00000000-0005-0000-0000-0000754E0000}"/>
    <cellStyle name="Normal 46 2 2 2 3 4 2 3" xfId="30260" xr:uid="{00000000-0005-0000-0000-0000764E0000}"/>
    <cellStyle name="Normal 46 2 2 2 3 4 3" xfId="10142" xr:uid="{00000000-0005-0000-0000-0000774E0000}"/>
    <cellStyle name="Normal 46 2 2 2 3 4 3 2" xfId="40476" xr:uid="{00000000-0005-0000-0000-0000784E0000}"/>
    <cellStyle name="Normal 46 2 2 2 3 4 3 3" xfId="25243" xr:uid="{00000000-0005-0000-0000-0000794E0000}"/>
    <cellStyle name="Normal 46 2 2 2 3 4 4" xfId="35463" xr:uid="{00000000-0005-0000-0000-00007A4E0000}"/>
    <cellStyle name="Normal 46 2 2 2 3 4 5" xfId="20230" xr:uid="{00000000-0005-0000-0000-00007B4E0000}"/>
    <cellStyle name="Normal 46 2 2 2 3 5" xfId="11820" xr:uid="{00000000-0005-0000-0000-00007C4E0000}"/>
    <cellStyle name="Normal 46 2 2 2 3 5 2" xfId="42151" xr:uid="{00000000-0005-0000-0000-00007D4E0000}"/>
    <cellStyle name="Normal 46 2 2 2 3 5 3" xfId="26918" xr:uid="{00000000-0005-0000-0000-00007E4E0000}"/>
    <cellStyle name="Normal 46 2 2 2 3 6" xfId="6799" xr:uid="{00000000-0005-0000-0000-00007F4E0000}"/>
    <cellStyle name="Normal 46 2 2 2 3 6 2" xfId="37134" xr:uid="{00000000-0005-0000-0000-0000804E0000}"/>
    <cellStyle name="Normal 46 2 2 2 3 6 3" xfId="21901" xr:uid="{00000000-0005-0000-0000-0000814E0000}"/>
    <cellStyle name="Normal 46 2 2 2 3 7" xfId="32122" xr:uid="{00000000-0005-0000-0000-0000824E0000}"/>
    <cellStyle name="Normal 46 2 2 2 3 8" xfId="16888" xr:uid="{00000000-0005-0000-0000-0000834E0000}"/>
    <cellStyle name="Normal 46 2 2 2 4" xfId="2146" xr:uid="{00000000-0005-0000-0000-0000844E0000}"/>
    <cellStyle name="Normal 46 2 2 2 4 2" xfId="3836" xr:uid="{00000000-0005-0000-0000-0000854E0000}"/>
    <cellStyle name="Normal 46 2 2 2 4 2 2" xfId="13909" xr:uid="{00000000-0005-0000-0000-0000864E0000}"/>
    <cellStyle name="Normal 46 2 2 2 4 2 2 2" xfId="44240" xr:uid="{00000000-0005-0000-0000-0000874E0000}"/>
    <cellStyle name="Normal 46 2 2 2 4 2 2 3" xfId="29007" xr:uid="{00000000-0005-0000-0000-0000884E0000}"/>
    <cellStyle name="Normal 46 2 2 2 4 2 3" xfId="8889" xr:uid="{00000000-0005-0000-0000-0000894E0000}"/>
    <cellStyle name="Normal 46 2 2 2 4 2 3 2" xfId="39223" xr:uid="{00000000-0005-0000-0000-00008A4E0000}"/>
    <cellStyle name="Normal 46 2 2 2 4 2 3 3" xfId="23990" xr:uid="{00000000-0005-0000-0000-00008B4E0000}"/>
    <cellStyle name="Normal 46 2 2 2 4 2 4" xfId="34210" xr:uid="{00000000-0005-0000-0000-00008C4E0000}"/>
    <cellStyle name="Normal 46 2 2 2 4 2 5" xfId="18977" xr:uid="{00000000-0005-0000-0000-00008D4E0000}"/>
    <cellStyle name="Normal 46 2 2 2 4 3" xfId="5528" xr:uid="{00000000-0005-0000-0000-00008E4E0000}"/>
    <cellStyle name="Normal 46 2 2 2 4 3 2" xfId="15580" xr:uid="{00000000-0005-0000-0000-00008F4E0000}"/>
    <cellStyle name="Normal 46 2 2 2 4 3 2 2" xfId="45911" xr:uid="{00000000-0005-0000-0000-0000904E0000}"/>
    <cellStyle name="Normal 46 2 2 2 4 3 2 3" xfId="30678" xr:uid="{00000000-0005-0000-0000-0000914E0000}"/>
    <cellStyle name="Normal 46 2 2 2 4 3 3" xfId="10560" xr:uid="{00000000-0005-0000-0000-0000924E0000}"/>
    <cellStyle name="Normal 46 2 2 2 4 3 3 2" xfId="40894" xr:uid="{00000000-0005-0000-0000-0000934E0000}"/>
    <cellStyle name="Normal 46 2 2 2 4 3 3 3" xfId="25661" xr:uid="{00000000-0005-0000-0000-0000944E0000}"/>
    <cellStyle name="Normal 46 2 2 2 4 3 4" xfId="35881" xr:uid="{00000000-0005-0000-0000-0000954E0000}"/>
    <cellStyle name="Normal 46 2 2 2 4 3 5" xfId="20648" xr:uid="{00000000-0005-0000-0000-0000964E0000}"/>
    <cellStyle name="Normal 46 2 2 2 4 4" xfId="12238" xr:uid="{00000000-0005-0000-0000-0000974E0000}"/>
    <cellStyle name="Normal 46 2 2 2 4 4 2" xfId="42569" xr:uid="{00000000-0005-0000-0000-0000984E0000}"/>
    <cellStyle name="Normal 46 2 2 2 4 4 3" xfId="27336" xr:uid="{00000000-0005-0000-0000-0000994E0000}"/>
    <cellStyle name="Normal 46 2 2 2 4 5" xfId="7217" xr:uid="{00000000-0005-0000-0000-00009A4E0000}"/>
    <cellStyle name="Normal 46 2 2 2 4 5 2" xfId="37552" xr:uid="{00000000-0005-0000-0000-00009B4E0000}"/>
    <cellStyle name="Normal 46 2 2 2 4 5 3" xfId="22319" xr:uid="{00000000-0005-0000-0000-00009C4E0000}"/>
    <cellStyle name="Normal 46 2 2 2 4 6" xfId="32540" xr:uid="{00000000-0005-0000-0000-00009D4E0000}"/>
    <cellStyle name="Normal 46 2 2 2 4 7" xfId="17306" xr:uid="{00000000-0005-0000-0000-00009E4E0000}"/>
    <cellStyle name="Normal 46 2 2 2 5" xfId="2999" xr:uid="{00000000-0005-0000-0000-00009F4E0000}"/>
    <cellStyle name="Normal 46 2 2 2 5 2" xfId="13073" xr:uid="{00000000-0005-0000-0000-0000A04E0000}"/>
    <cellStyle name="Normal 46 2 2 2 5 2 2" xfId="43404" xr:uid="{00000000-0005-0000-0000-0000A14E0000}"/>
    <cellStyle name="Normal 46 2 2 2 5 2 3" xfId="28171" xr:uid="{00000000-0005-0000-0000-0000A24E0000}"/>
    <cellStyle name="Normal 46 2 2 2 5 3" xfId="8053" xr:uid="{00000000-0005-0000-0000-0000A34E0000}"/>
    <cellStyle name="Normal 46 2 2 2 5 3 2" xfId="38387" xr:uid="{00000000-0005-0000-0000-0000A44E0000}"/>
    <cellStyle name="Normal 46 2 2 2 5 3 3" xfId="23154" xr:uid="{00000000-0005-0000-0000-0000A54E0000}"/>
    <cellStyle name="Normal 46 2 2 2 5 4" xfId="33374" xr:uid="{00000000-0005-0000-0000-0000A64E0000}"/>
    <cellStyle name="Normal 46 2 2 2 5 5" xfId="18141" xr:uid="{00000000-0005-0000-0000-0000A74E0000}"/>
    <cellStyle name="Normal 46 2 2 2 6" xfId="4692" xr:uid="{00000000-0005-0000-0000-0000A84E0000}"/>
    <cellStyle name="Normal 46 2 2 2 6 2" xfId="14744" xr:uid="{00000000-0005-0000-0000-0000A94E0000}"/>
    <cellStyle name="Normal 46 2 2 2 6 2 2" xfId="45075" xr:uid="{00000000-0005-0000-0000-0000AA4E0000}"/>
    <cellStyle name="Normal 46 2 2 2 6 2 3" xfId="29842" xr:uid="{00000000-0005-0000-0000-0000AB4E0000}"/>
    <cellStyle name="Normal 46 2 2 2 6 3" xfId="9724" xr:uid="{00000000-0005-0000-0000-0000AC4E0000}"/>
    <cellStyle name="Normal 46 2 2 2 6 3 2" xfId="40058" xr:uid="{00000000-0005-0000-0000-0000AD4E0000}"/>
    <cellStyle name="Normal 46 2 2 2 6 3 3" xfId="24825" xr:uid="{00000000-0005-0000-0000-0000AE4E0000}"/>
    <cellStyle name="Normal 46 2 2 2 6 4" xfId="35045" xr:uid="{00000000-0005-0000-0000-0000AF4E0000}"/>
    <cellStyle name="Normal 46 2 2 2 6 5" xfId="19812" xr:uid="{00000000-0005-0000-0000-0000B04E0000}"/>
    <cellStyle name="Normal 46 2 2 2 7" xfId="11402" xr:uid="{00000000-0005-0000-0000-0000B14E0000}"/>
    <cellStyle name="Normal 46 2 2 2 7 2" xfId="41733" xr:uid="{00000000-0005-0000-0000-0000B24E0000}"/>
    <cellStyle name="Normal 46 2 2 2 7 3" xfId="26500" xr:uid="{00000000-0005-0000-0000-0000B34E0000}"/>
    <cellStyle name="Normal 46 2 2 2 8" xfId="6381" xr:uid="{00000000-0005-0000-0000-0000B44E0000}"/>
    <cellStyle name="Normal 46 2 2 2 8 2" xfId="36716" xr:uid="{00000000-0005-0000-0000-0000B54E0000}"/>
    <cellStyle name="Normal 46 2 2 2 8 3" xfId="21483" xr:uid="{00000000-0005-0000-0000-0000B64E0000}"/>
    <cellStyle name="Normal 46 2 2 2 9" xfId="31704" xr:uid="{00000000-0005-0000-0000-0000B74E0000}"/>
    <cellStyle name="Normal 46 2 2 3" xfId="1408" xr:uid="{00000000-0005-0000-0000-0000B84E0000}"/>
    <cellStyle name="Normal 46 2 2 3 2" xfId="1829" xr:uid="{00000000-0005-0000-0000-0000B94E0000}"/>
    <cellStyle name="Normal 46 2 2 3 2 2" xfId="2668" xr:uid="{00000000-0005-0000-0000-0000BA4E0000}"/>
    <cellStyle name="Normal 46 2 2 3 2 2 2" xfId="4358" xr:uid="{00000000-0005-0000-0000-0000BB4E0000}"/>
    <cellStyle name="Normal 46 2 2 3 2 2 2 2" xfId="14431" xr:uid="{00000000-0005-0000-0000-0000BC4E0000}"/>
    <cellStyle name="Normal 46 2 2 3 2 2 2 2 2" xfId="44762" xr:uid="{00000000-0005-0000-0000-0000BD4E0000}"/>
    <cellStyle name="Normal 46 2 2 3 2 2 2 2 3" xfId="29529" xr:uid="{00000000-0005-0000-0000-0000BE4E0000}"/>
    <cellStyle name="Normal 46 2 2 3 2 2 2 3" xfId="9411" xr:uid="{00000000-0005-0000-0000-0000BF4E0000}"/>
    <cellStyle name="Normal 46 2 2 3 2 2 2 3 2" xfId="39745" xr:uid="{00000000-0005-0000-0000-0000C04E0000}"/>
    <cellStyle name="Normal 46 2 2 3 2 2 2 3 3" xfId="24512" xr:uid="{00000000-0005-0000-0000-0000C14E0000}"/>
    <cellStyle name="Normal 46 2 2 3 2 2 2 4" xfId="34732" xr:uid="{00000000-0005-0000-0000-0000C24E0000}"/>
    <cellStyle name="Normal 46 2 2 3 2 2 2 5" xfId="19499" xr:uid="{00000000-0005-0000-0000-0000C34E0000}"/>
    <cellStyle name="Normal 46 2 2 3 2 2 3" xfId="6050" xr:uid="{00000000-0005-0000-0000-0000C44E0000}"/>
    <cellStyle name="Normal 46 2 2 3 2 2 3 2" xfId="16102" xr:uid="{00000000-0005-0000-0000-0000C54E0000}"/>
    <cellStyle name="Normal 46 2 2 3 2 2 3 2 2" xfId="46433" xr:uid="{00000000-0005-0000-0000-0000C64E0000}"/>
    <cellStyle name="Normal 46 2 2 3 2 2 3 2 3" xfId="31200" xr:uid="{00000000-0005-0000-0000-0000C74E0000}"/>
    <cellStyle name="Normal 46 2 2 3 2 2 3 3" xfId="11082" xr:uid="{00000000-0005-0000-0000-0000C84E0000}"/>
    <cellStyle name="Normal 46 2 2 3 2 2 3 3 2" xfId="41416" xr:uid="{00000000-0005-0000-0000-0000C94E0000}"/>
    <cellStyle name="Normal 46 2 2 3 2 2 3 3 3" xfId="26183" xr:uid="{00000000-0005-0000-0000-0000CA4E0000}"/>
    <cellStyle name="Normal 46 2 2 3 2 2 3 4" xfId="36403" xr:uid="{00000000-0005-0000-0000-0000CB4E0000}"/>
    <cellStyle name="Normal 46 2 2 3 2 2 3 5" xfId="21170" xr:uid="{00000000-0005-0000-0000-0000CC4E0000}"/>
    <cellStyle name="Normal 46 2 2 3 2 2 4" xfId="12760" xr:uid="{00000000-0005-0000-0000-0000CD4E0000}"/>
    <cellStyle name="Normal 46 2 2 3 2 2 4 2" xfId="43091" xr:uid="{00000000-0005-0000-0000-0000CE4E0000}"/>
    <cellStyle name="Normal 46 2 2 3 2 2 4 3" xfId="27858" xr:uid="{00000000-0005-0000-0000-0000CF4E0000}"/>
    <cellStyle name="Normal 46 2 2 3 2 2 5" xfId="7739" xr:uid="{00000000-0005-0000-0000-0000D04E0000}"/>
    <cellStyle name="Normal 46 2 2 3 2 2 5 2" xfId="38074" xr:uid="{00000000-0005-0000-0000-0000D14E0000}"/>
    <cellStyle name="Normal 46 2 2 3 2 2 5 3" xfId="22841" xr:uid="{00000000-0005-0000-0000-0000D24E0000}"/>
    <cellStyle name="Normal 46 2 2 3 2 2 6" xfId="33062" xr:uid="{00000000-0005-0000-0000-0000D34E0000}"/>
    <cellStyle name="Normal 46 2 2 3 2 2 7" xfId="17828" xr:uid="{00000000-0005-0000-0000-0000D44E0000}"/>
    <cellStyle name="Normal 46 2 2 3 2 3" xfId="3521" xr:uid="{00000000-0005-0000-0000-0000D54E0000}"/>
    <cellStyle name="Normal 46 2 2 3 2 3 2" xfId="13595" xr:uid="{00000000-0005-0000-0000-0000D64E0000}"/>
    <cellStyle name="Normal 46 2 2 3 2 3 2 2" xfId="43926" xr:uid="{00000000-0005-0000-0000-0000D74E0000}"/>
    <cellStyle name="Normal 46 2 2 3 2 3 2 3" xfId="28693" xr:uid="{00000000-0005-0000-0000-0000D84E0000}"/>
    <cellStyle name="Normal 46 2 2 3 2 3 3" xfId="8575" xr:uid="{00000000-0005-0000-0000-0000D94E0000}"/>
    <cellStyle name="Normal 46 2 2 3 2 3 3 2" xfId="38909" xr:uid="{00000000-0005-0000-0000-0000DA4E0000}"/>
    <cellStyle name="Normal 46 2 2 3 2 3 3 3" xfId="23676" xr:uid="{00000000-0005-0000-0000-0000DB4E0000}"/>
    <cellStyle name="Normal 46 2 2 3 2 3 4" xfId="33896" xr:uid="{00000000-0005-0000-0000-0000DC4E0000}"/>
    <cellStyle name="Normal 46 2 2 3 2 3 5" xfId="18663" xr:uid="{00000000-0005-0000-0000-0000DD4E0000}"/>
    <cellStyle name="Normal 46 2 2 3 2 4" xfId="5214" xr:uid="{00000000-0005-0000-0000-0000DE4E0000}"/>
    <cellStyle name="Normal 46 2 2 3 2 4 2" xfId="15266" xr:uid="{00000000-0005-0000-0000-0000DF4E0000}"/>
    <cellStyle name="Normal 46 2 2 3 2 4 2 2" xfId="45597" xr:uid="{00000000-0005-0000-0000-0000E04E0000}"/>
    <cellStyle name="Normal 46 2 2 3 2 4 2 3" xfId="30364" xr:uid="{00000000-0005-0000-0000-0000E14E0000}"/>
    <cellStyle name="Normal 46 2 2 3 2 4 3" xfId="10246" xr:uid="{00000000-0005-0000-0000-0000E24E0000}"/>
    <cellStyle name="Normal 46 2 2 3 2 4 3 2" xfId="40580" xr:uid="{00000000-0005-0000-0000-0000E34E0000}"/>
    <cellStyle name="Normal 46 2 2 3 2 4 3 3" xfId="25347" xr:uid="{00000000-0005-0000-0000-0000E44E0000}"/>
    <cellStyle name="Normal 46 2 2 3 2 4 4" xfId="35567" xr:uid="{00000000-0005-0000-0000-0000E54E0000}"/>
    <cellStyle name="Normal 46 2 2 3 2 4 5" xfId="20334" xr:uid="{00000000-0005-0000-0000-0000E64E0000}"/>
    <cellStyle name="Normal 46 2 2 3 2 5" xfId="11924" xr:uid="{00000000-0005-0000-0000-0000E74E0000}"/>
    <cellStyle name="Normal 46 2 2 3 2 5 2" xfId="42255" xr:uid="{00000000-0005-0000-0000-0000E84E0000}"/>
    <cellStyle name="Normal 46 2 2 3 2 5 3" xfId="27022" xr:uid="{00000000-0005-0000-0000-0000E94E0000}"/>
    <cellStyle name="Normal 46 2 2 3 2 6" xfId="6903" xr:uid="{00000000-0005-0000-0000-0000EA4E0000}"/>
    <cellStyle name="Normal 46 2 2 3 2 6 2" xfId="37238" xr:uid="{00000000-0005-0000-0000-0000EB4E0000}"/>
    <cellStyle name="Normal 46 2 2 3 2 6 3" xfId="22005" xr:uid="{00000000-0005-0000-0000-0000EC4E0000}"/>
    <cellStyle name="Normal 46 2 2 3 2 7" xfId="32226" xr:uid="{00000000-0005-0000-0000-0000ED4E0000}"/>
    <cellStyle name="Normal 46 2 2 3 2 8" xfId="16992" xr:uid="{00000000-0005-0000-0000-0000EE4E0000}"/>
    <cellStyle name="Normal 46 2 2 3 3" xfId="2250" xr:uid="{00000000-0005-0000-0000-0000EF4E0000}"/>
    <cellStyle name="Normal 46 2 2 3 3 2" xfId="3940" xr:uid="{00000000-0005-0000-0000-0000F04E0000}"/>
    <cellStyle name="Normal 46 2 2 3 3 2 2" xfId="14013" xr:uid="{00000000-0005-0000-0000-0000F14E0000}"/>
    <cellStyle name="Normal 46 2 2 3 3 2 2 2" xfId="44344" xr:uid="{00000000-0005-0000-0000-0000F24E0000}"/>
    <cellStyle name="Normal 46 2 2 3 3 2 2 3" xfId="29111" xr:uid="{00000000-0005-0000-0000-0000F34E0000}"/>
    <cellStyle name="Normal 46 2 2 3 3 2 3" xfId="8993" xr:uid="{00000000-0005-0000-0000-0000F44E0000}"/>
    <cellStyle name="Normal 46 2 2 3 3 2 3 2" xfId="39327" xr:uid="{00000000-0005-0000-0000-0000F54E0000}"/>
    <cellStyle name="Normal 46 2 2 3 3 2 3 3" xfId="24094" xr:uid="{00000000-0005-0000-0000-0000F64E0000}"/>
    <cellStyle name="Normal 46 2 2 3 3 2 4" xfId="34314" xr:uid="{00000000-0005-0000-0000-0000F74E0000}"/>
    <cellStyle name="Normal 46 2 2 3 3 2 5" xfId="19081" xr:uid="{00000000-0005-0000-0000-0000F84E0000}"/>
    <cellStyle name="Normal 46 2 2 3 3 3" xfId="5632" xr:uid="{00000000-0005-0000-0000-0000F94E0000}"/>
    <cellStyle name="Normal 46 2 2 3 3 3 2" xfId="15684" xr:uid="{00000000-0005-0000-0000-0000FA4E0000}"/>
    <cellStyle name="Normal 46 2 2 3 3 3 2 2" xfId="46015" xr:uid="{00000000-0005-0000-0000-0000FB4E0000}"/>
    <cellStyle name="Normal 46 2 2 3 3 3 2 3" xfId="30782" xr:uid="{00000000-0005-0000-0000-0000FC4E0000}"/>
    <cellStyle name="Normal 46 2 2 3 3 3 3" xfId="10664" xr:uid="{00000000-0005-0000-0000-0000FD4E0000}"/>
    <cellStyle name="Normal 46 2 2 3 3 3 3 2" xfId="40998" xr:uid="{00000000-0005-0000-0000-0000FE4E0000}"/>
    <cellStyle name="Normal 46 2 2 3 3 3 3 3" xfId="25765" xr:uid="{00000000-0005-0000-0000-0000FF4E0000}"/>
    <cellStyle name="Normal 46 2 2 3 3 3 4" xfId="35985" xr:uid="{00000000-0005-0000-0000-0000004F0000}"/>
    <cellStyle name="Normal 46 2 2 3 3 3 5" xfId="20752" xr:uid="{00000000-0005-0000-0000-0000014F0000}"/>
    <cellStyle name="Normal 46 2 2 3 3 4" xfId="12342" xr:uid="{00000000-0005-0000-0000-0000024F0000}"/>
    <cellStyle name="Normal 46 2 2 3 3 4 2" xfId="42673" xr:uid="{00000000-0005-0000-0000-0000034F0000}"/>
    <cellStyle name="Normal 46 2 2 3 3 4 3" xfId="27440" xr:uid="{00000000-0005-0000-0000-0000044F0000}"/>
    <cellStyle name="Normal 46 2 2 3 3 5" xfId="7321" xr:uid="{00000000-0005-0000-0000-0000054F0000}"/>
    <cellStyle name="Normal 46 2 2 3 3 5 2" xfId="37656" xr:uid="{00000000-0005-0000-0000-0000064F0000}"/>
    <cellStyle name="Normal 46 2 2 3 3 5 3" xfId="22423" xr:uid="{00000000-0005-0000-0000-0000074F0000}"/>
    <cellStyle name="Normal 46 2 2 3 3 6" xfId="32644" xr:uid="{00000000-0005-0000-0000-0000084F0000}"/>
    <cellStyle name="Normal 46 2 2 3 3 7" xfId="17410" xr:uid="{00000000-0005-0000-0000-0000094F0000}"/>
    <cellStyle name="Normal 46 2 2 3 4" xfId="3103" xr:uid="{00000000-0005-0000-0000-00000A4F0000}"/>
    <cellStyle name="Normal 46 2 2 3 4 2" xfId="13177" xr:uid="{00000000-0005-0000-0000-00000B4F0000}"/>
    <cellStyle name="Normal 46 2 2 3 4 2 2" xfId="43508" xr:uid="{00000000-0005-0000-0000-00000C4F0000}"/>
    <cellStyle name="Normal 46 2 2 3 4 2 3" xfId="28275" xr:uid="{00000000-0005-0000-0000-00000D4F0000}"/>
    <cellStyle name="Normal 46 2 2 3 4 3" xfId="8157" xr:uid="{00000000-0005-0000-0000-00000E4F0000}"/>
    <cellStyle name="Normal 46 2 2 3 4 3 2" xfId="38491" xr:uid="{00000000-0005-0000-0000-00000F4F0000}"/>
    <cellStyle name="Normal 46 2 2 3 4 3 3" xfId="23258" xr:uid="{00000000-0005-0000-0000-0000104F0000}"/>
    <cellStyle name="Normal 46 2 2 3 4 4" xfId="33478" xr:uid="{00000000-0005-0000-0000-0000114F0000}"/>
    <cellStyle name="Normal 46 2 2 3 4 5" xfId="18245" xr:uid="{00000000-0005-0000-0000-0000124F0000}"/>
    <cellStyle name="Normal 46 2 2 3 5" xfId="4796" xr:uid="{00000000-0005-0000-0000-0000134F0000}"/>
    <cellStyle name="Normal 46 2 2 3 5 2" xfId="14848" xr:uid="{00000000-0005-0000-0000-0000144F0000}"/>
    <cellStyle name="Normal 46 2 2 3 5 2 2" xfId="45179" xr:uid="{00000000-0005-0000-0000-0000154F0000}"/>
    <cellStyle name="Normal 46 2 2 3 5 2 3" xfId="29946" xr:uid="{00000000-0005-0000-0000-0000164F0000}"/>
    <cellStyle name="Normal 46 2 2 3 5 3" xfId="9828" xr:uid="{00000000-0005-0000-0000-0000174F0000}"/>
    <cellStyle name="Normal 46 2 2 3 5 3 2" xfId="40162" xr:uid="{00000000-0005-0000-0000-0000184F0000}"/>
    <cellStyle name="Normal 46 2 2 3 5 3 3" xfId="24929" xr:uid="{00000000-0005-0000-0000-0000194F0000}"/>
    <cellStyle name="Normal 46 2 2 3 5 4" xfId="35149" xr:uid="{00000000-0005-0000-0000-00001A4F0000}"/>
    <cellStyle name="Normal 46 2 2 3 5 5" xfId="19916" xr:uid="{00000000-0005-0000-0000-00001B4F0000}"/>
    <cellStyle name="Normal 46 2 2 3 6" xfId="11506" xr:uid="{00000000-0005-0000-0000-00001C4F0000}"/>
    <cellStyle name="Normal 46 2 2 3 6 2" xfId="41837" xr:uid="{00000000-0005-0000-0000-00001D4F0000}"/>
    <cellStyle name="Normal 46 2 2 3 6 3" xfId="26604" xr:uid="{00000000-0005-0000-0000-00001E4F0000}"/>
    <cellStyle name="Normal 46 2 2 3 7" xfId="6485" xr:uid="{00000000-0005-0000-0000-00001F4F0000}"/>
    <cellStyle name="Normal 46 2 2 3 7 2" xfId="36820" xr:uid="{00000000-0005-0000-0000-0000204F0000}"/>
    <cellStyle name="Normal 46 2 2 3 7 3" xfId="21587" xr:uid="{00000000-0005-0000-0000-0000214F0000}"/>
    <cellStyle name="Normal 46 2 2 3 8" xfId="31808" xr:uid="{00000000-0005-0000-0000-0000224F0000}"/>
    <cellStyle name="Normal 46 2 2 3 9" xfId="16574" xr:uid="{00000000-0005-0000-0000-0000234F0000}"/>
    <cellStyle name="Normal 46 2 2 4" xfId="1621" xr:uid="{00000000-0005-0000-0000-0000244F0000}"/>
    <cellStyle name="Normal 46 2 2 4 2" xfId="2460" xr:uid="{00000000-0005-0000-0000-0000254F0000}"/>
    <cellStyle name="Normal 46 2 2 4 2 2" xfId="4150" xr:uid="{00000000-0005-0000-0000-0000264F0000}"/>
    <cellStyle name="Normal 46 2 2 4 2 2 2" xfId="14223" xr:uid="{00000000-0005-0000-0000-0000274F0000}"/>
    <cellStyle name="Normal 46 2 2 4 2 2 2 2" xfId="44554" xr:uid="{00000000-0005-0000-0000-0000284F0000}"/>
    <cellStyle name="Normal 46 2 2 4 2 2 2 3" xfId="29321" xr:uid="{00000000-0005-0000-0000-0000294F0000}"/>
    <cellStyle name="Normal 46 2 2 4 2 2 3" xfId="9203" xr:uid="{00000000-0005-0000-0000-00002A4F0000}"/>
    <cellStyle name="Normal 46 2 2 4 2 2 3 2" xfId="39537" xr:uid="{00000000-0005-0000-0000-00002B4F0000}"/>
    <cellStyle name="Normal 46 2 2 4 2 2 3 3" xfId="24304" xr:uid="{00000000-0005-0000-0000-00002C4F0000}"/>
    <cellStyle name="Normal 46 2 2 4 2 2 4" xfId="34524" xr:uid="{00000000-0005-0000-0000-00002D4F0000}"/>
    <cellStyle name="Normal 46 2 2 4 2 2 5" xfId="19291" xr:uid="{00000000-0005-0000-0000-00002E4F0000}"/>
    <cellStyle name="Normal 46 2 2 4 2 3" xfId="5842" xr:uid="{00000000-0005-0000-0000-00002F4F0000}"/>
    <cellStyle name="Normal 46 2 2 4 2 3 2" xfId="15894" xr:uid="{00000000-0005-0000-0000-0000304F0000}"/>
    <cellStyle name="Normal 46 2 2 4 2 3 2 2" xfId="46225" xr:uid="{00000000-0005-0000-0000-0000314F0000}"/>
    <cellStyle name="Normal 46 2 2 4 2 3 2 3" xfId="30992" xr:uid="{00000000-0005-0000-0000-0000324F0000}"/>
    <cellStyle name="Normal 46 2 2 4 2 3 3" xfId="10874" xr:uid="{00000000-0005-0000-0000-0000334F0000}"/>
    <cellStyle name="Normal 46 2 2 4 2 3 3 2" xfId="41208" xr:uid="{00000000-0005-0000-0000-0000344F0000}"/>
    <cellStyle name="Normal 46 2 2 4 2 3 3 3" xfId="25975" xr:uid="{00000000-0005-0000-0000-0000354F0000}"/>
    <cellStyle name="Normal 46 2 2 4 2 3 4" xfId="36195" xr:uid="{00000000-0005-0000-0000-0000364F0000}"/>
    <cellStyle name="Normal 46 2 2 4 2 3 5" xfId="20962" xr:uid="{00000000-0005-0000-0000-0000374F0000}"/>
    <cellStyle name="Normal 46 2 2 4 2 4" xfId="12552" xr:uid="{00000000-0005-0000-0000-0000384F0000}"/>
    <cellStyle name="Normal 46 2 2 4 2 4 2" xfId="42883" xr:uid="{00000000-0005-0000-0000-0000394F0000}"/>
    <cellStyle name="Normal 46 2 2 4 2 4 3" xfId="27650" xr:uid="{00000000-0005-0000-0000-00003A4F0000}"/>
    <cellStyle name="Normal 46 2 2 4 2 5" xfId="7531" xr:uid="{00000000-0005-0000-0000-00003B4F0000}"/>
    <cellStyle name="Normal 46 2 2 4 2 5 2" xfId="37866" xr:uid="{00000000-0005-0000-0000-00003C4F0000}"/>
    <cellStyle name="Normal 46 2 2 4 2 5 3" xfId="22633" xr:uid="{00000000-0005-0000-0000-00003D4F0000}"/>
    <cellStyle name="Normal 46 2 2 4 2 6" xfId="32854" xr:uid="{00000000-0005-0000-0000-00003E4F0000}"/>
    <cellStyle name="Normal 46 2 2 4 2 7" xfId="17620" xr:uid="{00000000-0005-0000-0000-00003F4F0000}"/>
    <cellStyle name="Normal 46 2 2 4 3" xfId="3313" xr:uid="{00000000-0005-0000-0000-0000404F0000}"/>
    <cellStyle name="Normal 46 2 2 4 3 2" xfId="13387" xr:uid="{00000000-0005-0000-0000-0000414F0000}"/>
    <cellStyle name="Normal 46 2 2 4 3 2 2" xfId="43718" xr:uid="{00000000-0005-0000-0000-0000424F0000}"/>
    <cellStyle name="Normal 46 2 2 4 3 2 3" xfId="28485" xr:uid="{00000000-0005-0000-0000-0000434F0000}"/>
    <cellStyle name="Normal 46 2 2 4 3 3" xfId="8367" xr:uid="{00000000-0005-0000-0000-0000444F0000}"/>
    <cellStyle name="Normal 46 2 2 4 3 3 2" xfId="38701" xr:uid="{00000000-0005-0000-0000-0000454F0000}"/>
    <cellStyle name="Normal 46 2 2 4 3 3 3" xfId="23468" xr:uid="{00000000-0005-0000-0000-0000464F0000}"/>
    <cellStyle name="Normal 46 2 2 4 3 4" xfId="33688" xr:uid="{00000000-0005-0000-0000-0000474F0000}"/>
    <cellStyle name="Normal 46 2 2 4 3 5" xfId="18455" xr:uid="{00000000-0005-0000-0000-0000484F0000}"/>
    <cellStyle name="Normal 46 2 2 4 4" xfId="5006" xr:uid="{00000000-0005-0000-0000-0000494F0000}"/>
    <cellStyle name="Normal 46 2 2 4 4 2" xfId="15058" xr:uid="{00000000-0005-0000-0000-00004A4F0000}"/>
    <cellStyle name="Normal 46 2 2 4 4 2 2" xfId="45389" xr:uid="{00000000-0005-0000-0000-00004B4F0000}"/>
    <cellStyle name="Normal 46 2 2 4 4 2 3" xfId="30156" xr:uid="{00000000-0005-0000-0000-00004C4F0000}"/>
    <cellStyle name="Normal 46 2 2 4 4 3" xfId="10038" xr:uid="{00000000-0005-0000-0000-00004D4F0000}"/>
    <cellStyle name="Normal 46 2 2 4 4 3 2" xfId="40372" xr:uid="{00000000-0005-0000-0000-00004E4F0000}"/>
    <cellStyle name="Normal 46 2 2 4 4 3 3" xfId="25139" xr:uid="{00000000-0005-0000-0000-00004F4F0000}"/>
    <cellStyle name="Normal 46 2 2 4 4 4" xfId="35359" xr:uid="{00000000-0005-0000-0000-0000504F0000}"/>
    <cellStyle name="Normal 46 2 2 4 4 5" xfId="20126" xr:uid="{00000000-0005-0000-0000-0000514F0000}"/>
    <cellStyle name="Normal 46 2 2 4 5" xfId="11716" xr:uid="{00000000-0005-0000-0000-0000524F0000}"/>
    <cellStyle name="Normal 46 2 2 4 5 2" xfId="42047" xr:uid="{00000000-0005-0000-0000-0000534F0000}"/>
    <cellStyle name="Normal 46 2 2 4 5 3" xfId="26814" xr:uid="{00000000-0005-0000-0000-0000544F0000}"/>
    <cellStyle name="Normal 46 2 2 4 6" xfId="6695" xr:uid="{00000000-0005-0000-0000-0000554F0000}"/>
    <cellStyle name="Normal 46 2 2 4 6 2" xfId="37030" xr:uid="{00000000-0005-0000-0000-0000564F0000}"/>
    <cellStyle name="Normal 46 2 2 4 6 3" xfId="21797" xr:uid="{00000000-0005-0000-0000-0000574F0000}"/>
    <cellStyle name="Normal 46 2 2 4 7" xfId="32018" xr:uid="{00000000-0005-0000-0000-0000584F0000}"/>
    <cellStyle name="Normal 46 2 2 4 8" xfId="16784" xr:uid="{00000000-0005-0000-0000-0000594F0000}"/>
    <cellStyle name="Normal 46 2 2 5" xfId="2042" xr:uid="{00000000-0005-0000-0000-00005A4F0000}"/>
    <cellStyle name="Normal 46 2 2 5 2" xfId="3732" xr:uid="{00000000-0005-0000-0000-00005B4F0000}"/>
    <cellStyle name="Normal 46 2 2 5 2 2" xfId="13805" xr:uid="{00000000-0005-0000-0000-00005C4F0000}"/>
    <cellStyle name="Normal 46 2 2 5 2 2 2" xfId="44136" xr:uid="{00000000-0005-0000-0000-00005D4F0000}"/>
    <cellStyle name="Normal 46 2 2 5 2 2 3" xfId="28903" xr:uid="{00000000-0005-0000-0000-00005E4F0000}"/>
    <cellStyle name="Normal 46 2 2 5 2 3" xfId="8785" xr:uid="{00000000-0005-0000-0000-00005F4F0000}"/>
    <cellStyle name="Normal 46 2 2 5 2 3 2" xfId="39119" xr:uid="{00000000-0005-0000-0000-0000604F0000}"/>
    <cellStyle name="Normal 46 2 2 5 2 3 3" xfId="23886" xr:uid="{00000000-0005-0000-0000-0000614F0000}"/>
    <cellStyle name="Normal 46 2 2 5 2 4" xfId="34106" xr:uid="{00000000-0005-0000-0000-0000624F0000}"/>
    <cellStyle name="Normal 46 2 2 5 2 5" xfId="18873" xr:uid="{00000000-0005-0000-0000-0000634F0000}"/>
    <cellStyle name="Normal 46 2 2 5 3" xfId="5424" xr:uid="{00000000-0005-0000-0000-0000644F0000}"/>
    <cellStyle name="Normal 46 2 2 5 3 2" xfId="15476" xr:uid="{00000000-0005-0000-0000-0000654F0000}"/>
    <cellStyle name="Normal 46 2 2 5 3 2 2" xfId="45807" xr:uid="{00000000-0005-0000-0000-0000664F0000}"/>
    <cellStyle name="Normal 46 2 2 5 3 2 3" xfId="30574" xr:uid="{00000000-0005-0000-0000-0000674F0000}"/>
    <cellStyle name="Normal 46 2 2 5 3 3" xfId="10456" xr:uid="{00000000-0005-0000-0000-0000684F0000}"/>
    <cellStyle name="Normal 46 2 2 5 3 3 2" xfId="40790" xr:uid="{00000000-0005-0000-0000-0000694F0000}"/>
    <cellStyle name="Normal 46 2 2 5 3 3 3" xfId="25557" xr:uid="{00000000-0005-0000-0000-00006A4F0000}"/>
    <cellStyle name="Normal 46 2 2 5 3 4" xfId="35777" xr:uid="{00000000-0005-0000-0000-00006B4F0000}"/>
    <cellStyle name="Normal 46 2 2 5 3 5" xfId="20544" xr:uid="{00000000-0005-0000-0000-00006C4F0000}"/>
    <cellStyle name="Normal 46 2 2 5 4" xfId="12134" xr:uid="{00000000-0005-0000-0000-00006D4F0000}"/>
    <cellStyle name="Normal 46 2 2 5 4 2" xfId="42465" xr:uid="{00000000-0005-0000-0000-00006E4F0000}"/>
    <cellStyle name="Normal 46 2 2 5 4 3" xfId="27232" xr:uid="{00000000-0005-0000-0000-00006F4F0000}"/>
    <cellStyle name="Normal 46 2 2 5 5" xfId="7113" xr:uid="{00000000-0005-0000-0000-0000704F0000}"/>
    <cellStyle name="Normal 46 2 2 5 5 2" xfId="37448" xr:uid="{00000000-0005-0000-0000-0000714F0000}"/>
    <cellStyle name="Normal 46 2 2 5 5 3" xfId="22215" xr:uid="{00000000-0005-0000-0000-0000724F0000}"/>
    <cellStyle name="Normal 46 2 2 5 6" xfId="32436" xr:uid="{00000000-0005-0000-0000-0000734F0000}"/>
    <cellStyle name="Normal 46 2 2 5 7" xfId="17202" xr:uid="{00000000-0005-0000-0000-0000744F0000}"/>
    <cellStyle name="Normal 46 2 2 6" xfId="2895" xr:uid="{00000000-0005-0000-0000-0000754F0000}"/>
    <cellStyle name="Normal 46 2 2 6 2" xfId="12969" xr:uid="{00000000-0005-0000-0000-0000764F0000}"/>
    <cellStyle name="Normal 46 2 2 6 2 2" xfId="43300" xr:uid="{00000000-0005-0000-0000-0000774F0000}"/>
    <cellStyle name="Normal 46 2 2 6 2 3" xfId="28067" xr:uid="{00000000-0005-0000-0000-0000784F0000}"/>
    <cellStyle name="Normal 46 2 2 6 3" xfId="7949" xr:uid="{00000000-0005-0000-0000-0000794F0000}"/>
    <cellStyle name="Normal 46 2 2 6 3 2" xfId="38283" xr:uid="{00000000-0005-0000-0000-00007A4F0000}"/>
    <cellStyle name="Normal 46 2 2 6 3 3" xfId="23050" xr:uid="{00000000-0005-0000-0000-00007B4F0000}"/>
    <cellStyle name="Normal 46 2 2 6 4" xfId="33270" xr:uid="{00000000-0005-0000-0000-00007C4F0000}"/>
    <cellStyle name="Normal 46 2 2 6 5" xfId="18037" xr:uid="{00000000-0005-0000-0000-00007D4F0000}"/>
    <cellStyle name="Normal 46 2 2 7" xfId="4588" xr:uid="{00000000-0005-0000-0000-00007E4F0000}"/>
    <cellStyle name="Normal 46 2 2 7 2" xfId="14640" xr:uid="{00000000-0005-0000-0000-00007F4F0000}"/>
    <cellStyle name="Normal 46 2 2 7 2 2" xfId="44971" xr:uid="{00000000-0005-0000-0000-0000804F0000}"/>
    <cellStyle name="Normal 46 2 2 7 2 3" xfId="29738" xr:uid="{00000000-0005-0000-0000-0000814F0000}"/>
    <cellStyle name="Normal 46 2 2 7 3" xfId="9620" xr:uid="{00000000-0005-0000-0000-0000824F0000}"/>
    <cellStyle name="Normal 46 2 2 7 3 2" xfId="39954" xr:uid="{00000000-0005-0000-0000-0000834F0000}"/>
    <cellStyle name="Normal 46 2 2 7 3 3" xfId="24721" xr:uid="{00000000-0005-0000-0000-0000844F0000}"/>
    <cellStyle name="Normal 46 2 2 7 4" xfId="34941" xr:uid="{00000000-0005-0000-0000-0000854F0000}"/>
    <cellStyle name="Normal 46 2 2 7 5" xfId="19708" xr:uid="{00000000-0005-0000-0000-0000864F0000}"/>
    <cellStyle name="Normal 46 2 2 8" xfId="11298" xr:uid="{00000000-0005-0000-0000-0000874F0000}"/>
    <cellStyle name="Normal 46 2 2 8 2" xfId="41629" xr:uid="{00000000-0005-0000-0000-0000884F0000}"/>
    <cellStyle name="Normal 46 2 2 8 3" xfId="26396" xr:uid="{00000000-0005-0000-0000-0000894F0000}"/>
    <cellStyle name="Normal 46 2 2 9" xfId="6277" xr:uid="{00000000-0005-0000-0000-00008A4F0000}"/>
    <cellStyle name="Normal 46 2 2 9 2" xfId="36612" xr:uid="{00000000-0005-0000-0000-00008B4F0000}"/>
    <cellStyle name="Normal 46 2 2 9 3" xfId="21379" xr:uid="{00000000-0005-0000-0000-00008C4F0000}"/>
    <cellStyle name="Normal 46 2 3" xfId="1241" xr:uid="{00000000-0005-0000-0000-00008D4F0000}"/>
    <cellStyle name="Normal 46 2 3 10" xfId="16418" xr:uid="{00000000-0005-0000-0000-00008E4F0000}"/>
    <cellStyle name="Normal 46 2 3 2" xfId="1460" xr:uid="{00000000-0005-0000-0000-00008F4F0000}"/>
    <cellStyle name="Normal 46 2 3 2 2" xfId="1881" xr:uid="{00000000-0005-0000-0000-0000904F0000}"/>
    <cellStyle name="Normal 46 2 3 2 2 2" xfId="2720" xr:uid="{00000000-0005-0000-0000-0000914F0000}"/>
    <cellStyle name="Normal 46 2 3 2 2 2 2" xfId="4410" xr:uid="{00000000-0005-0000-0000-0000924F0000}"/>
    <cellStyle name="Normal 46 2 3 2 2 2 2 2" xfId="14483" xr:uid="{00000000-0005-0000-0000-0000934F0000}"/>
    <cellStyle name="Normal 46 2 3 2 2 2 2 2 2" xfId="44814" xr:uid="{00000000-0005-0000-0000-0000944F0000}"/>
    <cellStyle name="Normal 46 2 3 2 2 2 2 2 3" xfId="29581" xr:uid="{00000000-0005-0000-0000-0000954F0000}"/>
    <cellStyle name="Normal 46 2 3 2 2 2 2 3" xfId="9463" xr:uid="{00000000-0005-0000-0000-0000964F0000}"/>
    <cellStyle name="Normal 46 2 3 2 2 2 2 3 2" xfId="39797" xr:uid="{00000000-0005-0000-0000-0000974F0000}"/>
    <cellStyle name="Normal 46 2 3 2 2 2 2 3 3" xfId="24564" xr:uid="{00000000-0005-0000-0000-0000984F0000}"/>
    <cellStyle name="Normal 46 2 3 2 2 2 2 4" xfId="34784" xr:uid="{00000000-0005-0000-0000-0000994F0000}"/>
    <cellStyle name="Normal 46 2 3 2 2 2 2 5" xfId="19551" xr:uid="{00000000-0005-0000-0000-00009A4F0000}"/>
    <cellStyle name="Normal 46 2 3 2 2 2 3" xfId="6102" xr:uid="{00000000-0005-0000-0000-00009B4F0000}"/>
    <cellStyle name="Normal 46 2 3 2 2 2 3 2" xfId="16154" xr:uid="{00000000-0005-0000-0000-00009C4F0000}"/>
    <cellStyle name="Normal 46 2 3 2 2 2 3 2 2" xfId="46485" xr:uid="{00000000-0005-0000-0000-00009D4F0000}"/>
    <cellStyle name="Normal 46 2 3 2 2 2 3 2 3" xfId="31252" xr:uid="{00000000-0005-0000-0000-00009E4F0000}"/>
    <cellStyle name="Normal 46 2 3 2 2 2 3 3" xfId="11134" xr:uid="{00000000-0005-0000-0000-00009F4F0000}"/>
    <cellStyle name="Normal 46 2 3 2 2 2 3 3 2" xfId="41468" xr:uid="{00000000-0005-0000-0000-0000A04F0000}"/>
    <cellStyle name="Normal 46 2 3 2 2 2 3 3 3" xfId="26235" xr:uid="{00000000-0005-0000-0000-0000A14F0000}"/>
    <cellStyle name="Normal 46 2 3 2 2 2 3 4" xfId="36455" xr:uid="{00000000-0005-0000-0000-0000A24F0000}"/>
    <cellStyle name="Normal 46 2 3 2 2 2 3 5" xfId="21222" xr:uid="{00000000-0005-0000-0000-0000A34F0000}"/>
    <cellStyle name="Normal 46 2 3 2 2 2 4" xfId="12812" xr:uid="{00000000-0005-0000-0000-0000A44F0000}"/>
    <cellStyle name="Normal 46 2 3 2 2 2 4 2" xfId="43143" xr:uid="{00000000-0005-0000-0000-0000A54F0000}"/>
    <cellStyle name="Normal 46 2 3 2 2 2 4 3" xfId="27910" xr:uid="{00000000-0005-0000-0000-0000A64F0000}"/>
    <cellStyle name="Normal 46 2 3 2 2 2 5" xfId="7791" xr:uid="{00000000-0005-0000-0000-0000A74F0000}"/>
    <cellStyle name="Normal 46 2 3 2 2 2 5 2" xfId="38126" xr:uid="{00000000-0005-0000-0000-0000A84F0000}"/>
    <cellStyle name="Normal 46 2 3 2 2 2 5 3" xfId="22893" xr:uid="{00000000-0005-0000-0000-0000A94F0000}"/>
    <cellStyle name="Normal 46 2 3 2 2 2 6" xfId="33114" xr:uid="{00000000-0005-0000-0000-0000AA4F0000}"/>
    <cellStyle name="Normal 46 2 3 2 2 2 7" xfId="17880" xr:uid="{00000000-0005-0000-0000-0000AB4F0000}"/>
    <cellStyle name="Normal 46 2 3 2 2 3" xfId="3573" xr:uid="{00000000-0005-0000-0000-0000AC4F0000}"/>
    <cellStyle name="Normal 46 2 3 2 2 3 2" xfId="13647" xr:uid="{00000000-0005-0000-0000-0000AD4F0000}"/>
    <cellStyle name="Normal 46 2 3 2 2 3 2 2" xfId="43978" xr:uid="{00000000-0005-0000-0000-0000AE4F0000}"/>
    <cellStyle name="Normal 46 2 3 2 2 3 2 3" xfId="28745" xr:uid="{00000000-0005-0000-0000-0000AF4F0000}"/>
    <cellStyle name="Normal 46 2 3 2 2 3 3" xfId="8627" xr:uid="{00000000-0005-0000-0000-0000B04F0000}"/>
    <cellStyle name="Normal 46 2 3 2 2 3 3 2" xfId="38961" xr:uid="{00000000-0005-0000-0000-0000B14F0000}"/>
    <cellStyle name="Normal 46 2 3 2 2 3 3 3" xfId="23728" xr:uid="{00000000-0005-0000-0000-0000B24F0000}"/>
    <cellStyle name="Normal 46 2 3 2 2 3 4" xfId="33948" xr:uid="{00000000-0005-0000-0000-0000B34F0000}"/>
    <cellStyle name="Normal 46 2 3 2 2 3 5" xfId="18715" xr:uid="{00000000-0005-0000-0000-0000B44F0000}"/>
    <cellStyle name="Normal 46 2 3 2 2 4" xfId="5266" xr:uid="{00000000-0005-0000-0000-0000B54F0000}"/>
    <cellStyle name="Normal 46 2 3 2 2 4 2" xfId="15318" xr:uid="{00000000-0005-0000-0000-0000B64F0000}"/>
    <cellStyle name="Normal 46 2 3 2 2 4 2 2" xfId="45649" xr:uid="{00000000-0005-0000-0000-0000B74F0000}"/>
    <cellStyle name="Normal 46 2 3 2 2 4 2 3" xfId="30416" xr:uid="{00000000-0005-0000-0000-0000B84F0000}"/>
    <cellStyle name="Normal 46 2 3 2 2 4 3" xfId="10298" xr:uid="{00000000-0005-0000-0000-0000B94F0000}"/>
    <cellStyle name="Normal 46 2 3 2 2 4 3 2" xfId="40632" xr:uid="{00000000-0005-0000-0000-0000BA4F0000}"/>
    <cellStyle name="Normal 46 2 3 2 2 4 3 3" xfId="25399" xr:uid="{00000000-0005-0000-0000-0000BB4F0000}"/>
    <cellStyle name="Normal 46 2 3 2 2 4 4" xfId="35619" xr:uid="{00000000-0005-0000-0000-0000BC4F0000}"/>
    <cellStyle name="Normal 46 2 3 2 2 4 5" xfId="20386" xr:uid="{00000000-0005-0000-0000-0000BD4F0000}"/>
    <cellStyle name="Normal 46 2 3 2 2 5" xfId="11976" xr:uid="{00000000-0005-0000-0000-0000BE4F0000}"/>
    <cellStyle name="Normal 46 2 3 2 2 5 2" xfId="42307" xr:uid="{00000000-0005-0000-0000-0000BF4F0000}"/>
    <cellStyle name="Normal 46 2 3 2 2 5 3" xfId="27074" xr:uid="{00000000-0005-0000-0000-0000C04F0000}"/>
    <cellStyle name="Normal 46 2 3 2 2 6" xfId="6955" xr:uid="{00000000-0005-0000-0000-0000C14F0000}"/>
    <cellStyle name="Normal 46 2 3 2 2 6 2" xfId="37290" xr:uid="{00000000-0005-0000-0000-0000C24F0000}"/>
    <cellStyle name="Normal 46 2 3 2 2 6 3" xfId="22057" xr:uid="{00000000-0005-0000-0000-0000C34F0000}"/>
    <cellStyle name="Normal 46 2 3 2 2 7" xfId="32278" xr:uid="{00000000-0005-0000-0000-0000C44F0000}"/>
    <cellStyle name="Normal 46 2 3 2 2 8" xfId="17044" xr:uid="{00000000-0005-0000-0000-0000C54F0000}"/>
    <cellStyle name="Normal 46 2 3 2 3" xfId="2302" xr:uid="{00000000-0005-0000-0000-0000C64F0000}"/>
    <cellStyle name="Normal 46 2 3 2 3 2" xfId="3992" xr:uid="{00000000-0005-0000-0000-0000C74F0000}"/>
    <cellStyle name="Normal 46 2 3 2 3 2 2" xfId="14065" xr:uid="{00000000-0005-0000-0000-0000C84F0000}"/>
    <cellStyle name="Normal 46 2 3 2 3 2 2 2" xfId="44396" xr:uid="{00000000-0005-0000-0000-0000C94F0000}"/>
    <cellStyle name="Normal 46 2 3 2 3 2 2 3" xfId="29163" xr:uid="{00000000-0005-0000-0000-0000CA4F0000}"/>
    <cellStyle name="Normal 46 2 3 2 3 2 3" xfId="9045" xr:uid="{00000000-0005-0000-0000-0000CB4F0000}"/>
    <cellStyle name="Normal 46 2 3 2 3 2 3 2" xfId="39379" xr:uid="{00000000-0005-0000-0000-0000CC4F0000}"/>
    <cellStyle name="Normal 46 2 3 2 3 2 3 3" xfId="24146" xr:uid="{00000000-0005-0000-0000-0000CD4F0000}"/>
    <cellStyle name="Normal 46 2 3 2 3 2 4" xfId="34366" xr:uid="{00000000-0005-0000-0000-0000CE4F0000}"/>
    <cellStyle name="Normal 46 2 3 2 3 2 5" xfId="19133" xr:uid="{00000000-0005-0000-0000-0000CF4F0000}"/>
    <cellStyle name="Normal 46 2 3 2 3 3" xfId="5684" xr:uid="{00000000-0005-0000-0000-0000D04F0000}"/>
    <cellStyle name="Normal 46 2 3 2 3 3 2" xfId="15736" xr:uid="{00000000-0005-0000-0000-0000D14F0000}"/>
    <cellStyle name="Normal 46 2 3 2 3 3 2 2" xfId="46067" xr:uid="{00000000-0005-0000-0000-0000D24F0000}"/>
    <cellStyle name="Normal 46 2 3 2 3 3 2 3" xfId="30834" xr:uid="{00000000-0005-0000-0000-0000D34F0000}"/>
    <cellStyle name="Normal 46 2 3 2 3 3 3" xfId="10716" xr:uid="{00000000-0005-0000-0000-0000D44F0000}"/>
    <cellStyle name="Normal 46 2 3 2 3 3 3 2" xfId="41050" xr:uid="{00000000-0005-0000-0000-0000D54F0000}"/>
    <cellStyle name="Normal 46 2 3 2 3 3 3 3" xfId="25817" xr:uid="{00000000-0005-0000-0000-0000D64F0000}"/>
    <cellStyle name="Normal 46 2 3 2 3 3 4" xfId="36037" xr:uid="{00000000-0005-0000-0000-0000D74F0000}"/>
    <cellStyle name="Normal 46 2 3 2 3 3 5" xfId="20804" xr:uid="{00000000-0005-0000-0000-0000D84F0000}"/>
    <cellStyle name="Normal 46 2 3 2 3 4" xfId="12394" xr:uid="{00000000-0005-0000-0000-0000D94F0000}"/>
    <cellStyle name="Normal 46 2 3 2 3 4 2" xfId="42725" xr:uid="{00000000-0005-0000-0000-0000DA4F0000}"/>
    <cellStyle name="Normal 46 2 3 2 3 4 3" xfId="27492" xr:uid="{00000000-0005-0000-0000-0000DB4F0000}"/>
    <cellStyle name="Normal 46 2 3 2 3 5" xfId="7373" xr:uid="{00000000-0005-0000-0000-0000DC4F0000}"/>
    <cellStyle name="Normal 46 2 3 2 3 5 2" xfId="37708" xr:uid="{00000000-0005-0000-0000-0000DD4F0000}"/>
    <cellStyle name="Normal 46 2 3 2 3 5 3" xfId="22475" xr:uid="{00000000-0005-0000-0000-0000DE4F0000}"/>
    <cellStyle name="Normal 46 2 3 2 3 6" xfId="32696" xr:uid="{00000000-0005-0000-0000-0000DF4F0000}"/>
    <cellStyle name="Normal 46 2 3 2 3 7" xfId="17462" xr:uid="{00000000-0005-0000-0000-0000E04F0000}"/>
    <cellStyle name="Normal 46 2 3 2 4" xfId="3155" xr:uid="{00000000-0005-0000-0000-0000E14F0000}"/>
    <cellStyle name="Normal 46 2 3 2 4 2" xfId="13229" xr:uid="{00000000-0005-0000-0000-0000E24F0000}"/>
    <cellStyle name="Normal 46 2 3 2 4 2 2" xfId="43560" xr:uid="{00000000-0005-0000-0000-0000E34F0000}"/>
    <cellStyle name="Normal 46 2 3 2 4 2 3" xfId="28327" xr:uid="{00000000-0005-0000-0000-0000E44F0000}"/>
    <cellStyle name="Normal 46 2 3 2 4 3" xfId="8209" xr:uid="{00000000-0005-0000-0000-0000E54F0000}"/>
    <cellStyle name="Normal 46 2 3 2 4 3 2" xfId="38543" xr:uid="{00000000-0005-0000-0000-0000E64F0000}"/>
    <cellStyle name="Normal 46 2 3 2 4 3 3" xfId="23310" xr:uid="{00000000-0005-0000-0000-0000E74F0000}"/>
    <cellStyle name="Normal 46 2 3 2 4 4" xfId="33530" xr:uid="{00000000-0005-0000-0000-0000E84F0000}"/>
    <cellStyle name="Normal 46 2 3 2 4 5" xfId="18297" xr:uid="{00000000-0005-0000-0000-0000E94F0000}"/>
    <cellStyle name="Normal 46 2 3 2 5" xfId="4848" xr:uid="{00000000-0005-0000-0000-0000EA4F0000}"/>
    <cellStyle name="Normal 46 2 3 2 5 2" xfId="14900" xr:uid="{00000000-0005-0000-0000-0000EB4F0000}"/>
    <cellStyle name="Normal 46 2 3 2 5 2 2" xfId="45231" xr:uid="{00000000-0005-0000-0000-0000EC4F0000}"/>
    <cellStyle name="Normal 46 2 3 2 5 2 3" xfId="29998" xr:uid="{00000000-0005-0000-0000-0000ED4F0000}"/>
    <cellStyle name="Normal 46 2 3 2 5 3" xfId="9880" xr:uid="{00000000-0005-0000-0000-0000EE4F0000}"/>
    <cellStyle name="Normal 46 2 3 2 5 3 2" xfId="40214" xr:uid="{00000000-0005-0000-0000-0000EF4F0000}"/>
    <cellStyle name="Normal 46 2 3 2 5 3 3" xfId="24981" xr:uid="{00000000-0005-0000-0000-0000F04F0000}"/>
    <cellStyle name="Normal 46 2 3 2 5 4" xfId="35201" xr:uid="{00000000-0005-0000-0000-0000F14F0000}"/>
    <cellStyle name="Normal 46 2 3 2 5 5" xfId="19968" xr:uid="{00000000-0005-0000-0000-0000F24F0000}"/>
    <cellStyle name="Normal 46 2 3 2 6" xfId="11558" xr:uid="{00000000-0005-0000-0000-0000F34F0000}"/>
    <cellStyle name="Normal 46 2 3 2 6 2" xfId="41889" xr:uid="{00000000-0005-0000-0000-0000F44F0000}"/>
    <cellStyle name="Normal 46 2 3 2 6 3" xfId="26656" xr:uid="{00000000-0005-0000-0000-0000F54F0000}"/>
    <cellStyle name="Normal 46 2 3 2 7" xfId="6537" xr:uid="{00000000-0005-0000-0000-0000F64F0000}"/>
    <cellStyle name="Normal 46 2 3 2 7 2" xfId="36872" xr:uid="{00000000-0005-0000-0000-0000F74F0000}"/>
    <cellStyle name="Normal 46 2 3 2 7 3" xfId="21639" xr:uid="{00000000-0005-0000-0000-0000F84F0000}"/>
    <cellStyle name="Normal 46 2 3 2 8" xfId="31860" xr:uid="{00000000-0005-0000-0000-0000F94F0000}"/>
    <cellStyle name="Normal 46 2 3 2 9" xfId="16626" xr:uid="{00000000-0005-0000-0000-0000FA4F0000}"/>
    <cellStyle name="Normal 46 2 3 3" xfId="1673" xr:uid="{00000000-0005-0000-0000-0000FB4F0000}"/>
    <cellStyle name="Normal 46 2 3 3 2" xfId="2512" xr:uid="{00000000-0005-0000-0000-0000FC4F0000}"/>
    <cellStyle name="Normal 46 2 3 3 2 2" xfId="4202" xr:uid="{00000000-0005-0000-0000-0000FD4F0000}"/>
    <cellStyle name="Normal 46 2 3 3 2 2 2" xfId="14275" xr:uid="{00000000-0005-0000-0000-0000FE4F0000}"/>
    <cellStyle name="Normal 46 2 3 3 2 2 2 2" xfId="44606" xr:uid="{00000000-0005-0000-0000-0000FF4F0000}"/>
    <cellStyle name="Normal 46 2 3 3 2 2 2 3" xfId="29373" xr:uid="{00000000-0005-0000-0000-000000500000}"/>
    <cellStyle name="Normal 46 2 3 3 2 2 3" xfId="9255" xr:uid="{00000000-0005-0000-0000-000001500000}"/>
    <cellStyle name="Normal 46 2 3 3 2 2 3 2" xfId="39589" xr:uid="{00000000-0005-0000-0000-000002500000}"/>
    <cellStyle name="Normal 46 2 3 3 2 2 3 3" xfId="24356" xr:uid="{00000000-0005-0000-0000-000003500000}"/>
    <cellStyle name="Normal 46 2 3 3 2 2 4" xfId="34576" xr:uid="{00000000-0005-0000-0000-000004500000}"/>
    <cellStyle name="Normal 46 2 3 3 2 2 5" xfId="19343" xr:uid="{00000000-0005-0000-0000-000005500000}"/>
    <cellStyle name="Normal 46 2 3 3 2 3" xfId="5894" xr:uid="{00000000-0005-0000-0000-000006500000}"/>
    <cellStyle name="Normal 46 2 3 3 2 3 2" xfId="15946" xr:uid="{00000000-0005-0000-0000-000007500000}"/>
    <cellStyle name="Normal 46 2 3 3 2 3 2 2" xfId="46277" xr:uid="{00000000-0005-0000-0000-000008500000}"/>
    <cellStyle name="Normal 46 2 3 3 2 3 2 3" xfId="31044" xr:uid="{00000000-0005-0000-0000-000009500000}"/>
    <cellStyle name="Normal 46 2 3 3 2 3 3" xfId="10926" xr:uid="{00000000-0005-0000-0000-00000A500000}"/>
    <cellStyle name="Normal 46 2 3 3 2 3 3 2" xfId="41260" xr:uid="{00000000-0005-0000-0000-00000B500000}"/>
    <cellStyle name="Normal 46 2 3 3 2 3 3 3" xfId="26027" xr:uid="{00000000-0005-0000-0000-00000C500000}"/>
    <cellStyle name="Normal 46 2 3 3 2 3 4" xfId="36247" xr:uid="{00000000-0005-0000-0000-00000D500000}"/>
    <cellStyle name="Normal 46 2 3 3 2 3 5" xfId="21014" xr:uid="{00000000-0005-0000-0000-00000E500000}"/>
    <cellStyle name="Normal 46 2 3 3 2 4" xfId="12604" xr:uid="{00000000-0005-0000-0000-00000F500000}"/>
    <cellStyle name="Normal 46 2 3 3 2 4 2" xfId="42935" xr:uid="{00000000-0005-0000-0000-000010500000}"/>
    <cellStyle name="Normal 46 2 3 3 2 4 3" xfId="27702" xr:uid="{00000000-0005-0000-0000-000011500000}"/>
    <cellStyle name="Normal 46 2 3 3 2 5" xfId="7583" xr:uid="{00000000-0005-0000-0000-000012500000}"/>
    <cellStyle name="Normal 46 2 3 3 2 5 2" xfId="37918" xr:uid="{00000000-0005-0000-0000-000013500000}"/>
    <cellStyle name="Normal 46 2 3 3 2 5 3" xfId="22685" xr:uid="{00000000-0005-0000-0000-000014500000}"/>
    <cellStyle name="Normal 46 2 3 3 2 6" xfId="32906" xr:uid="{00000000-0005-0000-0000-000015500000}"/>
    <cellStyle name="Normal 46 2 3 3 2 7" xfId="17672" xr:uid="{00000000-0005-0000-0000-000016500000}"/>
    <cellStyle name="Normal 46 2 3 3 3" xfId="3365" xr:uid="{00000000-0005-0000-0000-000017500000}"/>
    <cellStyle name="Normal 46 2 3 3 3 2" xfId="13439" xr:uid="{00000000-0005-0000-0000-000018500000}"/>
    <cellStyle name="Normal 46 2 3 3 3 2 2" xfId="43770" xr:uid="{00000000-0005-0000-0000-000019500000}"/>
    <cellStyle name="Normal 46 2 3 3 3 2 3" xfId="28537" xr:uid="{00000000-0005-0000-0000-00001A500000}"/>
    <cellStyle name="Normal 46 2 3 3 3 3" xfId="8419" xr:uid="{00000000-0005-0000-0000-00001B500000}"/>
    <cellStyle name="Normal 46 2 3 3 3 3 2" xfId="38753" xr:uid="{00000000-0005-0000-0000-00001C500000}"/>
    <cellStyle name="Normal 46 2 3 3 3 3 3" xfId="23520" xr:uid="{00000000-0005-0000-0000-00001D500000}"/>
    <cellStyle name="Normal 46 2 3 3 3 4" xfId="33740" xr:uid="{00000000-0005-0000-0000-00001E500000}"/>
    <cellStyle name="Normal 46 2 3 3 3 5" xfId="18507" xr:uid="{00000000-0005-0000-0000-00001F500000}"/>
    <cellStyle name="Normal 46 2 3 3 4" xfId="5058" xr:uid="{00000000-0005-0000-0000-000020500000}"/>
    <cellStyle name="Normal 46 2 3 3 4 2" xfId="15110" xr:uid="{00000000-0005-0000-0000-000021500000}"/>
    <cellStyle name="Normal 46 2 3 3 4 2 2" xfId="45441" xr:uid="{00000000-0005-0000-0000-000022500000}"/>
    <cellStyle name="Normal 46 2 3 3 4 2 3" xfId="30208" xr:uid="{00000000-0005-0000-0000-000023500000}"/>
    <cellStyle name="Normal 46 2 3 3 4 3" xfId="10090" xr:uid="{00000000-0005-0000-0000-000024500000}"/>
    <cellStyle name="Normal 46 2 3 3 4 3 2" xfId="40424" xr:uid="{00000000-0005-0000-0000-000025500000}"/>
    <cellStyle name="Normal 46 2 3 3 4 3 3" xfId="25191" xr:uid="{00000000-0005-0000-0000-000026500000}"/>
    <cellStyle name="Normal 46 2 3 3 4 4" xfId="35411" xr:uid="{00000000-0005-0000-0000-000027500000}"/>
    <cellStyle name="Normal 46 2 3 3 4 5" xfId="20178" xr:uid="{00000000-0005-0000-0000-000028500000}"/>
    <cellStyle name="Normal 46 2 3 3 5" xfId="11768" xr:uid="{00000000-0005-0000-0000-000029500000}"/>
    <cellStyle name="Normal 46 2 3 3 5 2" xfId="42099" xr:uid="{00000000-0005-0000-0000-00002A500000}"/>
    <cellStyle name="Normal 46 2 3 3 5 3" xfId="26866" xr:uid="{00000000-0005-0000-0000-00002B500000}"/>
    <cellStyle name="Normal 46 2 3 3 6" xfId="6747" xr:uid="{00000000-0005-0000-0000-00002C500000}"/>
    <cellStyle name="Normal 46 2 3 3 6 2" xfId="37082" xr:uid="{00000000-0005-0000-0000-00002D500000}"/>
    <cellStyle name="Normal 46 2 3 3 6 3" xfId="21849" xr:uid="{00000000-0005-0000-0000-00002E500000}"/>
    <cellStyle name="Normal 46 2 3 3 7" xfId="32070" xr:uid="{00000000-0005-0000-0000-00002F500000}"/>
    <cellStyle name="Normal 46 2 3 3 8" xfId="16836" xr:uid="{00000000-0005-0000-0000-000030500000}"/>
    <cellStyle name="Normal 46 2 3 4" xfId="2094" xr:uid="{00000000-0005-0000-0000-000031500000}"/>
    <cellStyle name="Normal 46 2 3 4 2" xfId="3784" xr:uid="{00000000-0005-0000-0000-000032500000}"/>
    <cellStyle name="Normal 46 2 3 4 2 2" xfId="13857" xr:uid="{00000000-0005-0000-0000-000033500000}"/>
    <cellStyle name="Normal 46 2 3 4 2 2 2" xfId="44188" xr:uid="{00000000-0005-0000-0000-000034500000}"/>
    <cellStyle name="Normal 46 2 3 4 2 2 3" xfId="28955" xr:uid="{00000000-0005-0000-0000-000035500000}"/>
    <cellStyle name="Normal 46 2 3 4 2 3" xfId="8837" xr:uid="{00000000-0005-0000-0000-000036500000}"/>
    <cellStyle name="Normal 46 2 3 4 2 3 2" xfId="39171" xr:uid="{00000000-0005-0000-0000-000037500000}"/>
    <cellStyle name="Normal 46 2 3 4 2 3 3" xfId="23938" xr:uid="{00000000-0005-0000-0000-000038500000}"/>
    <cellStyle name="Normal 46 2 3 4 2 4" xfId="34158" xr:uid="{00000000-0005-0000-0000-000039500000}"/>
    <cellStyle name="Normal 46 2 3 4 2 5" xfId="18925" xr:uid="{00000000-0005-0000-0000-00003A500000}"/>
    <cellStyle name="Normal 46 2 3 4 3" xfId="5476" xr:uid="{00000000-0005-0000-0000-00003B500000}"/>
    <cellStyle name="Normal 46 2 3 4 3 2" xfId="15528" xr:uid="{00000000-0005-0000-0000-00003C500000}"/>
    <cellStyle name="Normal 46 2 3 4 3 2 2" xfId="45859" xr:uid="{00000000-0005-0000-0000-00003D500000}"/>
    <cellStyle name="Normal 46 2 3 4 3 2 3" xfId="30626" xr:uid="{00000000-0005-0000-0000-00003E500000}"/>
    <cellStyle name="Normal 46 2 3 4 3 3" xfId="10508" xr:uid="{00000000-0005-0000-0000-00003F500000}"/>
    <cellStyle name="Normal 46 2 3 4 3 3 2" xfId="40842" xr:uid="{00000000-0005-0000-0000-000040500000}"/>
    <cellStyle name="Normal 46 2 3 4 3 3 3" xfId="25609" xr:uid="{00000000-0005-0000-0000-000041500000}"/>
    <cellStyle name="Normal 46 2 3 4 3 4" xfId="35829" xr:uid="{00000000-0005-0000-0000-000042500000}"/>
    <cellStyle name="Normal 46 2 3 4 3 5" xfId="20596" xr:uid="{00000000-0005-0000-0000-000043500000}"/>
    <cellStyle name="Normal 46 2 3 4 4" xfId="12186" xr:uid="{00000000-0005-0000-0000-000044500000}"/>
    <cellStyle name="Normal 46 2 3 4 4 2" xfId="42517" xr:uid="{00000000-0005-0000-0000-000045500000}"/>
    <cellStyle name="Normal 46 2 3 4 4 3" xfId="27284" xr:uid="{00000000-0005-0000-0000-000046500000}"/>
    <cellStyle name="Normal 46 2 3 4 5" xfId="7165" xr:uid="{00000000-0005-0000-0000-000047500000}"/>
    <cellStyle name="Normal 46 2 3 4 5 2" xfId="37500" xr:uid="{00000000-0005-0000-0000-000048500000}"/>
    <cellStyle name="Normal 46 2 3 4 5 3" xfId="22267" xr:uid="{00000000-0005-0000-0000-000049500000}"/>
    <cellStyle name="Normal 46 2 3 4 6" xfId="32488" xr:uid="{00000000-0005-0000-0000-00004A500000}"/>
    <cellStyle name="Normal 46 2 3 4 7" xfId="17254" xr:uid="{00000000-0005-0000-0000-00004B500000}"/>
    <cellStyle name="Normal 46 2 3 5" xfId="2947" xr:uid="{00000000-0005-0000-0000-00004C500000}"/>
    <cellStyle name="Normal 46 2 3 5 2" xfId="13021" xr:uid="{00000000-0005-0000-0000-00004D500000}"/>
    <cellStyle name="Normal 46 2 3 5 2 2" xfId="43352" xr:uid="{00000000-0005-0000-0000-00004E500000}"/>
    <cellStyle name="Normal 46 2 3 5 2 3" xfId="28119" xr:uid="{00000000-0005-0000-0000-00004F500000}"/>
    <cellStyle name="Normal 46 2 3 5 3" xfId="8001" xr:uid="{00000000-0005-0000-0000-000050500000}"/>
    <cellStyle name="Normal 46 2 3 5 3 2" xfId="38335" xr:uid="{00000000-0005-0000-0000-000051500000}"/>
    <cellStyle name="Normal 46 2 3 5 3 3" xfId="23102" xr:uid="{00000000-0005-0000-0000-000052500000}"/>
    <cellStyle name="Normal 46 2 3 5 4" xfId="33322" xr:uid="{00000000-0005-0000-0000-000053500000}"/>
    <cellStyle name="Normal 46 2 3 5 5" xfId="18089" xr:uid="{00000000-0005-0000-0000-000054500000}"/>
    <cellStyle name="Normal 46 2 3 6" xfId="4640" xr:uid="{00000000-0005-0000-0000-000055500000}"/>
    <cellStyle name="Normal 46 2 3 6 2" xfId="14692" xr:uid="{00000000-0005-0000-0000-000056500000}"/>
    <cellStyle name="Normal 46 2 3 6 2 2" xfId="45023" xr:uid="{00000000-0005-0000-0000-000057500000}"/>
    <cellStyle name="Normal 46 2 3 6 2 3" xfId="29790" xr:uid="{00000000-0005-0000-0000-000058500000}"/>
    <cellStyle name="Normal 46 2 3 6 3" xfId="9672" xr:uid="{00000000-0005-0000-0000-000059500000}"/>
    <cellStyle name="Normal 46 2 3 6 3 2" xfId="40006" xr:uid="{00000000-0005-0000-0000-00005A500000}"/>
    <cellStyle name="Normal 46 2 3 6 3 3" xfId="24773" xr:uid="{00000000-0005-0000-0000-00005B500000}"/>
    <cellStyle name="Normal 46 2 3 6 4" xfId="34993" xr:uid="{00000000-0005-0000-0000-00005C500000}"/>
    <cellStyle name="Normal 46 2 3 6 5" xfId="19760" xr:uid="{00000000-0005-0000-0000-00005D500000}"/>
    <cellStyle name="Normal 46 2 3 7" xfId="11350" xr:uid="{00000000-0005-0000-0000-00005E500000}"/>
    <cellStyle name="Normal 46 2 3 7 2" xfId="41681" xr:uid="{00000000-0005-0000-0000-00005F500000}"/>
    <cellStyle name="Normal 46 2 3 7 3" xfId="26448" xr:uid="{00000000-0005-0000-0000-000060500000}"/>
    <cellStyle name="Normal 46 2 3 8" xfId="6329" xr:uid="{00000000-0005-0000-0000-000061500000}"/>
    <cellStyle name="Normal 46 2 3 8 2" xfId="36664" xr:uid="{00000000-0005-0000-0000-000062500000}"/>
    <cellStyle name="Normal 46 2 3 8 3" xfId="21431" xr:uid="{00000000-0005-0000-0000-000063500000}"/>
    <cellStyle name="Normal 46 2 3 9" xfId="31653" xr:uid="{00000000-0005-0000-0000-000064500000}"/>
    <cellStyle name="Normal 46 2 4" xfId="1354" xr:uid="{00000000-0005-0000-0000-000065500000}"/>
    <cellStyle name="Normal 46 2 4 2" xfId="1777" xr:uid="{00000000-0005-0000-0000-000066500000}"/>
    <cellStyle name="Normal 46 2 4 2 2" xfId="2616" xr:uid="{00000000-0005-0000-0000-000067500000}"/>
    <cellStyle name="Normal 46 2 4 2 2 2" xfId="4306" xr:uid="{00000000-0005-0000-0000-000068500000}"/>
    <cellStyle name="Normal 46 2 4 2 2 2 2" xfId="14379" xr:uid="{00000000-0005-0000-0000-000069500000}"/>
    <cellStyle name="Normal 46 2 4 2 2 2 2 2" xfId="44710" xr:uid="{00000000-0005-0000-0000-00006A500000}"/>
    <cellStyle name="Normal 46 2 4 2 2 2 2 3" xfId="29477" xr:uid="{00000000-0005-0000-0000-00006B500000}"/>
    <cellStyle name="Normal 46 2 4 2 2 2 3" xfId="9359" xr:uid="{00000000-0005-0000-0000-00006C500000}"/>
    <cellStyle name="Normal 46 2 4 2 2 2 3 2" xfId="39693" xr:uid="{00000000-0005-0000-0000-00006D500000}"/>
    <cellStyle name="Normal 46 2 4 2 2 2 3 3" xfId="24460" xr:uid="{00000000-0005-0000-0000-00006E500000}"/>
    <cellStyle name="Normal 46 2 4 2 2 2 4" xfId="34680" xr:uid="{00000000-0005-0000-0000-00006F500000}"/>
    <cellStyle name="Normal 46 2 4 2 2 2 5" xfId="19447" xr:uid="{00000000-0005-0000-0000-000070500000}"/>
    <cellStyle name="Normal 46 2 4 2 2 3" xfId="5998" xr:uid="{00000000-0005-0000-0000-000071500000}"/>
    <cellStyle name="Normal 46 2 4 2 2 3 2" xfId="16050" xr:uid="{00000000-0005-0000-0000-000072500000}"/>
    <cellStyle name="Normal 46 2 4 2 2 3 2 2" xfId="46381" xr:uid="{00000000-0005-0000-0000-000073500000}"/>
    <cellStyle name="Normal 46 2 4 2 2 3 2 3" xfId="31148" xr:uid="{00000000-0005-0000-0000-000074500000}"/>
    <cellStyle name="Normal 46 2 4 2 2 3 3" xfId="11030" xr:uid="{00000000-0005-0000-0000-000075500000}"/>
    <cellStyle name="Normal 46 2 4 2 2 3 3 2" xfId="41364" xr:uid="{00000000-0005-0000-0000-000076500000}"/>
    <cellStyle name="Normal 46 2 4 2 2 3 3 3" xfId="26131" xr:uid="{00000000-0005-0000-0000-000077500000}"/>
    <cellStyle name="Normal 46 2 4 2 2 3 4" xfId="36351" xr:uid="{00000000-0005-0000-0000-000078500000}"/>
    <cellStyle name="Normal 46 2 4 2 2 3 5" xfId="21118" xr:uid="{00000000-0005-0000-0000-000079500000}"/>
    <cellStyle name="Normal 46 2 4 2 2 4" xfId="12708" xr:uid="{00000000-0005-0000-0000-00007A500000}"/>
    <cellStyle name="Normal 46 2 4 2 2 4 2" xfId="43039" xr:uid="{00000000-0005-0000-0000-00007B500000}"/>
    <cellStyle name="Normal 46 2 4 2 2 4 3" xfId="27806" xr:uid="{00000000-0005-0000-0000-00007C500000}"/>
    <cellStyle name="Normal 46 2 4 2 2 5" xfId="7687" xr:uid="{00000000-0005-0000-0000-00007D500000}"/>
    <cellStyle name="Normal 46 2 4 2 2 5 2" xfId="38022" xr:uid="{00000000-0005-0000-0000-00007E500000}"/>
    <cellStyle name="Normal 46 2 4 2 2 5 3" xfId="22789" xr:uid="{00000000-0005-0000-0000-00007F500000}"/>
    <cellStyle name="Normal 46 2 4 2 2 6" xfId="33010" xr:uid="{00000000-0005-0000-0000-000080500000}"/>
    <cellStyle name="Normal 46 2 4 2 2 7" xfId="17776" xr:uid="{00000000-0005-0000-0000-000081500000}"/>
    <cellStyle name="Normal 46 2 4 2 3" xfId="3469" xr:uid="{00000000-0005-0000-0000-000082500000}"/>
    <cellStyle name="Normal 46 2 4 2 3 2" xfId="13543" xr:uid="{00000000-0005-0000-0000-000083500000}"/>
    <cellStyle name="Normal 46 2 4 2 3 2 2" xfId="43874" xr:uid="{00000000-0005-0000-0000-000084500000}"/>
    <cellStyle name="Normal 46 2 4 2 3 2 3" xfId="28641" xr:uid="{00000000-0005-0000-0000-000085500000}"/>
    <cellStyle name="Normal 46 2 4 2 3 3" xfId="8523" xr:uid="{00000000-0005-0000-0000-000086500000}"/>
    <cellStyle name="Normal 46 2 4 2 3 3 2" xfId="38857" xr:uid="{00000000-0005-0000-0000-000087500000}"/>
    <cellStyle name="Normal 46 2 4 2 3 3 3" xfId="23624" xr:uid="{00000000-0005-0000-0000-000088500000}"/>
    <cellStyle name="Normal 46 2 4 2 3 4" xfId="33844" xr:uid="{00000000-0005-0000-0000-000089500000}"/>
    <cellStyle name="Normal 46 2 4 2 3 5" xfId="18611" xr:uid="{00000000-0005-0000-0000-00008A500000}"/>
    <cellStyle name="Normal 46 2 4 2 4" xfId="5162" xr:uid="{00000000-0005-0000-0000-00008B500000}"/>
    <cellStyle name="Normal 46 2 4 2 4 2" xfId="15214" xr:uid="{00000000-0005-0000-0000-00008C500000}"/>
    <cellStyle name="Normal 46 2 4 2 4 2 2" xfId="45545" xr:uid="{00000000-0005-0000-0000-00008D500000}"/>
    <cellStyle name="Normal 46 2 4 2 4 2 3" xfId="30312" xr:uid="{00000000-0005-0000-0000-00008E500000}"/>
    <cellStyle name="Normal 46 2 4 2 4 3" xfId="10194" xr:uid="{00000000-0005-0000-0000-00008F500000}"/>
    <cellStyle name="Normal 46 2 4 2 4 3 2" xfId="40528" xr:uid="{00000000-0005-0000-0000-000090500000}"/>
    <cellStyle name="Normal 46 2 4 2 4 3 3" xfId="25295" xr:uid="{00000000-0005-0000-0000-000091500000}"/>
    <cellStyle name="Normal 46 2 4 2 4 4" xfId="35515" xr:uid="{00000000-0005-0000-0000-000092500000}"/>
    <cellStyle name="Normal 46 2 4 2 4 5" xfId="20282" xr:uid="{00000000-0005-0000-0000-000093500000}"/>
    <cellStyle name="Normal 46 2 4 2 5" xfId="11872" xr:uid="{00000000-0005-0000-0000-000094500000}"/>
    <cellStyle name="Normal 46 2 4 2 5 2" xfId="42203" xr:uid="{00000000-0005-0000-0000-000095500000}"/>
    <cellStyle name="Normal 46 2 4 2 5 3" xfId="26970" xr:uid="{00000000-0005-0000-0000-000096500000}"/>
    <cellStyle name="Normal 46 2 4 2 6" xfId="6851" xr:uid="{00000000-0005-0000-0000-000097500000}"/>
    <cellStyle name="Normal 46 2 4 2 6 2" xfId="37186" xr:uid="{00000000-0005-0000-0000-000098500000}"/>
    <cellStyle name="Normal 46 2 4 2 6 3" xfId="21953" xr:uid="{00000000-0005-0000-0000-000099500000}"/>
    <cellStyle name="Normal 46 2 4 2 7" xfId="32174" xr:uid="{00000000-0005-0000-0000-00009A500000}"/>
    <cellStyle name="Normal 46 2 4 2 8" xfId="16940" xr:uid="{00000000-0005-0000-0000-00009B500000}"/>
    <cellStyle name="Normal 46 2 4 3" xfId="2198" xr:uid="{00000000-0005-0000-0000-00009C500000}"/>
    <cellStyle name="Normal 46 2 4 3 2" xfId="3888" xr:uid="{00000000-0005-0000-0000-00009D500000}"/>
    <cellStyle name="Normal 46 2 4 3 2 2" xfId="13961" xr:uid="{00000000-0005-0000-0000-00009E500000}"/>
    <cellStyle name="Normal 46 2 4 3 2 2 2" xfId="44292" xr:uid="{00000000-0005-0000-0000-00009F500000}"/>
    <cellStyle name="Normal 46 2 4 3 2 2 3" xfId="29059" xr:uid="{00000000-0005-0000-0000-0000A0500000}"/>
    <cellStyle name="Normal 46 2 4 3 2 3" xfId="8941" xr:uid="{00000000-0005-0000-0000-0000A1500000}"/>
    <cellStyle name="Normal 46 2 4 3 2 3 2" xfId="39275" xr:uid="{00000000-0005-0000-0000-0000A2500000}"/>
    <cellStyle name="Normal 46 2 4 3 2 3 3" xfId="24042" xr:uid="{00000000-0005-0000-0000-0000A3500000}"/>
    <cellStyle name="Normal 46 2 4 3 2 4" xfId="34262" xr:uid="{00000000-0005-0000-0000-0000A4500000}"/>
    <cellStyle name="Normal 46 2 4 3 2 5" xfId="19029" xr:uid="{00000000-0005-0000-0000-0000A5500000}"/>
    <cellStyle name="Normal 46 2 4 3 3" xfId="5580" xr:uid="{00000000-0005-0000-0000-0000A6500000}"/>
    <cellStyle name="Normal 46 2 4 3 3 2" xfId="15632" xr:uid="{00000000-0005-0000-0000-0000A7500000}"/>
    <cellStyle name="Normal 46 2 4 3 3 2 2" xfId="45963" xr:uid="{00000000-0005-0000-0000-0000A8500000}"/>
    <cellStyle name="Normal 46 2 4 3 3 2 3" xfId="30730" xr:uid="{00000000-0005-0000-0000-0000A9500000}"/>
    <cellStyle name="Normal 46 2 4 3 3 3" xfId="10612" xr:uid="{00000000-0005-0000-0000-0000AA500000}"/>
    <cellStyle name="Normal 46 2 4 3 3 3 2" xfId="40946" xr:uid="{00000000-0005-0000-0000-0000AB500000}"/>
    <cellStyle name="Normal 46 2 4 3 3 3 3" xfId="25713" xr:uid="{00000000-0005-0000-0000-0000AC500000}"/>
    <cellStyle name="Normal 46 2 4 3 3 4" xfId="35933" xr:uid="{00000000-0005-0000-0000-0000AD500000}"/>
    <cellStyle name="Normal 46 2 4 3 3 5" xfId="20700" xr:uid="{00000000-0005-0000-0000-0000AE500000}"/>
    <cellStyle name="Normal 46 2 4 3 4" xfId="12290" xr:uid="{00000000-0005-0000-0000-0000AF500000}"/>
    <cellStyle name="Normal 46 2 4 3 4 2" xfId="42621" xr:uid="{00000000-0005-0000-0000-0000B0500000}"/>
    <cellStyle name="Normal 46 2 4 3 4 3" xfId="27388" xr:uid="{00000000-0005-0000-0000-0000B1500000}"/>
    <cellStyle name="Normal 46 2 4 3 5" xfId="7269" xr:uid="{00000000-0005-0000-0000-0000B2500000}"/>
    <cellStyle name="Normal 46 2 4 3 5 2" xfId="37604" xr:uid="{00000000-0005-0000-0000-0000B3500000}"/>
    <cellStyle name="Normal 46 2 4 3 5 3" xfId="22371" xr:uid="{00000000-0005-0000-0000-0000B4500000}"/>
    <cellStyle name="Normal 46 2 4 3 6" xfId="32592" xr:uid="{00000000-0005-0000-0000-0000B5500000}"/>
    <cellStyle name="Normal 46 2 4 3 7" xfId="17358" xr:uid="{00000000-0005-0000-0000-0000B6500000}"/>
    <cellStyle name="Normal 46 2 4 4" xfId="3051" xr:uid="{00000000-0005-0000-0000-0000B7500000}"/>
    <cellStyle name="Normal 46 2 4 4 2" xfId="13125" xr:uid="{00000000-0005-0000-0000-0000B8500000}"/>
    <cellStyle name="Normal 46 2 4 4 2 2" xfId="43456" xr:uid="{00000000-0005-0000-0000-0000B9500000}"/>
    <cellStyle name="Normal 46 2 4 4 2 3" xfId="28223" xr:uid="{00000000-0005-0000-0000-0000BA500000}"/>
    <cellStyle name="Normal 46 2 4 4 3" xfId="8105" xr:uid="{00000000-0005-0000-0000-0000BB500000}"/>
    <cellStyle name="Normal 46 2 4 4 3 2" xfId="38439" xr:uid="{00000000-0005-0000-0000-0000BC500000}"/>
    <cellStyle name="Normal 46 2 4 4 3 3" xfId="23206" xr:uid="{00000000-0005-0000-0000-0000BD500000}"/>
    <cellStyle name="Normal 46 2 4 4 4" xfId="33426" xr:uid="{00000000-0005-0000-0000-0000BE500000}"/>
    <cellStyle name="Normal 46 2 4 4 5" xfId="18193" xr:uid="{00000000-0005-0000-0000-0000BF500000}"/>
    <cellStyle name="Normal 46 2 4 5" xfId="4744" xr:uid="{00000000-0005-0000-0000-0000C0500000}"/>
    <cellStyle name="Normal 46 2 4 5 2" xfId="14796" xr:uid="{00000000-0005-0000-0000-0000C1500000}"/>
    <cellStyle name="Normal 46 2 4 5 2 2" xfId="45127" xr:uid="{00000000-0005-0000-0000-0000C2500000}"/>
    <cellStyle name="Normal 46 2 4 5 2 3" xfId="29894" xr:uid="{00000000-0005-0000-0000-0000C3500000}"/>
    <cellStyle name="Normal 46 2 4 5 3" xfId="9776" xr:uid="{00000000-0005-0000-0000-0000C4500000}"/>
    <cellStyle name="Normal 46 2 4 5 3 2" xfId="40110" xr:uid="{00000000-0005-0000-0000-0000C5500000}"/>
    <cellStyle name="Normal 46 2 4 5 3 3" xfId="24877" xr:uid="{00000000-0005-0000-0000-0000C6500000}"/>
    <cellStyle name="Normal 46 2 4 5 4" xfId="35097" xr:uid="{00000000-0005-0000-0000-0000C7500000}"/>
    <cellStyle name="Normal 46 2 4 5 5" xfId="19864" xr:uid="{00000000-0005-0000-0000-0000C8500000}"/>
    <cellStyle name="Normal 46 2 4 6" xfId="11454" xr:uid="{00000000-0005-0000-0000-0000C9500000}"/>
    <cellStyle name="Normal 46 2 4 6 2" xfId="41785" xr:uid="{00000000-0005-0000-0000-0000CA500000}"/>
    <cellStyle name="Normal 46 2 4 6 3" xfId="26552" xr:uid="{00000000-0005-0000-0000-0000CB500000}"/>
    <cellStyle name="Normal 46 2 4 7" xfId="6433" xr:uid="{00000000-0005-0000-0000-0000CC500000}"/>
    <cellStyle name="Normal 46 2 4 7 2" xfId="36768" xr:uid="{00000000-0005-0000-0000-0000CD500000}"/>
    <cellStyle name="Normal 46 2 4 7 3" xfId="21535" xr:uid="{00000000-0005-0000-0000-0000CE500000}"/>
    <cellStyle name="Normal 46 2 4 8" xfId="31756" xr:uid="{00000000-0005-0000-0000-0000CF500000}"/>
    <cellStyle name="Normal 46 2 4 9" xfId="16522" xr:uid="{00000000-0005-0000-0000-0000D0500000}"/>
    <cellStyle name="Normal 46 2 5" xfId="1567" xr:uid="{00000000-0005-0000-0000-0000D1500000}"/>
    <cellStyle name="Normal 46 2 5 2" xfId="2408" xr:uid="{00000000-0005-0000-0000-0000D2500000}"/>
    <cellStyle name="Normal 46 2 5 2 2" xfId="4098" xr:uid="{00000000-0005-0000-0000-0000D3500000}"/>
    <cellStyle name="Normal 46 2 5 2 2 2" xfId="14171" xr:uid="{00000000-0005-0000-0000-0000D4500000}"/>
    <cellStyle name="Normal 46 2 5 2 2 2 2" xfId="44502" xr:uid="{00000000-0005-0000-0000-0000D5500000}"/>
    <cellStyle name="Normal 46 2 5 2 2 2 3" xfId="29269" xr:uid="{00000000-0005-0000-0000-0000D6500000}"/>
    <cellStyle name="Normal 46 2 5 2 2 3" xfId="9151" xr:uid="{00000000-0005-0000-0000-0000D7500000}"/>
    <cellStyle name="Normal 46 2 5 2 2 3 2" xfId="39485" xr:uid="{00000000-0005-0000-0000-0000D8500000}"/>
    <cellStyle name="Normal 46 2 5 2 2 3 3" xfId="24252" xr:uid="{00000000-0005-0000-0000-0000D9500000}"/>
    <cellStyle name="Normal 46 2 5 2 2 4" xfId="34472" xr:uid="{00000000-0005-0000-0000-0000DA500000}"/>
    <cellStyle name="Normal 46 2 5 2 2 5" xfId="19239" xr:uid="{00000000-0005-0000-0000-0000DB500000}"/>
    <cellStyle name="Normal 46 2 5 2 3" xfId="5790" xr:uid="{00000000-0005-0000-0000-0000DC500000}"/>
    <cellStyle name="Normal 46 2 5 2 3 2" xfId="15842" xr:uid="{00000000-0005-0000-0000-0000DD500000}"/>
    <cellStyle name="Normal 46 2 5 2 3 2 2" xfId="46173" xr:uid="{00000000-0005-0000-0000-0000DE500000}"/>
    <cellStyle name="Normal 46 2 5 2 3 2 3" xfId="30940" xr:uid="{00000000-0005-0000-0000-0000DF500000}"/>
    <cellStyle name="Normal 46 2 5 2 3 3" xfId="10822" xr:uid="{00000000-0005-0000-0000-0000E0500000}"/>
    <cellStyle name="Normal 46 2 5 2 3 3 2" xfId="41156" xr:uid="{00000000-0005-0000-0000-0000E1500000}"/>
    <cellStyle name="Normal 46 2 5 2 3 3 3" xfId="25923" xr:uid="{00000000-0005-0000-0000-0000E2500000}"/>
    <cellStyle name="Normal 46 2 5 2 3 4" xfId="36143" xr:uid="{00000000-0005-0000-0000-0000E3500000}"/>
    <cellStyle name="Normal 46 2 5 2 3 5" xfId="20910" xr:uid="{00000000-0005-0000-0000-0000E4500000}"/>
    <cellStyle name="Normal 46 2 5 2 4" xfId="12500" xr:uid="{00000000-0005-0000-0000-0000E5500000}"/>
    <cellStyle name="Normal 46 2 5 2 4 2" xfId="42831" xr:uid="{00000000-0005-0000-0000-0000E6500000}"/>
    <cellStyle name="Normal 46 2 5 2 4 3" xfId="27598" xr:uid="{00000000-0005-0000-0000-0000E7500000}"/>
    <cellStyle name="Normal 46 2 5 2 5" xfId="7479" xr:uid="{00000000-0005-0000-0000-0000E8500000}"/>
    <cellStyle name="Normal 46 2 5 2 5 2" xfId="37814" xr:uid="{00000000-0005-0000-0000-0000E9500000}"/>
    <cellStyle name="Normal 46 2 5 2 5 3" xfId="22581" xr:uid="{00000000-0005-0000-0000-0000EA500000}"/>
    <cellStyle name="Normal 46 2 5 2 6" xfId="32802" xr:uid="{00000000-0005-0000-0000-0000EB500000}"/>
    <cellStyle name="Normal 46 2 5 2 7" xfId="17568" xr:uid="{00000000-0005-0000-0000-0000EC500000}"/>
    <cellStyle name="Normal 46 2 5 3" xfId="3261" xr:uid="{00000000-0005-0000-0000-0000ED500000}"/>
    <cellStyle name="Normal 46 2 5 3 2" xfId="13335" xr:uid="{00000000-0005-0000-0000-0000EE500000}"/>
    <cellStyle name="Normal 46 2 5 3 2 2" xfId="43666" xr:uid="{00000000-0005-0000-0000-0000EF500000}"/>
    <cellStyle name="Normal 46 2 5 3 2 3" xfId="28433" xr:uid="{00000000-0005-0000-0000-0000F0500000}"/>
    <cellStyle name="Normal 46 2 5 3 3" xfId="8315" xr:uid="{00000000-0005-0000-0000-0000F1500000}"/>
    <cellStyle name="Normal 46 2 5 3 3 2" xfId="38649" xr:uid="{00000000-0005-0000-0000-0000F2500000}"/>
    <cellStyle name="Normal 46 2 5 3 3 3" xfId="23416" xr:uid="{00000000-0005-0000-0000-0000F3500000}"/>
    <cellStyle name="Normal 46 2 5 3 4" xfId="33636" xr:uid="{00000000-0005-0000-0000-0000F4500000}"/>
    <cellStyle name="Normal 46 2 5 3 5" xfId="18403" xr:uid="{00000000-0005-0000-0000-0000F5500000}"/>
    <cellStyle name="Normal 46 2 5 4" xfId="4954" xr:uid="{00000000-0005-0000-0000-0000F6500000}"/>
    <cellStyle name="Normal 46 2 5 4 2" xfId="15006" xr:uid="{00000000-0005-0000-0000-0000F7500000}"/>
    <cellStyle name="Normal 46 2 5 4 2 2" xfId="45337" xr:uid="{00000000-0005-0000-0000-0000F8500000}"/>
    <cellStyle name="Normal 46 2 5 4 2 3" xfId="30104" xr:uid="{00000000-0005-0000-0000-0000F9500000}"/>
    <cellStyle name="Normal 46 2 5 4 3" xfId="9986" xr:uid="{00000000-0005-0000-0000-0000FA500000}"/>
    <cellStyle name="Normal 46 2 5 4 3 2" xfId="40320" xr:uid="{00000000-0005-0000-0000-0000FB500000}"/>
    <cellStyle name="Normal 46 2 5 4 3 3" xfId="25087" xr:uid="{00000000-0005-0000-0000-0000FC500000}"/>
    <cellStyle name="Normal 46 2 5 4 4" xfId="35307" xr:uid="{00000000-0005-0000-0000-0000FD500000}"/>
    <cellStyle name="Normal 46 2 5 4 5" xfId="20074" xr:uid="{00000000-0005-0000-0000-0000FE500000}"/>
    <cellStyle name="Normal 46 2 5 5" xfId="11664" xr:uid="{00000000-0005-0000-0000-0000FF500000}"/>
    <cellStyle name="Normal 46 2 5 5 2" xfId="41995" xr:uid="{00000000-0005-0000-0000-000000510000}"/>
    <cellStyle name="Normal 46 2 5 5 3" xfId="26762" xr:uid="{00000000-0005-0000-0000-000001510000}"/>
    <cellStyle name="Normal 46 2 5 6" xfId="6643" xr:uid="{00000000-0005-0000-0000-000002510000}"/>
    <cellStyle name="Normal 46 2 5 6 2" xfId="36978" xr:uid="{00000000-0005-0000-0000-000003510000}"/>
    <cellStyle name="Normal 46 2 5 6 3" xfId="21745" xr:uid="{00000000-0005-0000-0000-000004510000}"/>
    <cellStyle name="Normal 46 2 5 7" xfId="31966" xr:uid="{00000000-0005-0000-0000-000005510000}"/>
    <cellStyle name="Normal 46 2 5 8" xfId="16732" xr:uid="{00000000-0005-0000-0000-000006510000}"/>
    <cellStyle name="Normal 46 2 6" xfId="1988" xr:uid="{00000000-0005-0000-0000-000007510000}"/>
    <cellStyle name="Normal 46 2 6 2" xfId="3680" xr:uid="{00000000-0005-0000-0000-000008510000}"/>
    <cellStyle name="Normal 46 2 6 2 2" xfId="13753" xr:uid="{00000000-0005-0000-0000-000009510000}"/>
    <cellStyle name="Normal 46 2 6 2 2 2" xfId="44084" xr:uid="{00000000-0005-0000-0000-00000A510000}"/>
    <cellStyle name="Normal 46 2 6 2 2 3" xfId="28851" xr:uid="{00000000-0005-0000-0000-00000B510000}"/>
    <cellStyle name="Normal 46 2 6 2 3" xfId="8733" xr:uid="{00000000-0005-0000-0000-00000C510000}"/>
    <cellStyle name="Normal 46 2 6 2 3 2" xfId="39067" xr:uid="{00000000-0005-0000-0000-00000D510000}"/>
    <cellStyle name="Normal 46 2 6 2 3 3" xfId="23834" xr:uid="{00000000-0005-0000-0000-00000E510000}"/>
    <cellStyle name="Normal 46 2 6 2 4" xfId="34054" xr:uid="{00000000-0005-0000-0000-00000F510000}"/>
    <cellStyle name="Normal 46 2 6 2 5" xfId="18821" xr:uid="{00000000-0005-0000-0000-000010510000}"/>
    <cellStyle name="Normal 46 2 6 3" xfId="5372" xr:uid="{00000000-0005-0000-0000-000011510000}"/>
    <cellStyle name="Normal 46 2 6 3 2" xfId="15424" xr:uid="{00000000-0005-0000-0000-000012510000}"/>
    <cellStyle name="Normal 46 2 6 3 2 2" xfId="45755" xr:uid="{00000000-0005-0000-0000-000013510000}"/>
    <cellStyle name="Normal 46 2 6 3 2 3" xfId="30522" xr:uid="{00000000-0005-0000-0000-000014510000}"/>
    <cellStyle name="Normal 46 2 6 3 3" xfId="10404" xr:uid="{00000000-0005-0000-0000-000015510000}"/>
    <cellStyle name="Normal 46 2 6 3 3 2" xfId="40738" xr:uid="{00000000-0005-0000-0000-000016510000}"/>
    <cellStyle name="Normal 46 2 6 3 3 3" xfId="25505" xr:uid="{00000000-0005-0000-0000-000017510000}"/>
    <cellStyle name="Normal 46 2 6 3 4" xfId="35725" xr:uid="{00000000-0005-0000-0000-000018510000}"/>
    <cellStyle name="Normal 46 2 6 3 5" xfId="20492" xr:uid="{00000000-0005-0000-0000-000019510000}"/>
    <cellStyle name="Normal 46 2 6 4" xfId="12082" xr:uid="{00000000-0005-0000-0000-00001A510000}"/>
    <cellStyle name="Normal 46 2 6 4 2" xfId="42413" xr:uid="{00000000-0005-0000-0000-00001B510000}"/>
    <cellStyle name="Normal 46 2 6 4 3" xfId="27180" xr:uid="{00000000-0005-0000-0000-00001C510000}"/>
    <cellStyle name="Normal 46 2 6 5" xfId="7061" xr:uid="{00000000-0005-0000-0000-00001D510000}"/>
    <cellStyle name="Normal 46 2 6 5 2" xfId="37396" xr:uid="{00000000-0005-0000-0000-00001E510000}"/>
    <cellStyle name="Normal 46 2 6 5 3" xfId="22163" xr:uid="{00000000-0005-0000-0000-00001F510000}"/>
    <cellStyle name="Normal 46 2 6 6" xfId="32384" xr:uid="{00000000-0005-0000-0000-000020510000}"/>
    <cellStyle name="Normal 46 2 6 7" xfId="17150" xr:uid="{00000000-0005-0000-0000-000021510000}"/>
    <cellStyle name="Normal 46 2 7" xfId="2839" xr:uid="{00000000-0005-0000-0000-000022510000}"/>
    <cellStyle name="Normal 46 2 7 2" xfId="12917" xr:uid="{00000000-0005-0000-0000-000023510000}"/>
    <cellStyle name="Normal 46 2 7 2 2" xfId="43248" xr:uid="{00000000-0005-0000-0000-000024510000}"/>
    <cellStyle name="Normal 46 2 7 2 3" xfId="28015" xr:uid="{00000000-0005-0000-0000-000025510000}"/>
    <cellStyle name="Normal 46 2 7 3" xfId="7897" xr:uid="{00000000-0005-0000-0000-000026510000}"/>
    <cellStyle name="Normal 46 2 7 3 2" xfId="38231" xr:uid="{00000000-0005-0000-0000-000027510000}"/>
    <cellStyle name="Normal 46 2 7 3 3" xfId="22998" xr:uid="{00000000-0005-0000-0000-000028510000}"/>
    <cellStyle name="Normal 46 2 7 4" xfId="33218" xr:uid="{00000000-0005-0000-0000-000029510000}"/>
    <cellStyle name="Normal 46 2 7 5" xfId="17985" xr:uid="{00000000-0005-0000-0000-00002A510000}"/>
    <cellStyle name="Normal 46 2 8" xfId="4533" xr:uid="{00000000-0005-0000-0000-00002B510000}"/>
    <cellStyle name="Normal 46 2 8 2" xfId="14588" xr:uid="{00000000-0005-0000-0000-00002C510000}"/>
    <cellStyle name="Normal 46 2 8 2 2" xfId="44919" xr:uid="{00000000-0005-0000-0000-00002D510000}"/>
    <cellStyle name="Normal 46 2 8 2 3" xfId="29686" xr:uid="{00000000-0005-0000-0000-00002E510000}"/>
    <cellStyle name="Normal 46 2 8 3" xfId="9568" xr:uid="{00000000-0005-0000-0000-00002F510000}"/>
    <cellStyle name="Normal 46 2 8 3 2" xfId="39902" xr:uid="{00000000-0005-0000-0000-000030510000}"/>
    <cellStyle name="Normal 46 2 8 3 3" xfId="24669" xr:uid="{00000000-0005-0000-0000-000031510000}"/>
    <cellStyle name="Normal 46 2 8 4" xfId="34889" xr:uid="{00000000-0005-0000-0000-000032510000}"/>
    <cellStyle name="Normal 46 2 8 5" xfId="19656" xr:uid="{00000000-0005-0000-0000-000033510000}"/>
    <cellStyle name="Normal 46 2 9" xfId="11244" xr:uid="{00000000-0005-0000-0000-000034510000}"/>
    <cellStyle name="Normal 46 2 9 2" xfId="41577" xr:uid="{00000000-0005-0000-0000-000035510000}"/>
    <cellStyle name="Normal 46 2 9 3" xfId="26344" xr:uid="{00000000-0005-0000-0000-000036510000}"/>
    <cellStyle name="Normal 47" xfId="361" xr:uid="{00000000-0005-0000-0000-000037510000}"/>
    <cellStyle name="Normal 47 2" xfId="861" xr:uid="{00000000-0005-0000-0000-000038510000}"/>
    <cellStyle name="Normal 47 2 10" xfId="6224" xr:uid="{00000000-0005-0000-0000-000039510000}"/>
    <cellStyle name="Normal 47 2 10 2" xfId="36561" xr:uid="{00000000-0005-0000-0000-00003A510000}"/>
    <cellStyle name="Normal 47 2 10 3" xfId="21328" xr:uid="{00000000-0005-0000-0000-00003B510000}"/>
    <cellStyle name="Normal 47 2 11" xfId="31552" xr:uid="{00000000-0005-0000-0000-00003C510000}"/>
    <cellStyle name="Normal 47 2 12" xfId="16313" xr:uid="{00000000-0005-0000-0000-00003D510000}"/>
    <cellStyle name="Normal 47 2 2" xfId="1188" xr:uid="{00000000-0005-0000-0000-00003E510000}"/>
    <cellStyle name="Normal 47 2 2 10" xfId="31604" xr:uid="{00000000-0005-0000-0000-00003F510000}"/>
    <cellStyle name="Normal 47 2 2 11" xfId="16367" xr:uid="{00000000-0005-0000-0000-000040510000}"/>
    <cellStyle name="Normal 47 2 2 2" xfId="1296" xr:uid="{00000000-0005-0000-0000-000041510000}"/>
    <cellStyle name="Normal 47 2 2 2 10" xfId="16471" xr:uid="{00000000-0005-0000-0000-000042510000}"/>
    <cellStyle name="Normal 47 2 2 2 2" xfId="1513" xr:uid="{00000000-0005-0000-0000-000043510000}"/>
    <cellStyle name="Normal 47 2 2 2 2 2" xfId="1934" xr:uid="{00000000-0005-0000-0000-000044510000}"/>
    <cellStyle name="Normal 47 2 2 2 2 2 2" xfId="2773" xr:uid="{00000000-0005-0000-0000-000045510000}"/>
    <cellStyle name="Normal 47 2 2 2 2 2 2 2" xfId="4463" xr:uid="{00000000-0005-0000-0000-000046510000}"/>
    <cellStyle name="Normal 47 2 2 2 2 2 2 2 2" xfId="14536" xr:uid="{00000000-0005-0000-0000-000047510000}"/>
    <cellStyle name="Normal 47 2 2 2 2 2 2 2 2 2" xfId="44867" xr:uid="{00000000-0005-0000-0000-000048510000}"/>
    <cellStyle name="Normal 47 2 2 2 2 2 2 2 2 3" xfId="29634" xr:uid="{00000000-0005-0000-0000-000049510000}"/>
    <cellStyle name="Normal 47 2 2 2 2 2 2 2 3" xfId="9516" xr:uid="{00000000-0005-0000-0000-00004A510000}"/>
    <cellStyle name="Normal 47 2 2 2 2 2 2 2 3 2" xfId="39850" xr:uid="{00000000-0005-0000-0000-00004B510000}"/>
    <cellStyle name="Normal 47 2 2 2 2 2 2 2 3 3" xfId="24617" xr:uid="{00000000-0005-0000-0000-00004C510000}"/>
    <cellStyle name="Normal 47 2 2 2 2 2 2 2 4" xfId="34837" xr:uid="{00000000-0005-0000-0000-00004D510000}"/>
    <cellStyle name="Normal 47 2 2 2 2 2 2 2 5" xfId="19604" xr:uid="{00000000-0005-0000-0000-00004E510000}"/>
    <cellStyle name="Normal 47 2 2 2 2 2 2 3" xfId="6155" xr:uid="{00000000-0005-0000-0000-00004F510000}"/>
    <cellStyle name="Normal 47 2 2 2 2 2 2 3 2" xfId="16207" xr:uid="{00000000-0005-0000-0000-000050510000}"/>
    <cellStyle name="Normal 47 2 2 2 2 2 2 3 2 2" xfId="46538" xr:uid="{00000000-0005-0000-0000-000051510000}"/>
    <cellStyle name="Normal 47 2 2 2 2 2 2 3 2 3" xfId="31305" xr:uid="{00000000-0005-0000-0000-000052510000}"/>
    <cellStyle name="Normal 47 2 2 2 2 2 2 3 3" xfId="11187" xr:uid="{00000000-0005-0000-0000-000053510000}"/>
    <cellStyle name="Normal 47 2 2 2 2 2 2 3 3 2" xfId="41521" xr:uid="{00000000-0005-0000-0000-000054510000}"/>
    <cellStyle name="Normal 47 2 2 2 2 2 2 3 3 3" xfId="26288" xr:uid="{00000000-0005-0000-0000-000055510000}"/>
    <cellStyle name="Normal 47 2 2 2 2 2 2 3 4" xfId="36508" xr:uid="{00000000-0005-0000-0000-000056510000}"/>
    <cellStyle name="Normal 47 2 2 2 2 2 2 3 5" xfId="21275" xr:uid="{00000000-0005-0000-0000-000057510000}"/>
    <cellStyle name="Normal 47 2 2 2 2 2 2 4" xfId="12865" xr:uid="{00000000-0005-0000-0000-000058510000}"/>
    <cellStyle name="Normal 47 2 2 2 2 2 2 4 2" xfId="43196" xr:uid="{00000000-0005-0000-0000-000059510000}"/>
    <cellStyle name="Normal 47 2 2 2 2 2 2 4 3" xfId="27963" xr:uid="{00000000-0005-0000-0000-00005A510000}"/>
    <cellStyle name="Normal 47 2 2 2 2 2 2 5" xfId="7844" xr:uid="{00000000-0005-0000-0000-00005B510000}"/>
    <cellStyle name="Normal 47 2 2 2 2 2 2 5 2" xfId="38179" xr:uid="{00000000-0005-0000-0000-00005C510000}"/>
    <cellStyle name="Normal 47 2 2 2 2 2 2 5 3" xfId="22946" xr:uid="{00000000-0005-0000-0000-00005D510000}"/>
    <cellStyle name="Normal 47 2 2 2 2 2 2 6" xfId="33167" xr:uid="{00000000-0005-0000-0000-00005E510000}"/>
    <cellStyle name="Normal 47 2 2 2 2 2 2 7" xfId="17933" xr:uid="{00000000-0005-0000-0000-00005F510000}"/>
    <cellStyle name="Normal 47 2 2 2 2 2 3" xfId="3626" xr:uid="{00000000-0005-0000-0000-000060510000}"/>
    <cellStyle name="Normal 47 2 2 2 2 2 3 2" xfId="13700" xr:uid="{00000000-0005-0000-0000-000061510000}"/>
    <cellStyle name="Normal 47 2 2 2 2 2 3 2 2" xfId="44031" xr:uid="{00000000-0005-0000-0000-000062510000}"/>
    <cellStyle name="Normal 47 2 2 2 2 2 3 2 3" xfId="28798" xr:uid="{00000000-0005-0000-0000-000063510000}"/>
    <cellStyle name="Normal 47 2 2 2 2 2 3 3" xfId="8680" xr:uid="{00000000-0005-0000-0000-000064510000}"/>
    <cellStyle name="Normal 47 2 2 2 2 2 3 3 2" xfId="39014" xr:uid="{00000000-0005-0000-0000-000065510000}"/>
    <cellStyle name="Normal 47 2 2 2 2 2 3 3 3" xfId="23781" xr:uid="{00000000-0005-0000-0000-000066510000}"/>
    <cellStyle name="Normal 47 2 2 2 2 2 3 4" xfId="34001" xr:uid="{00000000-0005-0000-0000-000067510000}"/>
    <cellStyle name="Normal 47 2 2 2 2 2 3 5" xfId="18768" xr:uid="{00000000-0005-0000-0000-000068510000}"/>
    <cellStyle name="Normal 47 2 2 2 2 2 4" xfId="5319" xr:uid="{00000000-0005-0000-0000-000069510000}"/>
    <cellStyle name="Normal 47 2 2 2 2 2 4 2" xfId="15371" xr:uid="{00000000-0005-0000-0000-00006A510000}"/>
    <cellStyle name="Normal 47 2 2 2 2 2 4 2 2" xfId="45702" xr:uid="{00000000-0005-0000-0000-00006B510000}"/>
    <cellStyle name="Normal 47 2 2 2 2 2 4 2 3" xfId="30469" xr:uid="{00000000-0005-0000-0000-00006C510000}"/>
    <cellStyle name="Normal 47 2 2 2 2 2 4 3" xfId="10351" xr:uid="{00000000-0005-0000-0000-00006D510000}"/>
    <cellStyle name="Normal 47 2 2 2 2 2 4 3 2" xfId="40685" xr:uid="{00000000-0005-0000-0000-00006E510000}"/>
    <cellStyle name="Normal 47 2 2 2 2 2 4 3 3" xfId="25452" xr:uid="{00000000-0005-0000-0000-00006F510000}"/>
    <cellStyle name="Normal 47 2 2 2 2 2 4 4" xfId="35672" xr:uid="{00000000-0005-0000-0000-000070510000}"/>
    <cellStyle name="Normal 47 2 2 2 2 2 4 5" xfId="20439" xr:uid="{00000000-0005-0000-0000-000071510000}"/>
    <cellStyle name="Normal 47 2 2 2 2 2 5" xfId="12029" xr:uid="{00000000-0005-0000-0000-000072510000}"/>
    <cellStyle name="Normal 47 2 2 2 2 2 5 2" xfId="42360" xr:uid="{00000000-0005-0000-0000-000073510000}"/>
    <cellStyle name="Normal 47 2 2 2 2 2 5 3" xfId="27127" xr:uid="{00000000-0005-0000-0000-000074510000}"/>
    <cellStyle name="Normal 47 2 2 2 2 2 6" xfId="7008" xr:uid="{00000000-0005-0000-0000-000075510000}"/>
    <cellStyle name="Normal 47 2 2 2 2 2 6 2" xfId="37343" xr:uid="{00000000-0005-0000-0000-000076510000}"/>
    <cellStyle name="Normal 47 2 2 2 2 2 6 3" xfId="22110" xr:uid="{00000000-0005-0000-0000-000077510000}"/>
    <cellStyle name="Normal 47 2 2 2 2 2 7" xfId="32331" xr:uid="{00000000-0005-0000-0000-000078510000}"/>
    <cellStyle name="Normal 47 2 2 2 2 2 8" xfId="17097" xr:uid="{00000000-0005-0000-0000-000079510000}"/>
    <cellStyle name="Normal 47 2 2 2 2 3" xfId="2355" xr:uid="{00000000-0005-0000-0000-00007A510000}"/>
    <cellStyle name="Normal 47 2 2 2 2 3 2" xfId="4045" xr:uid="{00000000-0005-0000-0000-00007B510000}"/>
    <cellStyle name="Normal 47 2 2 2 2 3 2 2" xfId="14118" xr:uid="{00000000-0005-0000-0000-00007C510000}"/>
    <cellStyle name="Normal 47 2 2 2 2 3 2 2 2" xfId="44449" xr:uid="{00000000-0005-0000-0000-00007D510000}"/>
    <cellStyle name="Normal 47 2 2 2 2 3 2 2 3" xfId="29216" xr:uid="{00000000-0005-0000-0000-00007E510000}"/>
    <cellStyle name="Normal 47 2 2 2 2 3 2 3" xfId="9098" xr:uid="{00000000-0005-0000-0000-00007F510000}"/>
    <cellStyle name="Normal 47 2 2 2 2 3 2 3 2" xfId="39432" xr:uid="{00000000-0005-0000-0000-000080510000}"/>
    <cellStyle name="Normal 47 2 2 2 2 3 2 3 3" xfId="24199" xr:uid="{00000000-0005-0000-0000-000081510000}"/>
    <cellStyle name="Normal 47 2 2 2 2 3 2 4" xfId="34419" xr:uid="{00000000-0005-0000-0000-000082510000}"/>
    <cellStyle name="Normal 47 2 2 2 2 3 2 5" xfId="19186" xr:uid="{00000000-0005-0000-0000-000083510000}"/>
    <cellStyle name="Normal 47 2 2 2 2 3 3" xfId="5737" xr:uid="{00000000-0005-0000-0000-000084510000}"/>
    <cellStyle name="Normal 47 2 2 2 2 3 3 2" xfId="15789" xr:uid="{00000000-0005-0000-0000-000085510000}"/>
    <cellStyle name="Normal 47 2 2 2 2 3 3 2 2" xfId="46120" xr:uid="{00000000-0005-0000-0000-000086510000}"/>
    <cellStyle name="Normal 47 2 2 2 2 3 3 2 3" xfId="30887" xr:uid="{00000000-0005-0000-0000-000087510000}"/>
    <cellStyle name="Normal 47 2 2 2 2 3 3 3" xfId="10769" xr:uid="{00000000-0005-0000-0000-000088510000}"/>
    <cellStyle name="Normal 47 2 2 2 2 3 3 3 2" xfId="41103" xr:uid="{00000000-0005-0000-0000-000089510000}"/>
    <cellStyle name="Normal 47 2 2 2 2 3 3 3 3" xfId="25870" xr:uid="{00000000-0005-0000-0000-00008A510000}"/>
    <cellStyle name="Normal 47 2 2 2 2 3 3 4" xfId="36090" xr:uid="{00000000-0005-0000-0000-00008B510000}"/>
    <cellStyle name="Normal 47 2 2 2 2 3 3 5" xfId="20857" xr:uid="{00000000-0005-0000-0000-00008C510000}"/>
    <cellStyle name="Normal 47 2 2 2 2 3 4" xfId="12447" xr:uid="{00000000-0005-0000-0000-00008D510000}"/>
    <cellStyle name="Normal 47 2 2 2 2 3 4 2" xfId="42778" xr:uid="{00000000-0005-0000-0000-00008E510000}"/>
    <cellStyle name="Normal 47 2 2 2 2 3 4 3" xfId="27545" xr:uid="{00000000-0005-0000-0000-00008F510000}"/>
    <cellStyle name="Normal 47 2 2 2 2 3 5" xfId="7426" xr:uid="{00000000-0005-0000-0000-000090510000}"/>
    <cellStyle name="Normal 47 2 2 2 2 3 5 2" xfId="37761" xr:uid="{00000000-0005-0000-0000-000091510000}"/>
    <cellStyle name="Normal 47 2 2 2 2 3 5 3" xfId="22528" xr:uid="{00000000-0005-0000-0000-000092510000}"/>
    <cellStyle name="Normal 47 2 2 2 2 3 6" xfId="32749" xr:uid="{00000000-0005-0000-0000-000093510000}"/>
    <cellStyle name="Normal 47 2 2 2 2 3 7" xfId="17515" xr:uid="{00000000-0005-0000-0000-000094510000}"/>
    <cellStyle name="Normal 47 2 2 2 2 4" xfId="3208" xr:uid="{00000000-0005-0000-0000-000095510000}"/>
    <cellStyle name="Normal 47 2 2 2 2 4 2" xfId="13282" xr:uid="{00000000-0005-0000-0000-000096510000}"/>
    <cellStyle name="Normal 47 2 2 2 2 4 2 2" xfId="43613" xr:uid="{00000000-0005-0000-0000-000097510000}"/>
    <cellStyle name="Normal 47 2 2 2 2 4 2 3" xfId="28380" xr:uid="{00000000-0005-0000-0000-000098510000}"/>
    <cellStyle name="Normal 47 2 2 2 2 4 3" xfId="8262" xr:uid="{00000000-0005-0000-0000-000099510000}"/>
    <cellStyle name="Normal 47 2 2 2 2 4 3 2" xfId="38596" xr:uid="{00000000-0005-0000-0000-00009A510000}"/>
    <cellStyle name="Normal 47 2 2 2 2 4 3 3" xfId="23363" xr:uid="{00000000-0005-0000-0000-00009B510000}"/>
    <cellStyle name="Normal 47 2 2 2 2 4 4" xfId="33583" xr:uid="{00000000-0005-0000-0000-00009C510000}"/>
    <cellStyle name="Normal 47 2 2 2 2 4 5" xfId="18350" xr:uid="{00000000-0005-0000-0000-00009D510000}"/>
    <cellStyle name="Normal 47 2 2 2 2 5" xfId="4901" xr:uid="{00000000-0005-0000-0000-00009E510000}"/>
    <cellStyle name="Normal 47 2 2 2 2 5 2" xfId="14953" xr:uid="{00000000-0005-0000-0000-00009F510000}"/>
    <cellStyle name="Normal 47 2 2 2 2 5 2 2" xfId="45284" xr:uid="{00000000-0005-0000-0000-0000A0510000}"/>
    <cellStyle name="Normal 47 2 2 2 2 5 2 3" xfId="30051" xr:uid="{00000000-0005-0000-0000-0000A1510000}"/>
    <cellStyle name="Normal 47 2 2 2 2 5 3" xfId="9933" xr:uid="{00000000-0005-0000-0000-0000A2510000}"/>
    <cellStyle name="Normal 47 2 2 2 2 5 3 2" xfId="40267" xr:uid="{00000000-0005-0000-0000-0000A3510000}"/>
    <cellStyle name="Normal 47 2 2 2 2 5 3 3" xfId="25034" xr:uid="{00000000-0005-0000-0000-0000A4510000}"/>
    <cellStyle name="Normal 47 2 2 2 2 5 4" xfId="35254" xr:uid="{00000000-0005-0000-0000-0000A5510000}"/>
    <cellStyle name="Normal 47 2 2 2 2 5 5" xfId="20021" xr:uid="{00000000-0005-0000-0000-0000A6510000}"/>
    <cellStyle name="Normal 47 2 2 2 2 6" xfId="11611" xr:uid="{00000000-0005-0000-0000-0000A7510000}"/>
    <cellStyle name="Normal 47 2 2 2 2 6 2" xfId="41942" xr:uid="{00000000-0005-0000-0000-0000A8510000}"/>
    <cellStyle name="Normal 47 2 2 2 2 6 3" xfId="26709" xr:uid="{00000000-0005-0000-0000-0000A9510000}"/>
    <cellStyle name="Normal 47 2 2 2 2 7" xfId="6590" xr:uid="{00000000-0005-0000-0000-0000AA510000}"/>
    <cellStyle name="Normal 47 2 2 2 2 7 2" xfId="36925" xr:uid="{00000000-0005-0000-0000-0000AB510000}"/>
    <cellStyle name="Normal 47 2 2 2 2 7 3" xfId="21692" xr:uid="{00000000-0005-0000-0000-0000AC510000}"/>
    <cellStyle name="Normal 47 2 2 2 2 8" xfId="31913" xr:uid="{00000000-0005-0000-0000-0000AD510000}"/>
    <cellStyle name="Normal 47 2 2 2 2 9" xfId="16679" xr:uid="{00000000-0005-0000-0000-0000AE510000}"/>
    <cellStyle name="Normal 47 2 2 2 3" xfId="1726" xr:uid="{00000000-0005-0000-0000-0000AF510000}"/>
    <cellStyle name="Normal 47 2 2 2 3 2" xfId="2565" xr:uid="{00000000-0005-0000-0000-0000B0510000}"/>
    <cellStyle name="Normal 47 2 2 2 3 2 2" xfId="4255" xr:uid="{00000000-0005-0000-0000-0000B1510000}"/>
    <cellStyle name="Normal 47 2 2 2 3 2 2 2" xfId="14328" xr:uid="{00000000-0005-0000-0000-0000B2510000}"/>
    <cellStyle name="Normal 47 2 2 2 3 2 2 2 2" xfId="44659" xr:uid="{00000000-0005-0000-0000-0000B3510000}"/>
    <cellStyle name="Normal 47 2 2 2 3 2 2 2 3" xfId="29426" xr:uid="{00000000-0005-0000-0000-0000B4510000}"/>
    <cellStyle name="Normal 47 2 2 2 3 2 2 3" xfId="9308" xr:uid="{00000000-0005-0000-0000-0000B5510000}"/>
    <cellStyle name="Normal 47 2 2 2 3 2 2 3 2" xfId="39642" xr:uid="{00000000-0005-0000-0000-0000B6510000}"/>
    <cellStyle name="Normal 47 2 2 2 3 2 2 3 3" xfId="24409" xr:uid="{00000000-0005-0000-0000-0000B7510000}"/>
    <cellStyle name="Normal 47 2 2 2 3 2 2 4" xfId="34629" xr:uid="{00000000-0005-0000-0000-0000B8510000}"/>
    <cellStyle name="Normal 47 2 2 2 3 2 2 5" xfId="19396" xr:uid="{00000000-0005-0000-0000-0000B9510000}"/>
    <cellStyle name="Normal 47 2 2 2 3 2 3" xfId="5947" xr:uid="{00000000-0005-0000-0000-0000BA510000}"/>
    <cellStyle name="Normal 47 2 2 2 3 2 3 2" xfId="15999" xr:uid="{00000000-0005-0000-0000-0000BB510000}"/>
    <cellStyle name="Normal 47 2 2 2 3 2 3 2 2" xfId="46330" xr:uid="{00000000-0005-0000-0000-0000BC510000}"/>
    <cellStyle name="Normal 47 2 2 2 3 2 3 2 3" xfId="31097" xr:uid="{00000000-0005-0000-0000-0000BD510000}"/>
    <cellStyle name="Normal 47 2 2 2 3 2 3 3" xfId="10979" xr:uid="{00000000-0005-0000-0000-0000BE510000}"/>
    <cellStyle name="Normal 47 2 2 2 3 2 3 3 2" xfId="41313" xr:uid="{00000000-0005-0000-0000-0000BF510000}"/>
    <cellStyle name="Normal 47 2 2 2 3 2 3 3 3" xfId="26080" xr:uid="{00000000-0005-0000-0000-0000C0510000}"/>
    <cellStyle name="Normal 47 2 2 2 3 2 3 4" xfId="36300" xr:uid="{00000000-0005-0000-0000-0000C1510000}"/>
    <cellStyle name="Normal 47 2 2 2 3 2 3 5" xfId="21067" xr:uid="{00000000-0005-0000-0000-0000C2510000}"/>
    <cellStyle name="Normal 47 2 2 2 3 2 4" xfId="12657" xr:uid="{00000000-0005-0000-0000-0000C3510000}"/>
    <cellStyle name="Normal 47 2 2 2 3 2 4 2" xfId="42988" xr:uid="{00000000-0005-0000-0000-0000C4510000}"/>
    <cellStyle name="Normal 47 2 2 2 3 2 4 3" xfId="27755" xr:uid="{00000000-0005-0000-0000-0000C5510000}"/>
    <cellStyle name="Normal 47 2 2 2 3 2 5" xfId="7636" xr:uid="{00000000-0005-0000-0000-0000C6510000}"/>
    <cellStyle name="Normal 47 2 2 2 3 2 5 2" xfId="37971" xr:uid="{00000000-0005-0000-0000-0000C7510000}"/>
    <cellStyle name="Normal 47 2 2 2 3 2 5 3" xfId="22738" xr:uid="{00000000-0005-0000-0000-0000C8510000}"/>
    <cellStyle name="Normal 47 2 2 2 3 2 6" xfId="32959" xr:uid="{00000000-0005-0000-0000-0000C9510000}"/>
    <cellStyle name="Normal 47 2 2 2 3 2 7" xfId="17725" xr:uid="{00000000-0005-0000-0000-0000CA510000}"/>
    <cellStyle name="Normal 47 2 2 2 3 3" xfId="3418" xr:uid="{00000000-0005-0000-0000-0000CB510000}"/>
    <cellStyle name="Normal 47 2 2 2 3 3 2" xfId="13492" xr:uid="{00000000-0005-0000-0000-0000CC510000}"/>
    <cellStyle name="Normal 47 2 2 2 3 3 2 2" xfId="43823" xr:uid="{00000000-0005-0000-0000-0000CD510000}"/>
    <cellStyle name="Normal 47 2 2 2 3 3 2 3" xfId="28590" xr:uid="{00000000-0005-0000-0000-0000CE510000}"/>
    <cellStyle name="Normal 47 2 2 2 3 3 3" xfId="8472" xr:uid="{00000000-0005-0000-0000-0000CF510000}"/>
    <cellStyle name="Normal 47 2 2 2 3 3 3 2" xfId="38806" xr:uid="{00000000-0005-0000-0000-0000D0510000}"/>
    <cellStyle name="Normal 47 2 2 2 3 3 3 3" xfId="23573" xr:uid="{00000000-0005-0000-0000-0000D1510000}"/>
    <cellStyle name="Normal 47 2 2 2 3 3 4" xfId="33793" xr:uid="{00000000-0005-0000-0000-0000D2510000}"/>
    <cellStyle name="Normal 47 2 2 2 3 3 5" xfId="18560" xr:uid="{00000000-0005-0000-0000-0000D3510000}"/>
    <cellStyle name="Normal 47 2 2 2 3 4" xfId="5111" xr:uid="{00000000-0005-0000-0000-0000D4510000}"/>
    <cellStyle name="Normal 47 2 2 2 3 4 2" xfId="15163" xr:uid="{00000000-0005-0000-0000-0000D5510000}"/>
    <cellStyle name="Normal 47 2 2 2 3 4 2 2" xfId="45494" xr:uid="{00000000-0005-0000-0000-0000D6510000}"/>
    <cellStyle name="Normal 47 2 2 2 3 4 2 3" xfId="30261" xr:uid="{00000000-0005-0000-0000-0000D7510000}"/>
    <cellStyle name="Normal 47 2 2 2 3 4 3" xfId="10143" xr:uid="{00000000-0005-0000-0000-0000D8510000}"/>
    <cellStyle name="Normal 47 2 2 2 3 4 3 2" xfId="40477" xr:uid="{00000000-0005-0000-0000-0000D9510000}"/>
    <cellStyle name="Normal 47 2 2 2 3 4 3 3" xfId="25244" xr:uid="{00000000-0005-0000-0000-0000DA510000}"/>
    <cellStyle name="Normal 47 2 2 2 3 4 4" xfId="35464" xr:uid="{00000000-0005-0000-0000-0000DB510000}"/>
    <cellStyle name="Normal 47 2 2 2 3 4 5" xfId="20231" xr:uid="{00000000-0005-0000-0000-0000DC510000}"/>
    <cellStyle name="Normal 47 2 2 2 3 5" xfId="11821" xr:uid="{00000000-0005-0000-0000-0000DD510000}"/>
    <cellStyle name="Normal 47 2 2 2 3 5 2" xfId="42152" xr:uid="{00000000-0005-0000-0000-0000DE510000}"/>
    <cellStyle name="Normal 47 2 2 2 3 5 3" xfId="26919" xr:uid="{00000000-0005-0000-0000-0000DF510000}"/>
    <cellStyle name="Normal 47 2 2 2 3 6" xfId="6800" xr:uid="{00000000-0005-0000-0000-0000E0510000}"/>
    <cellStyle name="Normal 47 2 2 2 3 6 2" xfId="37135" xr:uid="{00000000-0005-0000-0000-0000E1510000}"/>
    <cellStyle name="Normal 47 2 2 2 3 6 3" xfId="21902" xr:uid="{00000000-0005-0000-0000-0000E2510000}"/>
    <cellStyle name="Normal 47 2 2 2 3 7" xfId="32123" xr:uid="{00000000-0005-0000-0000-0000E3510000}"/>
    <cellStyle name="Normal 47 2 2 2 3 8" xfId="16889" xr:uid="{00000000-0005-0000-0000-0000E4510000}"/>
    <cellStyle name="Normal 47 2 2 2 4" xfId="2147" xr:uid="{00000000-0005-0000-0000-0000E5510000}"/>
    <cellStyle name="Normal 47 2 2 2 4 2" xfId="3837" xr:uid="{00000000-0005-0000-0000-0000E6510000}"/>
    <cellStyle name="Normal 47 2 2 2 4 2 2" xfId="13910" xr:uid="{00000000-0005-0000-0000-0000E7510000}"/>
    <cellStyle name="Normal 47 2 2 2 4 2 2 2" xfId="44241" xr:uid="{00000000-0005-0000-0000-0000E8510000}"/>
    <cellStyle name="Normal 47 2 2 2 4 2 2 3" xfId="29008" xr:uid="{00000000-0005-0000-0000-0000E9510000}"/>
    <cellStyle name="Normal 47 2 2 2 4 2 3" xfId="8890" xr:uid="{00000000-0005-0000-0000-0000EA510000}"/>
    <cellStyle name="Normal 47 2 2 2 4 2 3 2" xfId="39224" xr:uid="{00000000-0005-0000-0000-0000EB510000}"/>
    <cellStyle name="Normal 47 2 2 2 4 2 3 3" xfId="23991" xr:uid="{00000000-0005-0000-0000-0000EC510000}"/>
    <cellStyle name="Normal 47 2 2 2 4 2 4" xfId="34211" xr:uid="{00000000-0005-0000-0000-0000ED510000}"/>
    <cellStyle name="Normal 47 2 2 2 4 2 5" xfId="18978" xr:uid="{00000000-0005-0000-0000-0000EE510000}"/>
    <cellStyle name="Normal 47 2 2 2 4 3" xfId="5529" xr:uid="{00000000-0005-0000-0000-0000EF510000}"/>
    <cellStyle name="Normal 47 2 2 2 4 3 2" xfId="15581" xr:uid="{00000000-0005-0000-0000-0000F0510000}"/>
    <cellStyle name="Normal 47 2 2 2 4 3 2 2" xfId="45912" xr:uid="{00000000-0005-0000-0000-0000F1510000}"/>
    <cellStyle name="Normal 47 2 2 2 4 3 2 3" xfId="30679" xr:uid="{00000000-0005-0000-0000-0000F2510000}"/>
    <cellStyle name="Normal 47 2 2 2 4 3 3" xfId="10561" xr:uid="{00000000-0005-0000-0000-0000F3510000}"/>
    <cellStyle name="Normal 47 2 2 2 4 3 3 2" xfId="40895" xr:uid="{00000000-0005-0000-0000-0000F4510000}"/>
    <cellStyle name="Normal 47 2 2 2 4 3 3 3" xfId="25662" xr:uid="{00000000-0005-0000-0000-0000F5510000}"/>
    <cellStyle name="Normal 47 2 2 2 4 3 4" xfId="35882" xr:uid="{00000000-0005-0000-0000-0000F6510000}"/>
    <cellStyle name="Normal 47 2 2 2 4 3 5" xfId="20649" xr:uid="{00000000-0005-0000-0000-0000F7510000}"/>
    <cellStyle name="Normal 47 2 2 2 4 4" xfId="12239" xr:uid="{00000000-0005-0000-0000-0000F8510000}"/>
    <cellStyle name="Normal 47 2 2 2 4 4 2" xfId="42570" xr:uid="{00000000-0005-0000-0000-0000F9510000}"/>
    <cellStyle name="Normal 47 2 2 2 4 4 3" xfId="27337" xr:uid="{00000000-0005-0000-0000-0000FA510000}"/>
    <cellStyle name="Normal 47 2 2 2 4 5" xfId="7218" xr:uid="{00000000-0005-0000-0000-0000FB510000}"/>
    <cellStyle name="Normal 47 2 2 2 4 5 2" xfId="37553" xr:uid="{00000000-0005-0000-0000-0000FC510000}"/>
    <cellStyle name="Normal 47 2 2 2 4 5 3" xfId="22320" xr:uid="{00000000-0005-0000-0000-0000FD510000}"/>
    <cellStyle name="Normal 47 2 2 2 4 6" xfId="32541" xr:uid="{00000000-0005-0000-0000-0000FE510000}"/>
    <cellStyle name="Normal 47 2 2 2 4 7" xfId="17307" xr:uid="{00000000-0005-0000-0000-0000FF510000}"/>
    <cellStyle name="Normal 47 2 2 2 5" xfId="3000" xr:uid="{00000000-0005-0000-0000-000000520000}"/>
    <cellStyle name="Normal 47 2 2 2 5 2" xfId="13074" xr:uid="{00000000-0005-0000-0000-000001520000}"/>
    <cellStyle name="Normal 47 2 2 2 5 2 2" xfId="43405" xr:uid="{00000000-0005-0000-0000-000002520000}"/>
    <cellStyle name="Normal 47 2 2 2 5 2 3" xfId="28172" xr:uid="{00000000-0005-0000-0000-000003520000}"/>
    <cellStyle name="Normal 47 2 2 2 5 3" xfId="8054" xr:uid="{00000000-0005-0000-0000-000004520000}"/>
    <cellStyle name="Normal 47 2 2 2 5 3 2" xfId="38388" xr:uid="{00000000-0005-0000-0000-000005520000}"/>
    <cellStyle name="Normal 47 2 2 2 5 3 3" xfId="23155" xr:uid="{00000000-0005-0000-0000-000006520000}"/>
    <cellStyle name="Normal 47 2 2 2 5 4" xfId="33375" xr:uid="{00000000-0005-0000-0000-000007520000}"/>
    <cellStyle name="Normal 47 2 2 2 5 5" xfId="18142" xr:uid="{00000000-0005-0000-0000-000008520000}"/>
    <cellStyle name="Normal 47 2 2 2 6" xfId="4693" xr:uid="{00000000-0005-0000-0000-000009520000}"/>
    <cellStyle name="Normal 47 2 2 2 6 2" xfId="14745" xr:uid="{00000000-0005-0000-0000-00000A520000}"/>
    <cellStyle name="Normal 47 2 2 2 6 2 2" xfId="45076" xr:uid="{00000000-0005-0000-0000-00000B520000}"/>
    <cellStyle name="Normal 47 2 2 2 6 2 3" xfId="29843" xr:uid="{00000000-0005-0000-0000-00000C520000}"/>
    <cellStyle name="Normal 47 2 2 2 6 3" xfId="9725" xr:uid="{00000000-0005-0000-0000-00000D520000}"/>
    <cellStyle name="Normal 47 2 2 2 6 3 2" xfId="40059" xr:uid="{00000000-0005-0000-0000-00000E520000}"/>
    <cellStyle name="Normal 47 2 2 2 6 3 3" xfId="24826" xr:uid="{00000000-0005-0000-0000-00000F520000}"/>
    <cellStyle name="Normal 47 2 2 2 6 4" xfId="35046" xr:uid="{00000000-0005-0000-0000-000010520000}"/>
    <cellStyle name="Normal 47 2 2 2 6 5" xfId="19813" xr:uid="{00000000-0005-0000-0000-000011520000}"/>
    <cellStyle name="Normal 47 2 2 2 7" xfId="11403" xr:uid="{00000000-0005-0000-0000-000012520000}"/>
    <cellStyle name="Normal 47 2 2 2 7 2" xfId="41734" xr:uid="{00000000-0005-0000-0000-000013520000}"/>
    <cellStyle name="Normal 47 2 2 2 7 3" xfId="26501" xr:uid="{00000000-0005-0000-0000-000014520000}"/>
    <cellStyle name="Normal 47 2 2 2 8" xfId="6382" xr:uid="{00000000-0005-0000-0000-000015520000}"/>
    <cellStyle name="Normal 47 2 2 2 8 2" xfId="36717" xr:uid="{00000000-0005-0000-0000-000016520000}"/>
    <cellStyle name="Normal 47 2 2 2 8 3" xfId="21484" xr:uid="{00000000-0005-0000-0000-000017520000}"/>
    <cellStyle name="Normal 47 2 2 2 9" xfId="31705" xr:uid="{00000000-0005-0000-0000-000018520000}"/>
    <cellStyle name="Normal 47 2 2 3" xfId="1409" xr:uid="{00000000-0005-0000-0000-000019520000}"/>
    <cellStyle name="Normal 47 2 2 3 2" xfId="1830" xr:uid="{00000000-0005-0000-0000-00001A520000}"/>
    <cellStyle name="Normal 47 2 2 3 2 2" xfId="2669" xr:uid="{00000000-0005-0000-0000-00001B520000}"/>
    <cellStyle name="Normal 47 2 2 3 2 2 2" xfId="4359" xr:uid="{00000000-0005-0000-0000-00001C520000}"/>
    <cellStyle name="Normal 47 2 2 3 2 2 2 2" xfId="14432" xr:uid="{00000000-0005-0000-0000-00001D520000}"/>
    <cellStyle name="Normal 47 2 2 3 2 2 2 2 2" xfId="44763" xr:uid="{00000000-0005-0000-0000-00001E520000}"/>
    <cellStyle name="Normal 47 2 2 3 2 2 2 2 3" xfId="29530" xr:uid="{00000000-0005-0000-0000-00001F520000}"/>
    <cellStyle name="Normal 47 2 2 3 2 2 2 3" xfId="9412" xr:uid="{00000000-0005-0000-0000-000020520000}"/>
    <cellStyle name="Normal 47 2 2 3 2 2 2 3 2" xfId="39746" xr:uid="{00000000-0005-0000-0000-000021520000}"/>
    <cellStyle name="Normal 47 2 2 3 2 2 2 3 3" xfId="24513" xr:uid="{00000000-0005-0000-0000-000022520000}"/>
    <cellStyle name="Normal 47 2 2 3 2 2 2 4" xfId="34733" xr:uid="{00000000-0005-0000-0000-000023520000}"/>
    <cellStyle name="Normal 47 2 2 3 2 2 2 5" xfId="19500" xr:uid="{00000000-0005-0000-0000-000024520000}"/>
    <cellStyle name="Normal 47 2 2 3 2 2 3" xfId="6051" xr:uid="{00000000-0005-0000-0000-000025520000}"/>
    <cellStyle name="Normal 47 2 2 3 2 2 3 2" xfId="16103" xr:uid="{00000000-0005-0000-0000-000026520000}"/>
    <cellStyle name="Normal 47 2 2 3 2 2 3 2 2" xfId="46434" xr:uid="{00000000-0005-0000-0000-000027520000}"/>
    <cellStyle name="Normal 47 2 2 3 2 2 3 2 3" xfId="31201" xr:uid="{00000000-0005-0000-0000-000028520000}"/>
    <cellStyle name="Normal 47 2 2 3 2 2 3 3" xfId="11083" xr:uid="{00000000-0005-0000-0000-000029520000}"/>
    <cellStyle name="Normal 47 2 2 3 2 2 3 3 2" xfId="41417" xr:uid="{00000000-0005-0000-0000-00002A520000}"/>
    <cellStyle name="Normal 47 2 2 3 2 2 3 3 3" xfId="26184" xr:uid="{00000000-0005-0000-0000-00002B520000}"/>
    <cellStyle name="Normal 47 2 2 3 2 2 3 4" xfId="36404" xr:uid="{00000000-0005-0000-0000-00002C520000}"/>
    <cellStyle name="Normal 47 2 2 3 2 2 3 5" xfId="21171" xr:uid="{00000000-0005-0000-0000-00002D520000}"/>
    <cellStyle name="Normal 47 2 2 3 2 2 4" xfId="12761" xr:uid="{00000000-0005-0000-0000-00002E520000}"/>
    <cellStyle name="Normal 47 2 2 3 2 2 4 2" xfId="43092" xr:uid="{00000000-0005-0000-0000-00002F520000}"/>
    <cellStyle name="Normal 47 2 2 3 2 2 4 3" xfId="27859" xr:uid="{00000000-0005-0000-0000-000030520000}"/>
    <cellStyle name="Normal 47 2 2 3 2 2 5" xfId="7740" xr:uid="{00000000-0005-0000-0000-000031520000}"/>
    <cellStyle name="Normal 47 2 2 3 2 2 5 2" xfId="38075" xr:uid="{00000000-0005-0000-0000-000032520000}"/>
    <cellStyle name="Normal 47 2 2 3 2 2 5 3" xfId="22842" xr:uid="{00000000-0005-0000-0000-000033520000}"/>
    <cellStyle name="Normal 47 2 2 3 2 2 6" xfId="33063" xr:uid="{00000000-0005-0000-0000-000034520000}"/>
    <cellStyle name="Normal 47 2 2 3 2 2 7" xfId="17829" xr:uid="{00000000-0005-0000-0000-000035520000}"/>
    <cellStyle name="Normal 47 2 2 3 2 3" xfId="3522" xr:uid="{00000000-0005-0000-0000-000036520000}"/>
    <cellStyle name="Normal 47 2 2 3 2 3 2" xfId="13596" xr:uid="{00000000-0005-0000-0000-000037520000}"/>
    <cellStyle name="Normal 47 2 2 3 2 3 2 2" xfId="43927" xr:uid="{00000000-0005-0000-0000-000038520000}"/>
    <cellStyle name="Normal 47 2 2 3 2 3 2 3" xfId="28694" xr:uid="{00000000-0005-0000-0000-000039520000}"/>
    <cellStyle name="Normal 47 2 2 3 2 3 3" xfId="8576" xr:uid="{00000000-0005-0000-0000-00003A520000}"/>
    <cellStyle name="Normal 47 2 2 3 2 3 3 2" xfId="38910" xr:uid="{00000000-0005-0000-0000-00003B520000}"/>
    <cellStyle name="Normal 47 2 2 3 2 3 3 3" xfId="23677" xr:uid="{00000000-0005-0000-0000-00003C520000}"/>
    <cellStyle name="Normal 47 2 2 3 2 3 4" xfId="33897" xr:uid="{00000000-0005-0000-0000-00003D520000}"/>
    <cellStyle name="Normal 47 2 2 3 2 3 5" xfId="18664" xr:uid="{00000000-0005-0000-0000-00003E520000}"/>
    <cellStyle name="Normal 47 2 2 3 2 4" xfId="5215" xr:uid="{00000000-0005-0000-0000-00003F520000}"/>
    <cellStyle name="Normal 47 2 2 3 2 4 2" xfId="15267" xr:uid="{00000000-0005-0000-0000-000040520000}"/>
    <cellStyle name="Normal 47 2 2 3 2 4 2 2" xfId="45598" xr:uid="{00000000-0005-0000-0000-000041520000}"/>
    <cellStyle name="Normal 47 2 2 3 2 4 2 3" xfId="30365" xr:uid="{00000000-0005-0000-0000-000042520000}"/>
    <cellStyle name="Normal 47 2 2 3 2 4 3" xfId="10247" xr:uid="{00000000-0005-0000-0000-000043520000}"/>
    <cellStyle name="Normal 47 2 2 3 2 4 3 2" xfId="40581" xr:uid="{00000000-0005-0000-0000-000044520000}"/>
    <cellStyle name="Normal 47 2 2 3 2 4 3 3" xfId="25348" xr:uid="{00000000-0005-0000-0000-000045520000}"/>
    <cellStyle name="Normal 47 2 2 3 2 4 4" xfId="35568" xr:uid="{00000000-0005-0000-0000-000046520000}"/>
    <cellStyle name="Normal 47 2 2 3 2 4 5" xfId="20335" xr:uid="{00000000-0005-0000-0000-000047520000}"/>
    <cellStyle name="Normal 47 2 2 3 2 5" xfId="11925" xr:uid="{00000000-0005-0000-0000-000048520000}"/>
    <cellStyle name="Normal 47 2 2 3 2 5 2" xfId="42256" xr:uid="{00000000-0005-0000-0000-000049520000}"/>
    <cellStyle name="Normal 47 2 2 3 2 5 3" xfId="27023" xr:uid="{00000000-0005-0000-0000-00004A520000}"/>
    <cellStyle name="Normal 47 2 2 3 2 6" xfId="6904" xr:uid="{00000000-0005-0000-0000-00004B520000}"/>
    <cellStyle name="Normal 47 2 2 3 2 6 2" xfId="37239" xr:uid="{00000000-0005-0000-0000-00004C520000}"/>
    <cellStyle name="Normal 47 2 2 3 2 6 3" xfId="22006" xr:uid="{00000000-0005-0000-0000-00004D520000}"/>
    <cellStyle name="Normal 47 2 2 3 2 7" xfId="32227" xr:uid="{00000000-0005-0000-0000-00004E520000}"/>
    <cellStyle name="Normal 47 2 2 3 2 8" xfId="16993" xr:uid="{00000000-0005-0000-0000-00004F520000}"/>
    <cellStyle name="Normal 47 2 2 3 3" xfId="2251" xr:uid="{00000000-0005-0000-0000-000050520000}"/>
    <cellStyle name="Normal 47 2 2 3 3 2" xfId="3941" xr:uid="{00000000-0005-0000-0000-000051520000}"/>
    <cellStyle name="Normal 47 2 2 3 3 2 2" xfId="14014" xr:uid="{00000000-0005-0000-0000-000052520000}"/>
    <cellStyle name="Normal 47 2 2 3 3 2 2 2" xfId="44345" xr:uid="{00000000-0005-0000-0000-000053520000}"/>
    <cellStyle name="Normal 47 2 2 3 3 2 2 3" xfId="29112" xr:uid="{00000000-0005-0000-0000-000054520000}"/>
    <cellStyle name="Normal 47 2 2 3 3 2 3" xfId="8994" xr:uid="{00000000-0005-0000-0000-000055520000}"/>
    <cellStyle name="Normal 47 2 2 3 3 2 3 2" xfId="39328" xr:uid="{00000000-0005-0000-0000-000056520000}"/>
    <cellStyle name="Normal 47 2 2 3 3 2 3 3" xfId="24095" xr:uid="{00000000-0005-0000-0000-000057520000}"/>
    <cellStyle name="Normal 47 2 2 3 3 2 4" xfId="34315" xr:uid="{00000000-0005-0000-0000-000058520000}"/>
    <cellStyle name="Normal 47 2 2 3 3 2 5" xfId="19082" xr:uid="{00000000-0005-0000-0000-000059520000}"/>
    <cellStyle name="Normal 47 2 2 3 3 3" xfId="5633" xr:uid="{00000000-0005-0000-0000-00005A520000}"/>
    <cellStyle name="Normal 47 2 2 3 3 3 2" xfId="15685" xr:uid="{00000000-0005-0000-0000-00005B520000}"/>
    <cellStyle name="Normal 47 2 2 3 3 3 2 2" xfId="46016" xr:uid="{00000000-0005-0000-0000-00005C520000}"/>
    <cellStyle name="Normal 47 2 2 3 3 3 2 3" xfId="30783" xr:uid="{00000000-0005-0000-0000-00005D520000}"/>
    <cellStyle name="Normal 47 2 2 3 3 3 3" xfId="10665" xr:uid="{00000000-0005-0000-0000-00005E520000}"/>
    <cellStyle name="Normal 47 2 2 3 3 3 3 2" xfId="40999" xr:uid="{00000000-0005-0000-0000-00005F520000}"/>
    <cellStyle name="Normal 47 2 2 3 3 3 3 3" xfId="25766" xr:uid="{00000000-0005-0000-0000-000060520000}"/>
    <cellStyle name="Normal 47 2 2 3 3 3 4" xfId="35986" xr:uid="{00000000-0005-0000-0000-000061520000}"/>
    <cellStyle name="Normal 47 2 2 3 3 3 5" xfId="20753" xr:uid="{00000000-0005-0000-0000-000062520000}"/>
    <cellStyle name="Normal 47 2 2 3 3 4" xfId="12343" xr:uid="{00000000-0005-0000-0000-000063520000}"/>
    <cellStyle name="Normal 47 2 2 3 3 4 2" xfId="42674" xr:uid="{00000000-0005-0000-0000-000064520000}"/>
    <cellStyle name="Normal 47 2 2 3 3 4 3" xfId="27441" xr:uid="{00000000-0005-0000-0000-000065520000}"/>
    <cellStyle name="Normal 47 2 2 3 3 5" xfId="7322" xr:uid="{00000000-0005-0000-0000-000066520000}"/>
    <cellStyle name="Normal 47 2 2 3 3 5 2" xfId="37657" xr:uid="{00000000-0005-0000-0000-000067520000}"/>
    <cellStyle name="Normal 47 2 2 3 3 5 3" xfId="22424" xr:uid="{00000000-0005-0000-0000-000068520000}"/>
    <cellStyle name="Normal 47 2 2 3 3 6" xfId="32645" xr:uid="{00000000-0005-0000-0000-000069520000}"/>
    <cellStyle name="Normal 47 2 2 3 3 7" xfId="17411" xr:uid="{00000000-0005-0000-0000-00006A520000}"/>
    <cellStyle name="Normal 47 2 2 3 4" xfId="3104" xr:uid="{00000000-0005-0000-0000-00006B520000}"/>
    <cellStyle name="Normal 47 2 2 3 4 2" xfId="13178" xr:uid="{00000000-0005-0000-0000-00006C520000}"/>
    <cellStyle name="Normal 47 2 2 3 4 2 2" xfId="43509" xr:uid="{00000000-0005-0000-0000-00006D520000}"/>
    <cellStyle name="Normal 47 2 2 3 4 2 3" xfId="28276" xr:uid="{00000000-0005-0000-0000-00006E520000}"/>
    <cellStyle name="Normal 47 2 2 3 4 3" xfId="8158" xr:uid="{00000000-0005-0000-0000-00006F520000}"/>
    <cellStyle name="Normal 47 2 2 3 4 3 2" xfId="38492" xr:uid="{00000000-0005-0000-0000-000070520000}"/>
    <cellStyle name="Normal 47 2 2 3 4 3 3" xfId="23259" xr:uid="{00000000-0005-0000-0000-000071520000}"/>
    <cellStyle name="Normal 47 2 2 3 4 4" xfId="33479" xr:uid="{00000000-0005-0000-0000-000072520000}"/>
    <cellStyle name="Normal 47 2 2 3 4 5" xfId="18246" xr:uid="{00000000-0005-0000-0000-000073520000}"/>
    <cellStyle name="Normal 47 2 2 3 5" xfId="4797" xr:uid="{00000000-0005-0000-0000-000074520000}"/>
    <cellStyle name="Normal 47 2 2 3 5 2" xfId="14849" xr:uid="{00000000-0005-0000-0000-000075520000}"/>
    <cellStyle name="Normal 47 2 2 3 5 2 2" xfId="45180" xr:uid="{00000000-0005-0000-0000-000076520000}"/>
    <cellStyle name="Normal 47 2 2 3 5 2 3" xfId="29947" xr:uid="{00000000-0005-0000-0000-000077520000}"/>
    <cellStyle name="Normal 47 2 2 3 5 3" xfId="9829" xr:uid="{00000000-0005-0000-0000-000078520000}"/>
    <cellStyle name="Normal 47 2 2 3 5 3 2" xfId="40163" xr:uid="{00000000-0005-0000-0000-000079520000}"/>
    <cellStyle name="Normal 47 2 2 3 5 3 3" xfId="24930" xr:uid="{00000000-0005-0000-0000-00007A520000}"/>
    <cellStyle name="Normal 47 2 2 3 5 4" xfId="35150" xr:uid="{00000000-0005-0000-0000-00007B520000}"/>
    <cellStyle name="Normal 47 2 2 3 5 5" xfId="19917" xr:uid="{00000000-0005-0000-0000-00007C520000}"/>
    <cellStyle name="Normal 47 2 2 3 6" xfId="11507" xr:uid="{00000000-0005-0000-0000-00007D520000}"/>
    <cellStyle name="Normal 47 2 2 3 6 2" xfId="41838" xr:uid="{00000000-0005-0000-0000-00007E520000}"/>
    <cellStyle name="Normal 47 2 2 3 6 3" xfId="26605" xr:uid="{00000000-0005-0000-0000-00007F520000}"/>
    <cellStyle name="Normal 47 2 2 3 7" xfId="6486" xr:uid="{00000000-0005-0000-0000-000080520000}"/>
    <cellStyle name="Normal 47 2 2 3 7 2" xfId="36821" xr:uid="{00000000-0005-0000-0000-000081520000}"/>
    <cellStyle name="Normal 47 2 2 3 7 3" xfId="21588" xr:uid="{00000000-0005-0000-0000-000082520000}"/>
    <cellStyle name="Normal 47 2 2 3 8" xfId="31809" xr:uid="{00000000-0005-0000-0000-000083520000}"/>
    <cellStyle name="Normal 47 2 2 3 9" xfId="16575" xr:uid="{00000000-0005-0000-0000-000084520000}"/>
    <cellStyle name="Normal 47 2 2 4" xfId="1622" xr:uid="{00000000-0005-0000-0000-000085520000}"/>
    <cellStyle name="Normal 47 2 2 4 2" xfId="2461" xr:uid="{00000000-0005-0000-0000-000086520000}"/>
    <cellStyle name="Normal 47 2 2 4 2 2" xfId="4151" xr:uid="{00000000-0005-0000-0000-000087520000}"/>
    <cellStyle name="Normal 47 2 2 4 2 2 2" xfId="14224" xr:uid="{00000000-0005-0000-0000-000088520000}"/>
    <cellStyle name="Normal 47 2 2 4 2 2 2 2" xfId="44555" xr:uid="{00000000-0005-0000-0000-000089520000}"/>
    <cellStyle name="Normal 47 2 2 4 2 2 2 3" xfId="29322" xr:uid="{00000000-0005-0000-0000-00008A520000}"/>
    <cellStyle name="Normal 47 2 2 4 2 2 3" xfId="9204" xr:uid="{00000000-0005-0000-0000-00008B520000}"/>
    <cellStyle name="Normal 47 2 2 4 2 2 3 2" xfId="39538" xr:uid="{00000000-0005-0000-0000-00008C520000}"/>
    <cellStyle name="Normal 47 2 2 4 2 2 3 3" xfId="24305" xr:uid="{00000000-0005-0000-0000-00008D520000}"/>
    <cellStyle name="Normal 47 2 2 4 2 2 4" xfId="34525" xr:uid="{00000000-0005-0000-0000-00008E520000}"/>
    <cellStyle name="Normal 47 2 2 4 2 2 5" xfId="19292" xr:uid="{00000000-0005-0000-0000-00008F520000}"/>
    <cellStyle name="Normal 47 2 2 4 2 3" xfId="5843" xr:uid="{00000000-0005-0000-0000-000090520000}"/>
    <cellStyle name="Normal 47 2 2 4 2 3 2" xfId="15895" xr:uid="{00000000-0005-0000-0000-000091520000}"/>
    <cellStyle name="Normal 47 2 2 4 2 3 2 2" xfId="46226" xr:uid="{00000000-0005-0000-0000-000092520000}"/>
    <cellStyle name="Normal 47 2 2 4 2 3 2 3" xfId="30993" xr:uid="{00000000-0005-0000-0000-000093520000}"/>
    <cellStyle name="Normal 47 2 2 4 2 3 3" xfId="10875" xr:uid="{00000000-0005-0000-0000-000094520000}"/>
    <cellStyle name="Normal 47 2 2 4 2 3 3 2" xfId="41209" xr:uid="{00000000-0005-0000-0000-000095520000}"/>
    <cellStyle name="Normal 47 2 2 4 2 3 3 3" xfId="25976" xr:uid="{00000000-0005-0000-0000-000096520000}"/>
    <cellStyle name="Normal 47 2 2 4 2 3 4" xfId="36196" xr:uid="{00000000-0005-0000-0000-000097520000}"/>
    <cellStyle name="Normal 47 2 2 4 2 3 5" xfId="20963" xr:uid="{00000000-0005-0000-0000-000098520000}"/>
    <cellStyle name="Normal 47 2 2 4 2 4" xfId="12553" xr:uid="{00000000-0005-0000-0000-000099520000}"/>
    <cellStyle name="Normal 47 2 2 4 2 4 2" xfId="42884" xr:uid="{00000000-0005-0000-0000-00009A520000}"/>
    <cellStyle name="Normal 47 2 2 4 2 4 3" xfId="27651" xr:uid="{00000000-0005-0000-0000-00009B520000}"/>
    <cellStyle name="Normal 47 2 2 4 2 5" xfId="7532" xr:uid="{00000000-0005-0000-0000-00009C520000}"/>
    <cellStyle name="Normal 47 2 2 4 2 5 2" xfId="37867" xr:uid="{00000000-0005-0000-0000-00009D520000}"/>
    <cellStyle name="Normal 47 2 2 4 2 5 3" xfId="22634" xr:uid="{00000000-0005-0000-0000-00009E520000}"/>
    <cellStyle name="Normal 47 2 2 4 2 6" xfId="32855" xr:uid="{00000000-0005-0000-0000-00009F520000}"/>
    <cellStyle name="Normal 47 2 2 4 2 7" xfId="17621" xr:uid="{00000000-0005-0000-0000-0000A0520000}"/>
    <cellStyle name="Normal 47 2 2 4 3" xfId="3314" xr:uid="{00000000-0005-0000-0000-0000A1520000}"/>
    <cellStyle name="Normal 47 2 2 4 3 2" xfId="13388" xr:uid="{00000000-0005-0000-0000-0000A2520000}"/>
    <cellStyle name="Normal 47 2 2 4 3 2 2" xfId="43719" xr:uid="{00000000-0005-0000-0000-0000A3520000}"/>
    <cellStyle name="Normal 47 2 2 4 3 2 3" xfId="28486" xr:uid="{00000000-0005-0000-0000-0000A4520000}"/>
    <cellStyle name="Normal 47 2 2 4 3 3" xfId="8368" xr:uid="{00000000-0005-0000-0000-0000A5520000}"/>
    <cellStyle name="Normal 47 2 2 4 3 3 2" xfId="38702" xr:uid="{00000000-0005-0000-0000-0000A6520000}"/>
    <cellStyle name="Normal 47 2 2 4 3 3 3" xfId="23469" xr:uid="{00000000-0005-0000-0000-0000A7520000}"/>
    <cellStyle name="Normal 47 2 2 4 3 4" xfId="33689" xr:uid="{00000000-0005-0000-0000-0000A8520000}"/>
    <cellStyle name="Normal 47 2 2 4 3 5" xfId="18456" xr:uid="{00000000-0005-0000-0000-0000A9520000}"/>
    <cellStyle name="Normal 47 2 2 4 4" xfId="5007" xr:uid="{00000000-0005-0000-0000-0000AA520000}"/>
    <cellStyle name="Normal 47 2 2 4 4 2" xfId="15059" xr:uid="{00000000-0005-0000-0000-0000AB520000}"/>
    <cellStyle name="Normal 47 2 2 4 4 2 2" xfId="45390" xr:uid="{00000000-0005-0000-0000-0000AC520000}"/>
    <cellStyle name="Normal 47 2 2 4 4 2 3" xfId="30157" xr:uid="{00000000-0005-0000-0000-0000AD520000}"/>
    <cellStyle name="Normal 47 2 2 4 4 3" xfId="10039" xr:uid="{00000000-0005-0000-0000-0000AE520000}"/>
    <cellStyle name="Normal 47 2 2 4 4 3 2" xfId="40373" xr:uid="{00000000-0005-0000-0000-0000AF520000}"/>
    <cellStyle name="Normal 47 2 2 4 4 3 3" xfId="25140" xr:uid="{00000000-0005-0000-0000-0000B0520000}"/>
    <cellStyle name="Normal 47 2 2 4 4 4" xfId="35360" xr:uid="{00000000-0005-0000-0000-0000B1520000}"/>
    <cellStyle name="Normal 47 2 2 4 4 5" xfId="20127" xr:uid="{00000000-0005-0000-0000-0000B2520000}"/>
    <cellStyle name="Normal 47 2 2 4 5" xfId="11717" xr:uid="{00000000-0005-0000-0000-0000B3520000}"/>
    <cellStyle name="Normal 47 2 2 4 5 2" xfId="42048" xr:uid="{00000000-0005-0000-0000-0000B4520000}"/>
    <cellStyle name="Normal 47 2 2 4 5 3" xfId="26815" xr:uid="{00000000-0005-0000-0000-0000B5520000}"/>
    <cellStyle name="Normal 47 2 2 4 6" xfId="6696" xr:uid="{00000000-0005-0000-0000-0000B6520000}"/>
    <cellStyle name="Normal 47 2 2 4 6 2" xfId="37031" xr:uid="{00000000-0005-0000-0000-0000B7520000}"/>
    <cellStyle name="Normal 47 2 2 4 6 3" xfId="21798" xr:uid="{00000000-0005-0000-0000-0000B8520000}"/>
    <cellStyle name="Normal 47 2 2 4 7" xfId="32019" xr:uid="{00000000-0005-0000-0000-0000B9520000}"/>
    <cellStyle name="Normal 47 2 2 4 8" xfId="16785" xr:uid="{00000000-0005-0000-0000-0000BA520000}"/>
    <cellStyle name="Normal 47 2 2 5" xfId="2043" xr:uid="{00000000-0005-0000-0000-0000BB520000}"/>
    <cellStyle name="Normal 47 2 2 5 2" xfId="3733" xr:uid="{00000000-0005-0000-0000-0000BC520000}"/>
    <cellStyle name="Normal 47 2 2 5 2 2" xfId="13806" xr:uid="{00000000-0005-0000-0000-0000BD520000}"/>
    <cellStyle name="Normal 47 2 2 5 2 2 2" xfId="44137" xr:uid="{00000000-0005-0000-0000-0000BE520000}"/>
    <cellStyle name="Normal 47 2 2 5 2 2 3" xfId="28904" xr:uid="{00000000-0005-0000-0000-0000BF520000}"/>
    <cellStyle name="Normal 47 2 2 5 2 3" xfId="8786" xr:uid="{00000000-0005-0000-0000-0000C0520000}"/>
    <cellStyle name="Normal 47 2 2 5 2 3 2" xfId="39120" xr:uid="{00000000-0005-0000-0000-0000C1520000}"/>
    <cellStyle name="Normal 47 2 2 5 2 3 3" xfId="23887" xr:uid="{00000000-0005-0000-0000-0000C2520000}"/>
    <cellStyle name="Normal 47 2 2 5 2 4" xfId="34107" xr:uid="{00000000-0005-0000-0000-0000C3520000}"/>
    <cellStyle name="Normal 47 2 2 5 2 5" xfId="18874" xr:uid="{00000000-0005-0000-0000-0000C4520000}"/>
    <cellStyle name="Normal 47 2 2 5 3" xfId="5425" xr:uid="{00000000-0005-0000-0000-0000C5520000}"/>
    <cellStyle name="Normal 47 2 2 5 3 2" xfId="15477" xr:uid="{00000000-0005-0000-0000-0000C6520000}"/>
    <cellStyle name="Normal 47 2 2 5 3 2 2" xfId="45808" xr:uid="{00000000-0005-0000-0000-0000C7520000}"/>
    <cellStyle name="Normal 47 2 2 5 3 2 3" xfId="30575" xr:uid="{00000000-0005-0000-0000-0000C8520000}"/>
    <cellStyle name="Normal 47 2 2 5 3 3" xfId="10457" xr:uid="{00000000-0005-0000-0000-0000C9520000}"/>
    <cellStyle name="Normal 47 2 2 5 3 3 2" xfId="40791" xr:uid="{00000000-0005-0000-0000-0000CA520000}"/>
    <cellStyle name="Normal 47 2 2 5 3 3 3" xfId="25558" xr:uid="{00000000-0005-0000-0000-0000CB520000}"/>
    <cellStyle name="Normal 47 2 2 5 3 4" xfId="35778" xr:uid="{00000000-0005-0000-0000-0000CC520000}"/>
    <cellStyle name="Normal 47 2 2 5 3 5" xfId="20545" xr:uid="{00000000-0005-0000-0000-0000CD520000}"/>
    <cellStyle name="Normal 47 2 2 5 4" xfId="12135" xr:uid="{00000000-0005-0000-0000-0000CE520000}"/>
    <cellStyle name="Normal 47 2 2 5 4 2" xfId="42466" xr:uid="{00000000-0005-0000-0000-0000CF520000}"/>
    <cellStyle name="Normal 47 2 2 5 4 3" xfId="27233" xr:uid="{00000000-0005-0000-0000-0000D0520000}"/>
    <cellStyle name="Normal 47 2 2 5 5" xfId="7114" xr:uid="{00000000-0005-0000-0000-0000D1520000}"/>
    <cellStyle name="Normal 47 2 2 5 5 2" xfId="37449" xr:uid="{00000000-0005-0000-0000-0000D2520000}"/>
    <cellStyle name="Normal 47 2 2 5 5 3" xfId="22216" xr:uid="{00000000-0005-0000-0000-0000D3520000}"/>
    <cellStyle name="Normal 47 2 2 5 6" xfId="32437" xr:uid="{00000000-0005-0000-0000-0000D4520000}"/>
    <cellStyle name="Normal 47 2 2 5 7" xfId="17203" xr:uid="{00000000-0005-0000-0000-0000D5520000}"/>
    <cellStyle name="Normal 47 2 2 6" xfId="2896" xr:uid="{00000000-0005-0000-0000-0000D6520000}"/>
    <cellStyle name="Normal 47 2 2 6 2" xfId="12970" xr:uid="{00000000-0005-0000-0000-0000D7520000}"/>
    <cellStyle name="Normal 47 2 2 6 2 2" xfId="43301" xr:uid="{00000000-0005-0000-0000-0000D8520000}"/>
    <cellStyle name="Normal 47 2 2 6 2 3" xfId="28068" xr:uid="{00000000-0005-0000-0000-0000D9520000}"/>
    <cellStyle name="Normal 47 2 2 6 3" xfId="7950" xr:uid="{00000000-0005-0000-0000-0000DA520000}"/>
    <cellStyle name="Normal 47 2 2 6 3 2" xfId="38284" xr:uid="{00000000-0005-0000-0000-0000DB520000}"/>
    <cellStyle name="Normal 47 2 2 6 3 3" xfId="23051" xr:uid="{00000000-0005-0000-0000-0000DC520000}"/>
    <cellStyle name="Normal 47 2 2 6 4" xfId="33271" xr:uid="{00000000-0005-0000-0000-0000DD520000}"/>
    <cellStyle name="Normal 47 2 2 6 5" xfId="18038" xr:uid="{00000000-0005-0000-0000-0000DE520000}"/>
    <cellStyle name="Normal 47 2 2 7" xfId="4589" xr:uid="{00000000-0005-0000-0000-0000DF520000}"/>
    <cellStyle name="Normal 47 2 2 7 2" xfId="14641" xr:uid="{00000000-0005-0000-0000-0000E0520000}"/>
    <cellStyle name="Normal 47 2 2 7 2 2" xfId="44972" xr:uid="{00000000-0005-0000-0000-0000E1520000}"/>
    <cellStyle name="Normal 47 2 2 7 2 3" xfId="29739" xr:uid="{00000000-0005-0000-0000-0000E2520000}"/>
    <cellStyle name="Normal 47 2 2 7 3" xfId="9621" xr:uid="{00000000-0005-0000-0000-0000E3520000}"/>
    <cellStyle name="Normal 47 2 2 7 3 2" xfId="39955" xr:uid="{00000000-0005-0000-0000-0000E4520000}"/>
    <cellStyle name="Normal 47 2 2 7 3 3" xfId="24722" xr:uid="{00000000-0005-0000-0000-0000E5520000}"/>
    <cellStyle name="Normal 47 2 2 7 4" xfId="34942" xr:uid="{00000000-0005-0000-0000-0000E6520000}"/>
    <cellStyle name="Normal 47 2 2 7 5" xfId="19709" xr:uid="{00000000-0005-0000-0000-0000E7520000}"/>
    <cellStyle name="Normal 47 2 2 8" xfId="11299" xr:uid="{00000000-0005-0000-0000-0000E8520000}"/>
    <cellStyle name="Normal 47 2 2 8 2" xfId="41630" xr:uid="{00000000-0005-0000-0000-0000E9520000}"/>
    <cellStyle name="Normal 47 2 2 8 3" xfId="26397" xr:uid="{00000000-0005-0000-0000-0000EA520000}"/>
    <cellStyle name="Normal 47 2 2 9" xfId="6278" xr:uid="{00000000-0005-0000-0000-0000EB520000}"/>
    <cellStyle name="Normal 47 2 2 9 2" xfId="36613" xr:uid="{00000000-0005-0000-0000-0000EC520000}"/>
    <cellStyle name="Normal 47 2 2 9 3" xfId="21380" xr:uid="{00000000-0005-0000-0000-0000ED520000}"/>
    <cellStyle name="Normal 47 2 3" xfId="1242" xr:uid="{00000000-0005-0000-0000-0000EE520000}"/>
    <cellStyle name="Normal 47 2 3 10" xfId="16419" xr:uid="{00000000-0005-0000-0000-0000EF520000}"/>
    <cellStyle name="Normal 47 2 3 2" xfId="1461" xr:uid="{00000000-0005-0000-0000-0000F0520000}"/>
    <cellStyle name="Normal 47 2 3 2 2" xfId="1882" xr:uid="{00000000-0005-0000-0000-0000F1520000}"/>
    <cellStyle name="Normal 47 2 3 2 2 2" xfId="2721" xr:uid="{00000000-0005-0000-0000-0000F2520000}"/>
    <cellStyle name="Normal 47 2 3 2 2 2 2" xfId="4411" xr:uid="{00000000-0005-0000-0000-0000F3520000}"/>
    <cellStyle name="Normal 47 2 3 2 2 2 2 2" xfId="14484" xr:uid="{00000000-0005-0000-0000-0000F4520000}"/>
    <cellStyle name="Normal 47 2 3 2 2 2 2 2 2" xfId="44815" xr:uid="{00000000-0005-0000-0000-0000F5520000}"/>
    <cellStyle name="Normal 47 2 3 2 2 2 2 2 3" xfId="29582" xr:uid="{00000000-0005-0000-0000-0000F6520000}"/>
    <cellStyle name="Normal 47 2 3 2 2 2 2 3" xfId="9464" xr:uid="{00000000-0005-0000-0000-0000F7520000}"/>
    <cellStyle name="Normal 47 2 3 2 2 2 2 3 2" xfId="39798" xr:uid="{00000000-0005-0000-0000-0000F8520000}"/>
    <cellStyle name="Normal 47 2 3 2 2 2 2 3 3" xfId="24565" xr:uid="{00000000-0005-0000-0000-0000F9520000}"/>
    <cellStyle name="Normal 47 2 3 2 2 2 2 4" xfId="34785" xr:uid="{00000000-0005-0000-0000-0000FA520000}"/>
    <cellStyle name="Normal 47 2 3 2 2 2 2 5" xfId="19552" xr:uid="{00000000-0005-0000-0000-0000FB520000}"/>
    <cellStyle name="Normal 47 2 3 2 2 2 3" xfId="6103" xr:uid="{00000000-0005-0000-0000-0000FC520000}"/>
    <cellStyle name="Normal 47 2 3 2 2 2 3 2" xfId="16155" xr:uid="{00000000-0005-0000-0000-0000FD520000}"/>
    <cellStyle name="Normal 47 2 3 2 2 2 3 2 2" xfId="46486" xr:uid="{00000000-0005-0000-0000-0000FE520000}"/>
    <cellStyle name="Normal 47 2 3 2 2 2 3 2 3" xfId="31253" xr:uid="{00000000-0005-0000-0000-0000FF520000}"/>
    <cellStyle name="Normal 47 2 3 2 2 2 3 3" xfId="11135" xr:uid="{00000000-0005-0000-0000-000000530000}"/>
    <cellStyle name="Normal 47 2 3 2 2 2 3 3 2" xfId="41469" xr:uid="{00000000-0005-0000-0000-000001530000}"/>
    <cellStyle name="Normal 47 2 3 2 2 2 3 3 3" xfId="26236" xr:uid="{00000000-0005-0000-0000-000002530000}"/>
    <cellStyle name="Normal 47 2 3 2 2 2 3 4" xfId="36456" xr:uid="{00000000-0005-0000-0000-000003530000}"/>
    <cellStyle name="Normal 47 2 3 2 2 2 3 5" xfId="21223" xr:uid="{00000000-0005-0000-0000-000004530000}"/>
    <cellStyle name="Normal 47 2 3 2 2 2 4" xfId="12813" xr:uid="{00000000-0005-0000-0000-000005530000}"/>
    <cellStyle name="Normal 47 2 3 2 2 2 4 2" xfId="43144" xr:uid="{00000000-0005-0000-0000-000006530000}"/>
    <cellStyle name="Normal 47 2 3 2 2 2 4 3" xfId="27911" xr:uid="{00000000-0005-0000-0000-000007530000}"/>
    <cellStyle name="Normal 47 2 3 2 2 2 5" xfId="7792" xr:uid="{00000000-0005-0000-0000-000008530000}"/>
    <cellStyle name="Normal 47 2 3 2 2 2 5 2" xfId="38127" xr:uid="{00000000-0005-0000-0000-000009530000}"/>
    <cellStyle name="Normal 47 2 3 2 2 2 5 3" xfId="22894" xr:uid="{00000000-0005-0000-0000-00000A530000}"/>
    <cellStyle name="Normal 47 2 3 2 2 2 6" xfId="33115" xr:uid="{00000000-0005-0000-0000-00000B530000}"/>
    <cellStyle name="Normal 47 2 3 2 2 2 7" xfId="17881" xr:uid="{00000000-0005-0000-0000-00000C530000}"/>
    <cellStyle name="Normal 47 2 3 2 2 3" xfId="3574" xr:uid="{00000000-0005-0000-0000-00000D530000}"/>
    <cellStyle name="Normal 47 2 3 2 2 3 2" xfId="13648" xr:uid="{00000000-0005-0000-0000-00000E530000}"/>
    <cellStyle name="Normal 47 2 3 2 2 3 2 2" xfId="43979" xr:uid="{00000000-0005-0000-0000-00000F530000}"/>
    <cellStyle name="Normal 47 2 3 2 2 3 2 3" xfId="28746" xr:uid="{00000000-0005-0000-0000-000010530000}"/>
    <cellStyle name="Normal 47 2 3 2 2 3 3" xfId="8628" xr:uid="{00000000-0005-0000-0000-000011530000}"/>
    <cellStyle name="Normal 47 2 3 2 2 3 3 2" xfId="38962" xr:uid="{00000000-0005-0000-0000-000012530000}"/>
    <cellStyle name="Normal 47 2 3 2 2 3 3 3" xfId="23729" xr:uid="{00000000-0005-0000-0000-000013530000}"/>
    <cellStyle name="Normal 47 2 3 2 2 3 4" xfId="33949" xr:uid="{00000000-0005-0000-0000-000014530000}"/>
    <cellStyle name="Normal 47 2 3 2 2 3 5" xfId="18716" xr:uid="{00000000-0005-0000-0000-000015530000}"/>
    <cellStyle name="Normal 47 2 3 2 2 4" xfId="5267" xr:uid="{00000000-0005-0000-0000-000016530000}"/>
    <cellStyle name="Normal 47 2 3 2 2 4 2" xfId="15319" xr:uid="{00000000-0005-0000-0000-000017530000}"/>
    <cellStyle name="Normal 47 2 3 2 2 4 2 2" xfId="45650" xr:uid="{00000000-0005-0000-0000-000018530000}"/>
    <cellStyle name="Normal 47 2 3 2 2 4 2 3" xfId="30417" xr:uid="{00000000-0005-0000-0000-000019530000}"/>
    <cellStyle name="Normal 47 2 3 2 2 4 3" xfId="10299" xr:uid="{00000000-0005-0000-0000-00001A530000}"/>
    <cellStyle name="Normal 47 2 3 2 2 4 3 2" xfId="40633" xr:uid="{00000000-0005-0000-0000-00001B530000}"/>
    <cellStyle name="Normal 47 2 3 2 2 4 3 3" xfId="25400" xr:uid="{00000000-0005-0000-0000-00001C530000}"/>
    <cellStyle name="Normal 47 2 3 2 2 4 4" xfId="35620" xr:uid="{00000000-0005-0000-0000-00001D530000}"/>
    <cellStyle name="Normal 47 2 3 2 2 4 5" xfId="20387" xr:uid="{00000000-0005-0000-0000-00001E530000}"/>
    <cellStyle name="Normal 47 2 3 2 2 5" xfId="11977" xr:uid="{00000000-0005-0000-0000-00001F530000}"/>
    <cellStyle name="Normal 47 2 3 2 2 5 2" xfId="42308" xr:uid="{00000000-0005-0000-0000-000020530000}"/>
    <cellStyle name="Normal 47 2 3 2 2 5 3" xfId="27075" xr:uid="{00000000-0005-0000-0000-000021530000}"/>
    <cellStyle name="Normal 47 2 3 2 2 6" xfId="6956" xr:uid="{00000000-0005-0000-0000-000022530000}"/>
    <cellStyle name="Normal 47 2 3 2 2 6 2" xfId="37291" xr:uid="{00000000-0005-0000-0000-000023530000}"/>
    <cellStyle name="Normal 47 2 3 2 2 6 3" xfId="22058" xr:uid="{00000000-0005-0000-0000-000024530000}"/>
    <cellStyle name="Normal 47 2 3 2 2 7" xfId="32279" xr:uid="{00000000-0005-0000-0000-000025530000}"/>
    <cellStyle name="Normal 47 2 3 2 2 8" xfId="17045" xr:uid="{00000000-0005-0000-0000-000026530000}"/>
    <cellStyle name="Normal 47 2 3 2 3" xfId="2303" xr:uid="{00000000-0005-0000-0000-000027530000}"/>
    <cellStyle name="Normal 47 2 3 2 3 2" xfId="3993" xr:uid="{00000000-0005-0000-0000-000028530000}"/>
    <cellStyle name="Normal 47 2 3 2 3 2 2" xfId="14066" xr:uid="{00000000-0005-0000-0000-000029530000}"/>
    <cellStyle name="Normal 47 2 3 2 3 2 2 2" xfId="44397" xr:uid="{00000000-0005-0000-0000-00002A530000}"/>
    <cellStyle name="Normal 47 2 3 2 3 2 2 3" xfId="29164" xr:uid="{00000000-0005-0000-0000-00002B530000}"/>
    <cellStyle name="Normal 47 2 3 2 3 2 3" xfId="9046" xr:uid="{00000000-0005-0000-0000-00002C530000}"/>
    <cellStyle name="Normal 47 2 3 2 3 2 3 2" xfId="39380" xr:uid="{00000000-0005-0000-0000-00002D530000}"/>
    <cellStyle name="Normal 47 2 3 2 3 2 3 3" xfId="24147" xr:uid="{00000000-0005-0000-0000-00002E530000}"/>
    <cellStyle name="Normal 47 2 3 2 3 2 4" xfId="34367" xr:uid="{00000000-0005-0000-0000-00002F530000}"/>
    <cellStyle name="Normal 47 2 3 2 3 2 5" xfId="19134" xr:uid="{00000000-0005-0000-0000-000030530000}"/>
    <cellStyle name="Normal 47 2 3 2 3 3" xfId="5685" xr:uid="{00000000-0005-0000-0000-000031530000}"/>
    <cellStyle name="Normal 47 2 3 2 3 3 2" xfId="15737" xr:uid="{00000000-0005-0000-0000-000032530000}"/>
    <cellStyle name="Normal 47 2 3 2 3 3 2 2" xfId="46068" xr:uid="{00000000-0005-0000-0000-000033530000}"/>
    <cellStyle name="Normal 47 2 3 2 3 3 2 3" xfId="30835" xr:uid="{00000000-0005-0000-0000-000034530000}"/>
    <cellStyle name="Normal 47 2 3 2 3 3 3" xfId="10717" xr:uid="{00000000-0005-0000-0000-000035530000}"/>
    <cellStyle name="Normal 47 2 3 2 3 3 3 2" xfId="41051" xr:uid="{00000000-0005-0000-0000-000036530000}"/>
    <cellStyle name="Normal 47 2 3 2 3 3 3 3" xfId="25818" xr:uid="{00000000-0005-0000-0000-000037530000}"/>
    <cellStyle name="Normal 47 2 3 2 3 3 4" xfId="36038" xr:uid="{00000000-0005-0000-0000-000038530000}"/>
    <cellStyle name="Normal 47 2 3 2 3 3 5" xfId="20805" xr:uid="{00000000-0005-0000-0000-000039530000}"/>
    <cellStyle name="Normal 47 2 3 2 3 4" xfId="12395" xr:uid="{00000000-0005-0000-0000-00003A530000}"/>
    <cellStyle name="Normal 47 2 3 2 3 4 2" xfId="42726" xr:uid="{00000000-0005-0000-0000-00003B530000}"/>
    <cellStyle name="Normal 47 2 3 2 3 4 3" xfId="27493" xr:uid="{00000000-0005-0000-0000-00003C530000}"/>
    <cellStyle name="Normal 47 2 3 2 3 5" xfId="7374" xr:uid="{00000000-0005-0000-0000-00003D530000}"/>
    <cellStyle name="Normal 47 2 3 2 3 5 2" xfId="37709" xr:uid="{00000000-0005-0000-0000-00003E530000}"/>
    <cellStyle name="Normal 47 2 3 2 3 5 3" xfId="22476" xr:uid="{00000000-0005-0000-0000-00003F530000}"/>
    <cellStyle name="Normal 47 2 3 2 3 6" xfId="32697" xr:uid="{00000000-0005-0000-0000-000040530000}"/>
    <cellStyle name="Normal 47 2 3 2 3 7" xfId="17463" xr:uid="{00000000-0005-0000-0000-000041530000}"/>
    <cellStyle name="Normal 47 2 3 2 4" xfId="3156" xr:uid="{00000000-0005-0000-0000-000042530000}"/>
    <cellStyle name="Normal 47 2 3 2 4 2" xfId="13230" xr:uid="{00000000-0005-0000-0000-000043530000}"/>
    <cellStyle name="Normal 47 2 3 2 4 2 2" xfId="43561" xr:uid="{00000000-0005-0000-0000-000044530000}"/>
    <cellStyle name="Normal 47 2 3 2 4 2 3" xfId="28328" xr:uid="{00000000-0005-0000-0000-000045530000}"/>
    <cellStyle name="Normal 47 2 3 2 4 3" xfId="8210" xr:uid="{00000000-0005-0000-0000-000046530000}"/>
    <cellStyle name="Normal 47 2 3 2 4 3 2" xfId="38544" xr:uid="{00000000-0005-0000-0000-000047530000}"/>
    <cellStyle name="Normal 47 2 3 2 4 3 3" xfId="23311" xr:uid="{00000000-0005-0000-0000-000048530000}"/>
    <cellStyle name="Normal 47 2 3 2 4 4" xfId="33531" xr:uid="{00000000-0005-0000-0000-000049530000}"/>
    <cellStyle name="Normal 47 2 3 2 4 5" xfId="18298" xr:uid="{00000000-0005-0000-0000-00004A530000}"/>
    <cellStyle name="Normal 47 2 3 2 5" xfId="4849" xr:uid="{00000000-0005-0000-0000-00004B530000}"/>
    <cellStyle name="Normal 47 2 3 2 5 2" xfId="14901" xr:uid="{00000000-0005-0000-0000-00004C530000}"/>
    <cellStyle name="Normal 47 2 3 2 5 2 2" xfId="45232" xr:uid="{00000000-0005-0000-0000-00004D530000}"/>
    <cellStyle name="Normal 47 2 3 2 5 2 3" xfId="29999" xr:uid="{00000000-0005-0000-0000-00004E530000}"/>
    <cellStyle name="Normal 47 2 3 2 5 3" xfId="9881" xr:uid="{00000000-0005-0000-0000-00004F530000}"/>
    <cellStyle name="Normal 47 2 3 2 5 3 2" xfId="40215" xr:uid="{00000000-0005-0000-0000-000050530000}"/>
    <cellStyle name="Normal 47 2 3 2 5 3 3" xfId="24982" xr:uid="{00000000-0005-0000-0000-000051530000}"/>
    <cellStyle name="Normal 47 2 3 2 5 4" xfId="35202" xr:uid="{00000000-0005-0000-0000-000052530000}"/>
    <cellStyle name="Normal 47 2 3 2 5 5" xfId="19969" xr:uid="{00000000-0005-0000-0000-000053530000}"/>
    <cellStyle name="Normal 47 2 3 2 6" xfId="11559" xr:uid="{00000000-0005-0000-0000-000054530000}"/>
    <cellStyle name="Normal 47 2 3 2 6 2" xfId="41890" xr:uid="{00000000-0005-0000-0000-000055530000}"/>
    <cellStyle name="Normal 47 2 3 2 6 3" xfId="26657" xr:uid="{00000000-0005-0000-0000-000056530000}"/>
    <cellStyle name="Normal 47 2 3 2 7" xfId="6538" xr:uid="{00000000-0005-0000-0000-000057530000}"/>
    <cellStyle name="Normal 47 2 3 2 7 2" xfId="36873" xr:uid="{00000000-0005-0000-0000-000058530000}"/>
    <cellStyle name="Normal 47 2 3 2 7 3" xfId="21640" xr:uid="{00000000-0005-0000-0000-000059530000}"/>
    <cellStyle name="Normal 47 2 3 2 8" xfId="31861" xr:uid="{00000000-0005-0000-0000-00005A530000}"/>
    <cellStyle name="Normal 47 2 3 2 9" xfId="16627" xr:uid="{00000000-0005-0000-0000-00005B530000}"/>
    <cellStyle name="Normal 47 2 3 3" xfId="1674" xr:uid="{00000000-0005-0000-0000-00005C530000}"/>
    <cellStyle name="Normal 47 2 3 3 2" xfId="2513" xr:uid="{00000000-0005-0000-0000-00005D530000}"/>
    <cellStyle name="Normal 47 2 3 3 2 2" xfId="4203" xr:uid="{00000000-0005-0000-0000-00005E530000}"/>
    <cellStyle name="Normal 47 2 3 3 2 2 2" xfId="14276" xr:uid="{00000000-0005-0000-0000-00005F530000}"/>
    <cellStyle name="Normal 47 2 3 3 2 2 2 2" xfId="44607" xr:uid="{00000000-0005-0000-0000-000060530000}"/>
    <cellStyle name="Normal 47 2 3 3 2 2 2 3" xfId="29374" xr:uid="{00000000-0005-0000-0000-000061530000}"/>
    <cellStyle name="Normal 47 2 3 3 2 2 3" xfId="9256" xr:uid="{00000000-0005-0000-0000-000062530000}"/>
    <cellStyle name="Normal 47 2 3 3 2 2 3 2" xfId="39590" xr:uid="{00000000-0005-0000-0000-000063530000}"/>
    <cellStyle name="Normal 47 2 3 3 2 2 3 3" xfId="24357" xr:uid="{00000000-0005-0000-0000-000064530000}"/>
    <cellStyle name="Normal 47 2 3 3 2 2 4" xfId="34577" xr:uid="{00000000-0005-0000-0000-000065530000}"/>
    <cellStyle name="Normal 47 2 3 3 2 2 5" xfId="19344" xr:uid="{00000000-0005-0000-0000-000066530000}"/>
    <cellStyle name="Normal 47 2 3 3 2 3" xfId="5895" xr:uid="{00000000-0005-0000-0000-000067530000}"/>
    <cellStyle name="Normal 47 2 3 3 2 3 2" xfId="15947" xr:uid="{00000000-0005-0000-0000-000068530000}"/>
    <cellStyle name="Normal 47 2 3 3 2 3 2 2" xfId="46278" xr:uid="{00000000-0005-0000-0000-000069530000}"/>
    <cellStyle name="Normal 47 2 3 3 2 3 2 3" xfId="31045" xr:uid="{00000000-0005-0000-0000-00006A530000}"/>
    <cellStyle name="Normal 47 2 3 3 2 3 3" xfId="10927" xr:uid="{00000000-0005-0000-0000-00006B530000}"/>
    <cellStyle name="Normal 47 2 3 3 2 3 3 2" xfId="41261" xr:uid="{00000000-0005-0000-0000-00006C530000}"/>
    <cellStyle name="Normal 47 2 3 3 2 3 3 3" xfId="26028" xr:uid="{00000000-0005-0000-0000-00006D530000}"/>
    <cellStyle name="Normal 47 2 3 3 2 3 4" xfId="36248" xr:uid="{00000000-0005-0000-0000-00006E530000}"/>
    <cellStyle name="Normal 47 2 3 3 2 3 5" xfId="21015" xr:uid="{00000000-0005-0000-0000-00006F530000}"/>
    <cellStyle name="Normal 47 2 3 3 2 4" xfId="12605" xr:uid="{00000000-0005-0000-0000-000070530000}"/>
    <cellStyle name="Normal 47 2 3 3 2 4 2" xfId="42936" xr:uid="{00000000-0005-0000-0000-000071530000}"/>
    <cellStyle name="Normal 47 2 3 3 2 4 3" xfId="27703" xr:uid="{00000000-0005-0000-0000-000072530000}"/>
    <cellStyle name="Normal 47 2 3 3 2 5" xfId="7584" xr:uid="{00000000-0005-0000-0000-000073530000}"/>
    <cellStyle name="Normal 47 2 3 3 2 5 2" xfId="37919" xr:uid="{00000000-0005-0000-0000-000074530000}"/>
    <cellStyle name="Normal 47 2 3 3 2 5 3" xfId="22686" xr:uid="{00000000-0005-0000-0000-000075530000}"/>
    <cellStyle name="Normal 47 2 3 3 2 6" xfId="32907" xr:uid="{00000000-0005-0000-0000-000076530000}"/>
    <cellStyle name="Normal 47 2 3 3 2 7" xfId="17673" xr:uid="{00000000-0005-0000-0000-000077530000}"/>
    <cellStyle name="Normal 47 2 3 3 3" xfId="3366" xr:uid="{00000000-0005-0000-0000-000078530000}"/>
    <cellStyle name="Normal 47 2 3 3 3 2" xfId="13440" xr:uid="{00000000-0005-0000-0000-000079530000}"/>
    <cellStyle name="Normal 47 2 3 3 3 2 2" xfId="43771" xr:uid="{00000000-0005-0000-0000-00007A530000}"/>
    <cellStyle name="Normal 47 2 3 3 3 2 3" xfId="28538" xr:uid="{00000000-0005-0000-0000-00007B530000}"/>
    <cellStyle name="Normal 47 2 3 3 3 3" xfId="8420" xr:uid="{00000000-0005-0000-0000-00007C530000}"/>
    <cellStyle name="Normal 47 2 3 3 3 3 2" xfId="38754" xr:uid="{00000000-0005-0000-0000-00007D530000}"/>
    <cellStyle name="Normal 47 2 3 3 3 3 3" xfId="23521" xr:uid="{00000000-0005-0000-0000-00007E530000}"/>
    <cellStyle name="Normal 47 2 3 3 3 4" xfId="33741" xr:uid="{00000000-0005-0000-0000-00007F530000}"/>
    <cellStyle name="Normal 47 2 3 3 3 5" xfId="18508" xr:uid="{00000000-0005-0000-0000-000080530000}"/>
    <cellStyle name="Normal 47 2 3 3 4" xfId="5059" xr:uid="{00000000-0005-0000-0000-000081530000}"/>
    <cellStyle name="Normal 47 2 3 3 4 2" xfId="15111" xr:uid="{00000000-0005-0000-0000-000082530000}"/>
    <cellStyle name="Normal 47 2 3 3 4 2 2" xfId="45442" xr:uid="{00000000-0005-0000-0000-000083530000}"/>
    <cellStyle name="Normal 47 2 3 3 4 2 3" xfId="30209" xr:uid="{00000000-0005-0000-0000-000084530000}"/>
    <cellStyle name="Normal 47 2 3 3 4 3" xfId="10091" xr:uid="{00000000-0005-0000-0000-000085530000}"/>
    <cellStyle name="Normal 47 2 3 3 4 3 2" xfId="40425" xr:uid="{00000000-0005-0000-0000-000086530000}"/>
    <cellStyle name="Normal 47 2 3 3 4 3 3" xfId="25192" xr:uid="{00000000-0005-0000-0000-000087530000}"/>
    <cellStyle name="Normal 47 2 3 3 4 4" xfId="35412" xr:uid="{00000000-0005-0000-0000-000088530000}"/>
    <cellStyle name="Normal 47 2 3 3 4 5" xfId="20179" xr:uid="{00000000-0005-0000-0000-000089530000}"/>
    <cellStyle name="Normal 47 2 3 3 5" xfId="11769" xr:uid="{00000000-0005-0000-0000-00008A530000}"/>
    <cellStyle name="Normal 47 2 3 3 5 2" xfId="42100" xr:uid="{00000000-0005-0000-0000-00008B530000}"/>
    <cellStyle name="Normal 47 2 3 3 5 3" xfId="26867" xr:uid="{00000000-0005-0000-0000-00008C530000}"/>
    <cellStyle name="Normal 47 2 3 3 6" xfId="6748" xr:uid="{00000000-0005-0000-0000-00008D530000}"/>
    <cellStyle name="Normal 47 2 3 3 6 2" xfId="37083" xr:uid="{00000000-0005-0000-0000-00008E530000}"/>
    <cellStyle name="Normal 47 2 3 3 6 3" xfId="21850" xr:uid="{00000000-0005-0000-0000-00008F530000}"/>
    <cellStyle name="Normal 47 2 3 3 7" xfId="32071" xr:uid="{00000000-0005-0000-0000-000090530000}"/>
    <cellStyle name="Normal 47 2 3 3 8" xfId="16837" xr:uid="{00000000-0005-0000-0000-000091530000}"/>
    <cellStyle name="Normal 47 2 3 4" xfId="2095" xr:uid="{00000000-0005-0000-0000-000092530000}"/>
    <cellStyle name="Normal 47 2 3 4 2" xfId="3785" xr:uid="{00000000-0005-0000-0000-000093530000}"/>
    <cellStyle name="Normal 47 2 3 4 2 2" xfId="13858" xr:uid="{00000000-0005-0000-0000-000094530000}"/>
    <cellStyle name="Normal 47 2 3 4 2 2 2" xfId="44189" xr:uid="{00000000-0005-0000-0000-000095530000}"/>
    <cellStyle name="Normal 47 2 3 4 2 2 3" xfId="28956" xr:uid="{00000000-0005-0000-0000-000096530000}"/>
    <cellStyle name="Normal 47 2 3 4 2 3" xfId="8838" xr:uid="{00000000-0005-0000-0000-000097530000}"/>
    <cellStyle name="Normal 47 2 3 4 2 3 2" xfId="39172" xr:uid="{00000000-0005-0000-0000-000098530000}"/>
    <cellStyle name="Normal 47 2 3 4 2 3 3" xfId="23939" xr:uid="{00000000-0005-0000-0000-000099530000}"/>
    <cellStyle name="Normal 47 2 3 4 2 4" xfId="34159" xr:uid="{00000000-0005-0000-0000-00009A530000}"/>
    <cellStyle name="Normal 47 2 3 4 2 5" xfId="18926" xr:uid="{00000000-0005-0000-0000-00009B530000}"/>
    <cellStyle name="Normal 47 2 3 4 3" xfId="5477" xr:uid="{00000000-0005-0000-0000-00009C530000}"/>
    <cellStyle name="Normal 47 2 3 4 3 2" xfId="15529" xr:uid="{00000000-0005-0000-0000-00009D530000}"/>
    <cellStyle name="Normal 47 2 3 4 3 2 2" xfId="45860" xr:uid="{00000000-0005-0000-0000-00009E530000}"/>
    <cellStyle name="Normal 47 2 3 4 3 2 3" xfId="30627" xr:uid="{00000000-0005-0000-0000-00009F530000}"/>
    <cellStyle name="Normal 47 2 3 4 3 3" xfId="10509" xr:uid="{00000000-0005-0000-0000-0000A0530000}"/>
    <cellStyle name="Normal 47 2 3 4 3 3 2" xfId="40843" xr:uid="{00000000-0005-0000-0000-0000A1530000}"/>
    <cellStyle name="Normal 47 2 3 4 3 3 3" xfId="25610" xr:uid="{00000000-0005-0000-0000-0000A2530000}"/>
    <cellStyle name="Normal 47 2 3 4 3 4" xfId="35830" xr:uid="{00000000-0005-0000-0000-0000A3530000}"/>
    <cellStyle name="Normal 47 2 3 4 3 5" xfId="20597" xr:uid="{00000000-0005-0000-0000-0000A4530000}"/>
    <cellStyle name="Normal 47 2 3 4 4" xfId="12187" xr:uid="{00000000-0005-0000-0000-0000A5530000}"/>
    <cellStyle name="Normal 47 2 3 4 4 2" xfId="42518" xr:uid="{00000000-0005-0000-0000-0000A6530000}"/>
    <cellStyle name="Normal 47 2 3 4 4 3" xfId="27285" xr:uid="{00000000-0005-0000-0000-0000A7530000}"/>
    <cellStyle name="Normal 47 2 3 4 5" xfId="7166" xr:uid="{00000000-0005-0000-0000-0000A8530000}"/>
    <cellStyle name="Normal 47 2 3 4 5 2" xfId="37501" xr:uid="{00000000-0005-0000-0000-0000A9530000}"/>
    <cellStyle name="Normal 47 2 3 4 5 3" xfId="22268" xr:uid="{00000000-0005-0000-0000-0000AA530000}"/>
    <cellStyle name="Normal 47 2 3 4 6" xfId="32489" xr:uid="{00000000-0005-0000-0000-0000AB530000}"/>
    <cellStyle name="Normal 47 2 3 4 7" xfId="17255" xr:uid="{00000000-0005-0000-0000-0000AC530000}"/>
    <cellStyle name="Normal 47 2 3 5" xfId="2948" xr:uid="{00000000-0005-0000-0000-0000AD530000}"/>
    <cellStyle name="Normal 47 2 3 5 2" xfId="13022" xr:uid="{00000000-0005-0000-0000-0000AE530000}"/>
    <cellStyle name="Normal 47 2 3 5 2 2" xfId="43353" xr:uid="{00000000-0005-0000-0000-0000AF530000}"/>
    <cellStyle name="Normal 47 2 3 5 2 3" xfId="28120" xr:uid="{00000000-0005-0000-0000-0000B0530000}"/>
    <cellStyle name="Normal 47 2 3 5 3" xfId="8002" xr:uid="{00000000-0005-0000-0000-0000B1530000}"/>
    <cellStyle name="Normal 47 2 3 5 3 2" xfId="38336" xr:uid="{00000000-0005-0000-0000-0000B2530000}"/>
    <cellStyle name="Normal 47 2 3 5 3 3" xfId="23103" xr:uid="{00000000-0005-0000-0000-0000B3530000}"/>
    <cellStyle name="Normal 47 2 3 5 4" xfId="33323" xr:uid="{00000000-0005-0000-0000-0000B4530000}"/>
    <cellStyle name="Normal 47 2 3 5 5" xfId="18090" xr:uid="{00000000-0005-0000-0000-0000B5530000}"/>
    <cellStyle name="Normal 47 2 3 6" xfId="4641" xr:uid="{00000000-0005-0000-0000-0000B6530000}"/>
    <cellStyle name="Normal 47 2 3 6 2" xfId="14693" xr:uid="{00000000-0005-0000-0000-0000B7530000}"/>
    <cellStyle name="Normal 47 2 3 6 2 2" xfId="45024" xr:uid="{00000000-0005-0000-0000-0000B8530000}"/>
    <cellStyle name="Normal 47 2 3 6 2 3" xfId="29791" xr:uid="{00000000-0005-0000-0000-0000B9530000}"/>
    <cellStyle name="Normal 47 2 3 6 3" xfId="9673" xr:uid="{00000000-0005-0000-0000-0000BA530000}"/>
    <cellStyle name="Normal 47 2 3 6 3 2" xfId="40007" xr:uid="{00000000-0005-0000-0000-0000BB530000}"/>
    <cellStyle name="Normal 47 2 3 6 3 3" xfId="24774" xr:uid="{00000000-0005-0000-0000-0000BC530000}"/>
    <cellStyle name="Normal 47 2 3 6 4" xfId="34994" xr:uid="{00000000-0005-0000-0000-0000BD530000}"/>
    <cellStyle name="Normal 47 2 3 6 5" xfId="19761" xr:uid="{00000000-0005-0000-0000-0000BE530000}"/>
    <cellStyle name="Normal 47 2 3 7" xfId="11351" xr:uid="{00000000-0005-0000-0000-0000BF530000}"/>
    <cellStyle name="Normal 47 2 3 7 2" xfId="41682" xr:uid="{00000000-0005-0000-0000-0000C0530000}"/>
    <cellStyle name="Normal 47 2 3 7 3" xfId="26449" xr:uid="{00000000-0005-0000-0000-0000C1530000}"/>
    <cellStyle name="Normal 47 2 3 8" xfId="6330" xr:uid="{00000000-0005-0000-0000-0000C2530000}"/>
    <cellStyle name="Normal 47 2 3 8 2" xfId="36665" xr:uid="{00000000-0005-0000-0000-0000C3530000}"/>
    <cellStyle name="Normal 47 2 3 8 3" xfId="21432" xr:uid="{00000000-0005-0000-0000-0000C4530000}"/>
    <cellStyle name="Normal 47 2 3 9" xfId="31654" xr:uid="{00000000-0005-0000-0000-0000C5530000}"/>
    <cellStyle name="Normal 47 2 4" xfId="1355" xr:uid="{00000000-0005-0000-0000-0000C6530000}"/>
    <cellStyle name="Normal 47 2 4 2" xfId="1778" xr:uid="{00000000-0005-0000-0000-0000C7530000}"/>
    <cellStyle name="Normal 47 2 4 2 2" xfId="2617" xr:uid="{00000000-0005-0000-0000-0000C8530000}"/>
    <cellStyle name="Normal 47 2 4 2 2 2" xfId="4307" xr:uid="{00000000-0005-0000-0000-0000C9530000}"/>
    <cellStyle name="Normal 47 2 4 2 2 2 2" xfId="14380" xr:uid="{00000000-0005-0000-0000-0000CA530000}"/>
    <cellStyle name="Normal 47 2 4 2 2 2 2 2" xfId="44711" xr:uid="{00000000-0005-0000-0000-0000CB530000}"/>
    <cellStyle name="Normal 47 2 4 2 2 2 2 3" xfId="29478" xr:uid="{00000000-0005-0000-0000-0000CC530000}"/>
    <cellStyle name="Normal 47 2 4 2 2 2 3" xfId="9360" xr:uid="{00000000-0005-0000-0000-0000CD530000}"/>
    <cellStyle name="Normal 47 2 4 2 2 2 3 2" xfId="39694" xr:uid="{00000000-0005-0000-0000-0000CE530000}"/>
    <cellStyle name="Normal 47 2 4 2 2 2 3 3" xfId="24461" xr:uid="{00000000-0005-0000-0000-0000CF530000}"/>
    <cellStyle name="Normal 47 2 4 2 2 2 4" xfId="34681" xr:uid="{00000000-0005-0000-0000-0000D0530000}"/>
    <cellStyle name="Normal 47 2 4 2 2 2 5" xfId="19448" xr:uid="{00000000-0005-0000-0000-0000D1530000}"/>
    <cellStyle name="Normal 47 2 4 2 2 3" xfId="5999" xr:uid="{00000000-0005-0000-0000-0000D2530000}"/>
    <cellStyle name="Normal 47 2 4 2 2 3 2" xfId="16051" xr:uid="{00000000-0005-0000-0000-0000D3530000}"/>
    <cellStyle name="Normal 47 2 4 2 2 3 2 2" xfId="46382" xr:uid="{00000000-0005-0000-0000-0000D4530000}"/>
    <cellStyle name="Normal 47 2 4 2 2 3 2 3" xfId="31149" xr:uid="{00000000-0005-0000-0000-0000D5530000}"/>
    <cellStyle name="Normal 47 2 4 2 2 3 3" xfId="11031" xr:uid="{00000000-0005-0000-0000-0000D6530000}"/>
    <cellStyle name="Normal 47 2 4 2 2 3 3 2" xfId="41365" xr:uid="{00000000-0005-0000-0000-0000D7530000}"/>
    <cellStyle name="Normal 47 2 4 2 2 3 3 3" xfId="26132" xr:uid="{00000000-0005-0000-0000-0000D8530000}"/>
    <cellStyle name="Normal 47 2 4 2 2 3 4" xfId="36352" xr:uid="{00000000-0005-0000-0000-0000D9530000}"/>
    <cellStyle name="Normal 47 2 4 2 2 3 5" xfId="21119" xr:uid="{00000000-0005-0000-0000-0000DA530000}"/>
    <cellStyle name="Normal 47 2 4 2 2 4" xfId="12709" xr:uid="{00000000-0005-0000-0000-0000DB530000}"/>
    <cellStyle name="Normal 47 2 4 2 2 4 2" xfId="43040" xr:uid="{00000000-0005-0000-0000-0000DC530000}"/>
    <cellStyle name="Normal 47 2 4 2 2 4 3" xfId="27807" xr:uid="{00000000-0005-0000-0000-0000DD530000}"/>
    <cellStyle name="Normal 47 2 4 2 2 5" xfId="7688" xr:uid="{00000000-0005-0000-0000-0000DE530000}"/>
    <cellStyle name="Normal 47 2 4 2 2 5 2" xfId="38023" xr:uid="{00000000-0005-0000-0000-0000DF530000}"/>
    <cellStyle name="Normal 47 2 4 2 2 5 3" xfId="22790" xr:uid="{00000000-0005-0000-0000-0000E0530000}"/>
    <cellStyle name="Normal 47 2 4 2 2 6" xfId="33011" xr:uid="{00000000-0005-0000-0000-0000E1530000}"/>
    <cellStyle name="Normal 47 2 4 2 2 7" xfId="17777" xr:uid="{00000000-0005-0000-0000-0000E2530000}"/>
    <cellStyle name="Normal 47 2 4 2 3" xfId="3470" xr:uid="{00000000-0005-0000-0000-0000E3530000}"/>
    <cellStyle name="Normal 47 2 4 2 3 2" xfId="13544" xr:uid="{00000000-0005-0000-0000-0000E4530000}"/>
    <cellStyle name="Normal 47 2 4 2 3 2 2" xfId="43875" xr:uid="{00000000-0005-0000-0000-0000E5530000}"/>
    <cellStyle name="Normal 47 2 4 2 3 2 3" xfId="28642" xr:uid="{00000000-0005-0000-0000-0000E6530000}"/>
    <cellStyle name="Normal 47 2 4 2 3 3" xfId="8524" xr:uid="{00000000-0005-0000-0000-0000E7530000}"/>
    <cellStyle name="Normal 47 2 4 2 3 3 2" xfId="38858" xr:uid="{00000000-0005-0000-0000-0000E8530000}"/>
    <cellStyle name="Normal 47 2 4 2 3 3 3" xfId="23625" xr:uid="{00000000-0005-0000-0000-0000E9530000}"/>
    <cellStyle name="Normal 47 2 4 2 3 4" xfId="33845" xr:uid="{00000000-0005-0000-0000-0000EA530000}"/>
    <cellStyle name="Normal 47 2 4 2 3 5" xfId="18612" xr:uid="{00000000-0005-0000-0000-0000EB530000}"/>
    <cellStyle name="Normal 47 2 4 2 4" xfId="5163" xr:uid="{00000000-0005-0000-0000-0000EC530000}"/>
    <cellStyle name="Normal 47 2 4 2 4 2" xfId="15215" xr:uid="{00000000-0005-0000-0000-0000ED530000}"/>
    <cellStyle name="Normal 47 2 4 2 4 2 2" xfId="45546" xr:uid="{00000000-0005-0000-0000-0000EE530000}"/>
    <cellStyle name="Normal 47 2 4 2 4 2 3" xfId="30313" xr:uid="{00000000-0005-0000-0000-0000EF530000}"/>
    <cellStyle name="Normal 47 2 4 2 4 3" xfId="10195" xr:uid="{00000000-0005-0000-0000-0000F0530000}"/>
    <cellStyle name="Normal 47 2 4 2 4 3 2" xfId="40529" xr:uid="{00000000-0005-0000-0000-0000F1530000}"/>
    <cellStyle name="Normal 47 2 4 2 4 3 3" xfId="25296" xr:uid="{00000000-0005-0000-0000-0000F2530000}"/>
    <cellStyle name="Normal 47 2 4 2 4 4" xfId="35516" xr:uid="{00000000-0005-0000-0000-0000F3530000}"/>
    <cellStyle name="Normal 47 2 4 2 4 5" xfId="20283" xr:uid="{00000000-0005-0000-0000-0000F4530000}"/>
    <cellStyle name="Normal 47 2 4 2 5" xfId="11873" xr:uid="{00000000-0005-0000-0000-0000F5530000}"/>
    <cellStyle name="Normal 47 2 4 2 5 2" xfId="42204" xr:uid="{00000000-0005-0000-0000-0000F6530000}"/>
    <cellStyle name="Normal 47 2 4 2 5 3" xfId="26971" xr:uid="{00000000-0005-0000-0000-0000F7530000}"/>
    <cellStyle name="Normal 47 2 4 2 6" xfId="6852" xr:uid="{00000000-0005-0000-0000-0000F8530000}"/>
    <cellStyle name="Normal 47 2 4 2 6 2" xfId="37187" xr:uid="{00000000-0005-0000-0000-0000F9530000}"/>
    <cellStyle name="Normal 47 2 4 2 6 3" xfId="21954" xr:uid="{00000000-0005-0000-0000-0000FA530000}"/>
    <cellStyle name="Normal 47 2 4 2 7" xfId="32175" xr:uid="{00000000-0005-0000-0000-0000FB530000}"/>
    <cellStyle name="Normal 47 2 4 2 8" xfId="16941" xr:uid="{00000000-0005-0000-0000-0000FC530000}"/>
    <cellStyle name="Normal 47 2 4 3" xfId="2199" xr:uid="{00000000-0005-0000-0000-0000FD530000}"/>
    <cellStyle name="Normal 47 2 4 3 2" xfId="3889" xr:uid="{00000000-0005-0000-0000-0000FE530000}"/>
    <cellStyle name="Normal 47 2 4 3 2 2" xfId="13962" xr:uid="{00000000-0005-0000-0000-0000FF530000}"/>
    <cellStyle name="Normal 47 2 4 3 2 2 2" xfId="44293" xr:uid="{00000000-0005-0000-0000-000000540000}"/>
    <cellStyle name="Normal 47 2 4 3 2 2 3" xfId="29060" xr:uid="{00000000-0005-0000-0000-000001540000}"/>
    <cellStyle name="Normal 47 2 4 3 2 3" xfId="8942" xr:uid="{00000000-0005-0000-0000-000002540000}"/>
    <cellStyle name="Normal 47 2 4 3 2 3 2" xfId="39276" xr:uid="{00000000-0005-0000-0000-000003540000}"/>
    <cellStyle name="Normal 47 2 4 3 2 3 3" xfId="24043" xr:uid="{00000000-0005-0000-0000-000004540000}"/>
    <cellStyle name="Normal 47 2 4 3 2 4" xfId="34263" xr:uid="{00000000-0005-0000-0000-000005540000}"/>
    <cellStyle name="Normal 47 2 4 3 2 5" xfId="19030" xr:uid="{00000000-0005-0000-0000-000006540000}"/>
    <cellStyle name="Normal 47 2 4 3 3" xfId="5581" xr:uid="{00000000-0005-0000-0000-000007540000}"/>
    <cellStyle name="Normal 47 2 4 3 3 2" xfId="15633" xr:uid="{00000000-0005-0000-0000-000008540000}"/>
    <cellStyle name="Normal 47 2 4 3 3 2 2" xfId="45964" xr:uid="{00000000-0005-0000-0000-000009540000}"/>
    <cellStyle name="Normal 47 2 4 3 3 2 3" xfId="30731" xr:uid="{00000000-0005-0000-0000-00000A540000}"/>
    <cellStyle name="Normal 47 2 4 3 3 3" xfId="10613" xr:uid="{00000000-0005-0000-0000-00000B540000}"/>
    <cellStyle name="Normal 47 2 4 3 3 3 2" xfId="40947" xr:uid="{00000000-0005-0000-0000-00000C540000}"/>
    <cellStyle name="Normal 47 2 4 3 3 3 3" xfId="25714" xr:uid="{00000000-0005-0000-0000-00000D540000}"/>
    <cellStyle name="Normal 47 2 4 3 3 4" xfId="35934" xr:uid="{00000000-0005-0000-0000-00000E540000}"/>
    <cellStyle name="Normal 47 2 4 3 3 5" xfId="20701" xr:uid="{00000000-0005-0000-0000-00000F540000}"/>
    <cellStyle name="Normal 47 2 4 3 4" xfId="12291" xr:uid="{00000000-0005-0000-0000-000010540000}"/>
    <cellStyle name="Normal 47 2 4 3 4 2" xfId="42622" xr:uid="{00000000-0005-0000-0000-000011540000}"/>
    <cellStyle name="Normal 47 2 4 3 4 3" xfId="27389" xr:uid="{00000000-0005-0000-0000-000012540000}"/>
    <cellStyle name="Normal 47 2 4 3 5" xfId="7270" xr:uid="{00000000-0005-0000-0000-000013540000}"/>
    <cellStyle name="Normal 47 2 4 3 5 2" xfId="37605" xr:uid="{00000000-0005-0000-0000-000014540000}"/>
    <cellStyle name="Normal 47 2 4 3 5 3" xfId="22372" xr:uid="{00000000-0005-0000-0000-000015540000}"/>
    <cellStyle name="Normal 47 2 4 3 6" xfId="32593" xr:uid="{00000000-0005-0000-0000-000016540000}"/>
    <cellStyle name="Normal 47 2 4 3 7" xfId="17359" xr:uid="{00000000-0005-0000-0000-000017540000}"/>
    <cellStyle name="Normal 47 2 4 4" xfId="3052" xr:uid="{00000000-0005-0000-0000-000018540000}"/>
    <cellStyle name="Normal 47 2 4 4 2" xfId="13126" xr:uid="{00000000-0005-0000-0000-000019540000}"/>
    <cellStyle name="Normal 47 2 4 4 2 2" xfId="43457" xr:uid="{00000000-0005-0000-0000-00001A540000}"/>
    <cellStyle name="Normal 47 2 4 4 2 3" xfId="28224" xr:uid="{00000000-0005-0000-0000-00001B540000}"/>
    <cellStyle name="Normal 47 2 4 4 3" xfId="8106" xr:uid="{00000000-0005-0000-0000-00001C540000}"/>
    <cellStyle name="Normal 47 2 4 4 3 2" xfId="38440" xr:uid="{00000000-0005-0000-0000-00001D540000}"/>
    <cellStyle name="Normal 47 2 4 4 3 3" xfId="23207" xr:uid="{00000000-0005-0000-0000-00001E540000}"/>
    <cellStyle name="Normal 47 2 4 4 4" xfId="33427" xr:uid="{00000000-0005-0000-0000-00001F540000}"/>
    <cellStyle name="Normal 47 2 4 4 5" xfId="18194" xr:uid="{00000000-0005-0000-0000-000020540000}"/>
    <cellStyle name="Normal 47 2 4 5" xfId="4745" xr:uid="{00000000-0005-0000-0000-000021540000}"/>
    <cellStyle name="Normal 47 2 4 5 2" xfId="14797" xr:uid="{00000000-0005-0000-0000-000022540000}"/>
    <cellStyle name="Normal 47 2 4 5 2 2" xfId="45128" xr:uid="{00000000-0005-0000-0000-000023540000}"/>
    <cellStyle name="Normal 47 2 4 5 2 3" xfId="29895" xr:uid="{00000000-0005-0000-0000-000024540000}"/>
    <cellStyle name="Normal 47 2 4 5 3" xfId="9777" xr:uid="{00000000-0005-0000-0000-000025540000}"/>
    <cellStyle name="Normal 47 2 4 5 3 2" xfId="40111" xr:uid="{00000000-0005-0000-0000-000026540000}"/>
    <cellStyle name="Normal 47 2 4 5 3 3" xfId="24878" xr:uid="{00000000-0005-0000-0000-000027540000}"/>
    <cellStyle name="Normal 47 2 4 5 4" xfId="35098" xr:uid="{00000000-0005-0000-0000-000028540000}"/>
    <cellStyle name="Normal 47 2 4 5 5" xfId="19865" xr:uid="{00000000-0005-0000-0000-000029540000}"/>
    <cellStyle name="Normal 47 2 4 6" xfId="11455" xr:uid="{00000000-0005-0000-0000-00002A540000}"/>
    <cellStyle name="Normal 47 2 4 6 2" xfId="41786" xr:uid="{00000000-0005-0000-0000-00002B540000}"/>
    <cellStyle name="Normal 47 2 4 6 3" xfId="26553" xr:uid="{00000000-0005-0000-0000-00002C540000}"/>
    <cellStyle name="Normal 47 2 4 7" xfId="6434" xr:uid="{00000000-0005-0000-0000-00002D540000}"/>
    <cellStyle name="Normal 47 2 4 7 2" xfId="36769" xr:uid="{00000000-0005-0000-0000-00002E540000}"/>
    <cellStyle name="Normal 47 2 4 7 3" xfId="21536" xr:uid="{00000000-0005-0000-0000-00002F540000}"/>
    <cellStyle name="Normal 47 2 4 8" xfId="31757" xr:uid="{00000000-0005-0000-0000-000030540000}"/>
    <cellStyle name="Normal 47 2 4 9" xfId="16523" xr:uid="{00000000-0005-0000-0000-000031540000}"/>
    <cellStyle name="Normal 47 2 5" xfId="1568" xr:uid="{00000000-0005-0000-0000-000032540000}"/>
    <cellStyle name="Normal 47 2 5 2" xfId="2409" xr:uid="{00000000-0005-0000-0000-000033540000}"/>
    <cellStyle name="Normal 47 2 5 2 2" xfId="4099" xr:uid="{00000000-0005-0000-0000-000034540000}"/>
    <cellStyle name="Normal 47 2 5 2 2 2" xfId="14172" xr:uid="{00000000-0005-0000-0000-000035540000}"/>
    <cellStyle name="Normal 47 2 5 2 2 2 2" xfId="44503" xr:uid="{00000000-0005-0000-0000-000036540000}"/>
    <cellStyle name="Normal 47 2 5 2 2 2 3" xfId="29270" xr:uid="{00000000-0005-0000-0000-000037540000}"/>
    <cellStyle name="Normal 47 2 5 2 2 3" xfId="9152" xr:uid="{00000000-0005-0000-0000-000038540000}"/>
    <cellStyle name="Normal 47 2 5 2 2 3 2" xfId="39486" xr:uid="{00000000-0005-0000-0000-000039540000}"/>
    <cellStyle name="Normal 47 2 5 2 2 3 3" xfId="24253" xr:uid="{00000000-0005-0000-0000-00003A540000}"/>
    <cellStyle name="Normal 47 2 5 2 2 4" xfId="34473" xr:uid="{00000000-0005-0000-0000-00003B540000}"/>
    <cellStyle name="Normal 47 2 5 2 2 5" xfId="19240" xr:uid="{00000000-0005-0000-0000-00003C540000}"/>
    <cellStyle name="Normal 47 2 5 2 3" xfId="5791" xr:uid="{00000000-0005-0000-0000-00003D540000}"/>
    <cellStyle name="Normal 47 2 5 2 3 2" xfId="15843" xr:uid="{00000000-0005-0000-0000-00003E540000}"/>
    <cellStyle name="Normal 47 2 5 2 3 2 2" xfId="46174" xr:uid="{00000000-0005-0000-0000-00003F540000}"/>
    <cellStyle name="Normal 47 2 5 2 3 2 3" xfId="30941" xr:uid="{00000000-0005-0000-0000-000040540000}"/>
    <cellStyle name="Normal 47 2 5 2 3 3" xfId="10823" xr:uid="{00000000-0005-0000-0000-000041540000}"/>
    <cellStyle name="Normal 47 2 5 2 3 3 2" xfId="41157" xr:uid="{00000000-0005-0000-0000-000042540000}"/>
    <cellStyle name="Normal 47 2 5 2 3 3 3" xfId="25924" xr:uid="{00000000-0005-0000-0000-000043540000}"/>
    <cellStyle name="Normal 47 2 5 2 3 4" xfId="36144" xr:uid="{00000000-0005-0000-0000-000044540000}"/>
    <cellStyle name="Normal 47 2 5 2 3 5" xfId="20911" xr:uid="{00000000-0005-0000-0000-000045540000}"/>
    <cellStyle name="Normal 47 2 5 2 4" xfId="12501" xr:uid="{00000000-0005-0000-0000-000046540000}"/>
    <cellStyle name="Normal 47 2 5 2 4 2" xfId="42832" xr:uid="{00000000-0005-0000-0000-000047540000}"/>
    <cellStyle name="Normal 47 2 5 2 4 3" xfId="27599" xr:uid="{00000000-0005-0000-0000-000048540000}"/>
    <cellStyle name="Normal 47 2 5 2 5" xfId="7480" xr:uid="{00000000-0005-0000-0000-000049540000}"/>
    <cellStyle name="Normal 47 2 5 2 5 2" xfId="37815" xr:uid="{00000000-0005-0000-0000-00004A540000}"/>
    <cellStyle name="Normal 47 2 5 2 5 3" xfId="22582" xr:uid="{00000000-0005-0000-0000-00004B540000}"/>
    <cellStyle name="Normal 47 2 5 2 6" xfId="32803" xr:uid="{00000000-0005-0000-0000-00004C540000}"/>
    <cellStyle name="Normal 47 2 5 2 7" xfId="17569" xr:uid="{00000000-0005-0000-0000-00004D540000}"/>
    <cellStyle name="Normal 47 2 5 3" xfId="3262" xr:uid="{00000000-0005-0000-0000-00004E540000}"/>
    <cellStyle name="Normal 47 2 5 3 2" xfId="13336" xr:uid="{00000000-0005-0000-0000-00004F540000}"/>
    <cellStyle name="Normal 47 2 5 3 2 2" xfId="43667" xr:uid="{00000000-0005-0000-0000-000050540000}"/>
    <cellStyle name="Normal 47 2 5 3 2 3" xfId="28434" xr:uid="{00000000-0005-0000-0000-000051540000}"/>
    <cellStyle name="Normal 47 2 5 3 3" xfId="8316" xr:uid="{00000000-0005-0000-0000-000052540000}"/>
    <cellStyle name="Normal 47 2 5 3 3 2" xfId="38650" xr:uid="{00000000-0005-0000-0000-000053540000}"/>
    <cellStyle name="Normal 47 2 5 3 3 3" xfId="23417" xr:uid="{00000000-0005-0000-0000-000054540000}"/>
    <cellStyle name="Normal 47 2 5 3 4" xfId="33637" xr:uid="{00000000-0005-0000-0000-000055540000}"/>
    <cellStyle name="Normal 47 2 5 3 5" xfId="18404" xr:uid="{00000000-0005-0000-0000-000056540000}"/>
    <cellStyle name="Normal 47 2 5 4" xfId="4955" xr:uid="{00000000-0005-0000-0000-000057540000}"/>
    <cellStyle name="Normal 47 2 5 4 2" xfId="15007" xr:uid="{00000000-0005-0000-0000-000058540000}"/>
    <cellStyle name="Normal 47 2 5 4 2 2" xfId="45338" xr:uid="{00000000-0005-0000-0000-000059540000}"/>
    <cellStyle name="Normal 47 2 5 4 2 3" xfId="30105" xr:uid="{00000000-0005-0000-0000-00005A540000}"/>
    <cellStyle name="Normal 47 2 5 4 3" xfId="9987" xr:uid="{00000000-0005-0000-0000-00005B540000}"/>
    <cellStyle name="Normal 47 2 5 4 3 2" xfId="40321" xr:uid="{00000000-0005-0000-0000-00005C540000}"/>
    <cellStyle name="Normal 47 2 5 4 3 3" xfId="25088" xr:uid="{00000000-0005-0000-0000-00005D540000}"/>
    <cellStyle name="Normal 47 2 5 4 4" xfId="35308" xr:uid="{00000000-0005-0000-0000-00005E540000}"/>
    <cellStyle name="Normal 47 2 5 4 5" xfId="20075" xr:uid="{00000000-0005-0000-0000-00005F540000}"/>
    <cellStyle name="Normal 47 2 5 5" xfId="11665" xr:uid="{00000000-0005-0000-0000-000060540000}"/>
    <cellStyle name="Normal 47 2 5 5 2" xfId="41996" xr:uid="{00000000-0005-0000-0000-000061540000}"/>
    <cellStyle name="Normal 47 2 5 5 3" xfId="26763" xr:uid="{00000000-0005-0000-0000-000062540000}"/>
    <cellStyle name="Normal 47 2 5 6" xfId="6644" xr:uid="{00000000-0005-0000-0000-000063540000}"/>
    <cellStyle name="Normal 47 2 5 6 2" xfId="36979" xr:uid="{00000000-0005-0000-0000-000064540000}"/>
    <cellStyle name="Normal 47 2 5 6 3" xfId="21746" xr:uid="{00000000-0005-0000-0000-000065540000}"/>
    <cellStyle name="Normal 47 2 5 7" xfId="31967" xr:uid="{00000000-0005-0000-0000-000066540000}"/>
    <cellStyle name="Normal 47 2 5 8" xfId="16733" xr:uid="{00000000-0005-0000-0000-000067540000}"/>
    <cellStyle name="Normal 47 2 6" xfId="1989" xr:uid="{00000000-0005-0000-0000-000068540000}"/>
    <cellStyle name="Normal 47 2 6 2" xfId="3681" xr:uid="{00000000-0005-0000-0000-000069540000}"/>
    <cellStyle name="Normal 47 2 6 2 2" xfId="13754" xr:uid="{00000000-0005-0000-0000-00006A540000}"/>
    <cellStyle name="Normal 47 2 6 2 2 2" xfId="44085" xr:uid="{00000000-0005-0000-0000-00006B540000}"/>
    <cellStyle name="Normal 47 2 6 2 2 3" xfId="28852" xr:uid="{00000000-0005-0000-0000-00006C540000}"/>
    <cellStyle name="Normal 47 2 6 2 3" xfId="8734" xr:uid="{00000000-0005-0000-0000-00006D540000}"/>
    <cellStyle name="Normal 47 2 6 2 3 2" xfId="39068" xr:uid="{00000000-0005-0000-0000-00006E540000}"/>
    <cellStyle name="Normal 47 2 6 2 3 3" xfId="23835" xr:uid="{00000000-0005-0000-0000-00006F540000}"/>
    <cellStyle name="Normal 47 2 6 2 4" xfId="34055" xr:uid="{00000000-0005-0000-0000-000070540000}"/>
    <cellStyle name="Normal 47 2 6 2 5" xfId="18822" xr:uid="{00000000-0005-0000-0000-000071540000}"/>
    <cellStyle name="Normal 47 2 6 3" xfId="5373" xr:uid="{00000000-0005-0000-0000-000072540000}"/>
    <cellStyle name="Normal 47 2 6 3 2" xfId="15425" xr:uid="{00000000-0005-0000-0000-000073540000}"/>
    <cellStyle name="Normal 47 2 6 3 2 2" xfId="45756" xr:uid="{00000000-0005-0000-0000-000074540000}"/>
    <cellStyle name="Normal 47 2 6 3 2 3" xfId="30523" xr:uid="{00000000-0005-0000-0000-000075540000}"/>
    <cellStyle name="Normal 47 2 6 3 3" xfId="10405" xr:uid="{00000000-0005-0000-0000-000076540000}"/>
    <cellStyle name="Normal 47 2 6 3 3 2" xfId="40739" xr:uid="{00000000-0005-0000-0000-000077540000}"/>
    <cellStyle name="Normal 47 2 6 3 3 3" xfId="25506" xr:uid="{00000000-0005-0000-0000-000078540000}"/>
    <cellStyle name="Normal 47 2 6 3 4" xfId="35726" xr:uid="{00000000-0005-0000-0000-000079540000}"/>
    <cellStyle name="Normal 47 2 6 3 5" xfId="20493" xr:uid="{00000000-0005-0000-0000-00007A540000}"/>
    <cellStyle name="Normal 47 2 6 4" xfId="12083" xr:uid="{00000000-0005-0000-0000-00007B540000}"/>
    <cellStyle name="Normal 47 2 6 4 2" xfId="42414" xr:uid="{00000000-0005-0000-0000-00007C540000}"/>
    <cellStyle name="Normal 47 2 6 4 3" xfId="27181" xr:uid="{00000000-0005-0000-0000-00007D540000}"/>
    <cellStyle name="Normal 47 2 6 5" xfId="7062" xr:uid="{00000000-0005-0000-0000-00007E540000}"/>
    <cellStyle name="Normal 47 2 6 5 2" xfId="37397" xr:uid="{00000000-0005-0000-0000-00007F540000}"/>
    <cellStyle name="Normal 47 2 6 5 3" xfId="22164" xr:uid="{00000000-0005-0000-0000-000080540000}"/>
    <cellStyle name="Normal 47 2 6 6" xfId="32385" xr:uid="{00000000-0005-0000-0000-000081540000}"/>
    <cellStyle name="Normal 47 2 6 7" xfId="17151" xr:uid="{00000000-0005-0000-0000-000082540000}"/>
    <cellStyle name="Normal 47 2 7" xfId="2840" xr:uid="{00000000-0005-0000-0000-000083540000}"/>
    <cellStyle name="Normal 47 2 7 2" xfId="12918" xr:uid="{00000000-0005-0000-0000-000084540000}"/>
    <cellStyle name="Normal 47 2 7 2 2" xfId="43249" xr:uid="{00000000-0005-0000-0000-000085540000}"/>
    <cellStyle name="Normal 47 2 7 2 3" xfId="28016" xr:uid="{00000000-0005-0000-0000-000086540000}"/>
    <cellStyle name="Normal 47 2 7 3" xfId="7898" xr:uid="{00000000-0005-0000-0000-000087540000}"/>
    <cellStyle name="Normal 47 2 7 3 2" xfId="38232" xr:uid="{00000000-0005-0000-0000-000088540000}"/>
    <cellStyle name="Normal 47 2 7 3 3" xfId="22999" xr:uid="{00000000-0005-0000-0000-000089540000}"/>
    <cellStyle name="Normal 47 2 7 4" xfId="33219" xr:uid="{00000000-0005-0000-0000-00008A540000}"/>
    <cellStyle name="Normal 47 2 7 5" xfId="17986" xr:uid="{00000000-0005-0000-0000-00008B540000}"/>
    <cellStyle name="Normal 47 2 8" xfId="4534" xr:uid="{00000000-0005-0000-0000-00008C540000}"/>
    <cellStyle name="Normal 47 2 8 2" xfId="14589" xr:uid="{00000000-0005-0000-0000-00008D540000}"/>
    <cellStyle name="Normal 47 2 8 2 2" xfId="44920" xr:uid="{00000000-0005-0000-0000-00008E540000}"/>
    <cellStyle name="Normal 47 2 8 2 3" xfId="29687" xr:uid="{00000000-0005-0000-0000-00008F540000}"/>
    <cellStyle name="Normal 47 2 8 3" xfId="9569" xr:uid="{00000000-0005-0000-0000-000090540000}"/>
    <cellStyle name="Normal 47 2 8 3 2" xfId="39903" xr:uid="{00000000-0005-0000-0000-000091540000}"/>
    <cellStyle name="Normal 47 2 8 3 3" xfId="24670" xr:uid="{00000000-0005-0000-0000-000092540000}"/>
    <cellStyle name="Normal 47 2 8 4" xfId="34890" xr:uid="{00000000-0005-0000-0000-000093540000}"/>
    <cellStyle name="Normal 47 2 8 5" xfId="19657" xr:uid="{00000000-0005-0000-0000-000094540000}"/>
    <cellStyle name="Normal 47 2 9" xfId="11245" xr:uid="{00000000-0005-0000-0000-000095540000}"/>
    <cellStyle name="Normal 47 2 9 2" xfId="41578" xr:uid="{00000000-0005-0000-0000-000096540000}"/>
    <cellStyle name="Normal 47 2 9 3" xfId="26345"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8" xr:uid="{00000000-0005-0000-0000-00009E540000}"/>
    <cellStyle name="Normal 5 2 10 2" xfId="36536" xr:uid="{00000000-0005-0000-0000-00009F540000}"/>
    <cellStyle name="Normal 5 2 10 3" xfId="21303" xr:uid="{00000000-0005-0000-0000-0000A0540000}"/>
    <cellStyle name="Normal 5 2 11" xfId="31372" xr:uid="{00000000-0005-0000-0000-0000A1540000}"/>
    <cellStyle name="Normal 5 2 12" xfId="16288" xr:uid="{00000000-0005-0000-0000-0000A2540000}"/>
    <cellStyle name="Normal 5 2 2" xfId="1162" xr:uid="{00000000-0005-0000-0000-0000A3540000}"/>
    <cellStyle name="Normal 5 2 2 10" xfId="31376" xr:uid="{00000000-0005-0000-0000-0000A4540000}"/>
    <cellStyle name="Normal 5 2 2 11" xfId="16342" xr:uid="{00000000-0005-0000-0000-0000A5540000}"/>
    <cellStyle name="Normal 5 2 2 2" xfId="1271" xr:uid="{00000000-0005-0000-0000-0000A6540000}"/>
    <cellStyle name="Normal 5 2 2 2 10" xfId="16446" xr:uid="{00000000-0005-0000-0000-0000A7540000}"/>
    <cellStyle name="Normal 5 2 2 2 2" xfId="1488" xr:uid="{00000000-0005-0000-0000-0000A8540000}"/>
    <cellStyle name="Normal 5 2 2 2 2 2" xfId="1909" xr:uid="{00000000-0005-0000-0000-0000A9540000}"/>
    <cellStyle name="Normal 5 2 2 2 2 2 2" xfId="2748" xr:uid="{00000000-0005-0000-0000-0000AA540000}"/>
    <cellStyle name="Normal 5 2 2 2 2 2 2 2" xfId="4438" xr:uid="{00000000-0005-0000-0000-0000AB540000}"/>
    <cellStyle name="Normal 5 2 2 2 2 2 2 2 2" xfId="14511" xr:uid="{00000000-0005-0000-0000-0000AC540000}"/>
    <cellStyle name="Normal 5 2 2 2 2 2 2 2 2 2" xfId="44842" xr:uid="{00000000-0005-0000-0000-0000AD540000}"/>
    <cellStyle name="Normal 5 2 2 2 2 2 2 2 2 3" xfId="29609" xr:uid="{00000000-0005-0000-0000-0000AE540000}"/>
    <cellStyle name="Normal 5 2 2 2 2 2 2 2 3" xfId="9491" xr:uid="{00000000-0005-0000-0000-0000AF540000}"/>
    <cellStyle name="Normal 5 2 2 2 2 2 2 2 3 2" xfId="39825" xr:uid="{00000000-0005-0000-0000-0000B0540000}"/>
    <cellStyle name="Normal 5 2 2 2 2 2 2 2 3 3" xfId="24592" xr:uid="{00000000-0005-0000-0000-0000B1540000}"/>
    <cellStyle name="Normal 5 2 2 2 2 2 2 2 4" xfId="34812" xr:uid="{00000000-0005-0000-0000-0000B2540000}"/>
    <cellStyle name="Normal 5 2 2 2 2 2 2 2 5" xfId="19579" xr:uid="{00000000-0005-0000-0000-0000B3540000}"/>
    <cellStyle name="Normal 5 2 2 2 2 2 2 3" xfId="6130" xr:uid="{00000000-0005-0000-0000-0000B4540000}"/>
    <cellStyle name="Normal 5 2 2 2 2 2 2 3 2" xfId="16182" xr:uid="{00000000-0005-0000-0000-0000B5540000}"/>
    <cellStyle name="Normal 5 2 2 2 2 2 2 3 2 2" xfId="46513" xr:uid="{00000000-0005-0000-0000-0000B6540000}"/>
    <cellStyle name="Normal 5 2 2 2 2 2 2 3 2 3" xfId="31280" xr:uid="{00000000-0005-0000-0000-0000B7540000}"/>
    <cellStyle name="Normal 5 2 2 2 2 2 2 3 3" xfId="11162" xr:uid="{00000000-0005-0000-0000-0000B8540000}"/>
    <cellStyle name="Normal 5 2 2 2 2 2 2 3 3 2" xfId="41496" xr:uid="{00000000-0005-0000-0000-0000B9540000}"/>
    <cellStyle name="Normal 5 2 2 2 2 2 2 3 3 3" xfId="26263" xr:uid="{00000000-0005-0000-0000-0000BA540000}"/>
    <cellStyle name="Normal 5 2 2 2 2 2 2 3 4" xfId="36483" xr:uid="{00000000-0005-0000-0000-0000BB540000}"/>
    <cellStyle name="Normal 5 2 2 2 2 2 2 3 5" xfId="21250" xr:uid="{00000000-0005-0000-0000-0000BC540000}"/>
    <cellStyle name="Normal 5 2 2 2 2 2 2 4" xfId="12840" xr:uid="{00000000-0005-0000-0000-0000BD540000}"/>
    <cellStyle name="Normal 5 2 2 2 2 2 2 4 2" xfId="43171" xr:uid="{00000000-0005-0000-0000-0000BE540000}"/>
    <cellStyle name="Normal 5 2 2 2 2 2 2 4 3" xfId="27938" xr:uid="{00000000-0005-0000-0000-0000BF540000}"/>
    <cellStyle name="Normal 5 2 2 2 2 2 2 5" xfId="7819" xr:uid="{00000000-0005-0000-0000-0000C0540000}"/>
    <cellStyle name="Normal 5 2 2 2 2 2 2 5 2" xfId="38154" xr:uid="{00000000-0005-0000-0000-0000C1540000}"/>
    <cellStyle name="Normal 5 2 2 2 2 2 2 5 3" xfId="22921" xr:uid="{00000000-0005-0000-0000-0000C2540000}"/>
    <cellStyle name="Normal 5 2 2 2 2 2 2 6" xfId="33142" xr:uid="{00000000-0005-0000-0000-0000C3540000}"/>
    <cellStyle name="Normal 5 2 2 2 2 2 2 7" xfId="17908" xr:uid="{00000000-0005-0000-0000-0000C4540000}"/>
    <cellStyle name="Normal 5 2 2 2 2 2 3" xfId="3601" xr:uid="{00000000-0005-0000-0000-0000C5540000}"/>
    <cellStyle name="Normal 5 2 2 2 2 2 3 2" xfId="13675" xr:uid="{00000000-0005-0000-0000-0000C6540000}"/>
    <cellStyle name="Normal 5 2 2 2 2 2 3 2 2" xfId="44006" xr:uid="{00000000-0005-0000-0000-0000C7540000}"/>
    <cellStyle name="Normal 5 2 2 2 2 2 3 2 3" xfId="28773" xr:uid="{00000000-0005-0000-0000-0000C8540000}"/>
    <cellStyle name="Normal 5 2 2 2 2 2 3 3" xfId="8655" xr:uid="{00000000-0005-0000-0000-0000C9540000}"/>
    <cellStyle name="Normal 5 2 2 2 2 2 3 3 2" xfId="38989" xr:uid="{00000000-0005-0000-0000-0000CA540000}"/>
    <cellStyle name="Normal 5 2 2 2 2 2 3 3 3" xfId="23756" xr:uid="{00000000-0005-0000-0000-0000CB540000}"/>
    <cellStyle name="Normal 5 2 2 2 2 2 3 4" xfId="33976" xr:uid="{00000000-0005-0000-0000-0000CC540000}"/>
    <cellStyle name="Normal 5 2 2 2 2 2 3 5" xfId="18743" xr:uid="{00000000-0005-0000-0000-0000CD540000}"/>
    <cellStyle name="Normal 5 2 2 2 2 2 4" xfId="5294" xr:uid="{00000000-0005-0000-0000-0000CE540000}"/>
    <cellStyle name="Normal 5 2 2 2 2 2 4 2" xfId="15346" xr:uid="{00000000-0005-0000-0000-0000CF540000}"/>
    <cellStyle name="Normal 5 2 2 2 2 2 4 2 2" xfId="45677" xr:uid="{00000000-0005-0000-0000-0000D0540000}"/>
    <cellStyle name="Normal 5 2 2 2 2 2 4 2 3" xfId="30444" xr:uid="{00000000-0005-0000-0000-0000D1540000}"/>
    <cellStyle name="Normal 5 2 2 2 2 2 4 3" xfId="10326" xr:uid="{00000000-0005-0000-0000-0000D2540000}"/>
    <cellStyle name="Normal 5 2 2 2 2 2 4 3 2" xfId="40660" xr:uid="{00000000-0005-0000-0000-0000D3540000}"/>
    <cellStyle name="Normal 5 2 2 2 2 2 4 3 3" xfId="25427" xr:uid="{00000000-0005-0000-0000-0000D4540000}"/>
    <cellStyle name="Normal 5 2 2 2 2 2 4 4" xfId="35647" xr:uid="{00000000-0005-0000-0000-0000D5540000}"/>
    <cellStyle name="Normal 5 2 2 2 2 2 4 5" xfId="20414" xr:uid="{00000000-0005-0000-0000-0000D6540000}"/>
    <cellStyle name="Normal 5 2 2 2 2 2 5" xfId="12004" xr:uid="{00000000-0005-0000-0000-0000D7540000}"/>
    <cellStyle name="Normal 5 2 2 2 2 2 5 2" xfId="42335" xr:uid="{00000000-0005-0000-0000-0000D8540000}"/>
    <cellStyle name="Normal 5 2 2 2 2 2 5 3" xfId="27102" xr:uid="{00000000-0005-0000-0000-0000D9540000}"/>
    <cellStyle name="Normal 5 2 2 2 2 2 6" xfId="6983" xr:uid="{00000000-0005-0000-0000-0000DA540000}"/>
    <cellStyle name="Normal 5 2 2 2 2 2 6 2" xfId="37318" xr:uid="{00000000-0005-0000-0000-0000DB540000}"/>
    <cellStyle name="Normal 5 2 2 2 2 2 6 3" xfId="22085" xr:uid="{00000000-0005-0000-0000-0000DC540000}"/>
    <cellStyle name="Normal 5 2 2 2 2 2 7" xfId="32306" xr:uid="{00000000-0005-0000-0000-0000DD540000}"/>
    <cellStyle name="Normal 5 2 2 2 2 2 8" xfId="17072" xr:uid="{00000000-0005-0000-0000-0000DE540000}"/>
    <cellStyle name="Normal 5 2 2 2 2 3" xfId="2330" xr:uid="{00000000-0005-0000-0000-0000DF540000}"/>
    <cellStyle name="Normal 5 2 2 2 2 3 2" xfId="4020" xr:uid="{00000000-0005-0000-0000-0000E0540000}"/>
    <cellStyle name="Normal 5 2 2 2 2 3 2 2" xfId="14093" xr:uid="{00000000-0005-0000-0000-0000E1540000}"/>
    <cellStyle name="Normal 5 2 2 2 2 3 2 2 2" xfId="44424" xr:uid="{00000000-0005-0000-0000-0000E2540000}"/>
    <cellStyle name="Normal 5 2 2 2 2 3 2 2 3" xfId="29191" xr:uid="{00000000-0005-0000-0000-0000E3540000}"/>
    <cellStyle name="Normal 5 2 2 2 2 3 2 3" xfId="9073" xr:uid="{00000000-0005-0000-0000-0000E4540000}"/>
    <cellStyle name="Normal 5 2 2 2 2 3 2 3 2" xfId="39407" xr:uid="{00000000-0005-0000-0000-0000E5540000}"/>
    <cellStyle name="Normal 5 2 2 2 2 3 2 3 3" xfId="24174" xr:uid="{00000000-0005-0000-0000-0000E6540000}"/>
    <cellStyle name="Normal 5 2 2 2 2 3 2 4" xfId="34394" xr:uid="{00000000-0005-0000-0000-0000E7540000}"/>
    <cellStyle name="Normal 5 2 2 2 2 3 2 5" xfId="19161" xr:uid="{00000000-0005-0000-0000-0000E8540000}"/>
    <cellStyle name="Normal 5 2 2 2 2 3 3" xfId="5712" xr:uid="{00000000-0005-0000-0000-0000E9540000}"/>
    <cellStyle name="Normal 5 2 2 2 2 3 3 2" xfId="15764" xr:uid="{00000000-0005-0000-0000-0000EA540000}"/>
    <cellStyle name="Normal 5 2 2 2 2 3 3 2 2" xfId="46095" xr:uid="{00000000-0005-0000-0000-0000EB540000}"/>
    <cellStyle name="Normal 5 2 2 2 2 3 3 2 3" xfId="30862" xr:uid="{00000000-0005-0000-0000-0000EC540000}"/>
    <cellStyle name="Normal 5 2 2 2 2 3 3 3" xfId="10744" xr:uid="{00000000-0005-0000-0000-0000ED540000}"/>
    <cellStyle name="Normal 5 2 2 2 2 3 3 3 2" xfId="41078" xr:uid="{00000000-0005-0000-0000-0000EE540000}"/>
    <cellStyle name="Normal 5 2 2 2 2 3 3 3 3" xfId="25845" xr:uid="{00000000-0005-0000-0000-0000EF540000}"/>
    <cellStyle name="Normal 5 2 2 2 2 3 3 4" xfId="36065" xr:uid="{00000000-0005-0000-0000-0000F0540000}"/>
    <cellStyle name="Normal 5 2 2 2 2 3 3 5" xfId="20832" xr:uid="{00000000-0005-0000-0000-0000F1540000}"/>
    <cellStyle name="Normal 5 2 2 2 2 3 4" xfId="12422" xr:uid="{00000000-0005-0000-0000-0000F2540000}"/>
    <cellStyle name="Normal 5 2 2 2 2 3 4 2" xfId="42753" xr:uid="{00000000-0005-0000-0000-0000F3540000}"/>
    <cellStyle name="Normal 5 2 2 2 2 3 4 3" xfId="27520" xr:uid="{00000000-0005-0000-0000-0000F4540000}"/>
    <cellStyle name="Normal 5 2 2 2 2 3 5" xfId="7401" xr:uid="{00000000-0005-0000-0000-0000F5540000}"/>
    <cellStyle name="Normal 5 2 2 2 2 3 5 2" xfId="37736" xr:uid="{00000000-0005-0000-0000-0000F6540000}"/>
    <cellStyle name="Normal 5 2 2 2 2 3 5 3" xfId="22503" xr:uid="{00000000-0005-0000-0000-0000F7540000}"/>
    <cellStyle name="Normal 5 2 2 2 2 3 6" xfId="32724" xr:uid="{00000000-0005-0000-0000-0000F8540000}"/>
    <cellStyle name="Normal 5 2 2 2 2 3 7" xfId="17490" xr:uid="{00000000-0005-0000-0000-0000F9540000}"/>
    <cellStyle name="Normal 5 2 2 2 2 4" xfId="3183" xr:uid="{00000000-0005-0000-0000-0000FA540000}"/>
    <cellStyle name="Normal 5 2 2 2 2 4 2" xfId="13257" xr:uid="{00000000-0005-0000-0000-0000FB540000}"/>
    <cellStyle name="Normal 5 2 2 2 2 4 2 2" xfId="43588" xr:uid="{00000000-0005-0000-0000-0000FC540000}"/>
    <cellStyle name="Normal 5 2 2 2 2 4 2 3" xfId="28355" xr:uid="{00000000-0005-0000-0000-0000FD540000}"/>
    <cellStyle name="Normal 5 2 2 2 2 4 3" xfId="8237" xr:uid="{00000000-0005-0000-0000-0000FE540000}"/>
    <cellStyle name="Normal 5 2 2 2 2 4 3 2" xfId="38571" xr:uid="{00000000-0005-0000-0000-0000FF540000}"/>
    <cellStyle name="Normal 5 2 2 2 2 4 3 3" xfId="23338" xr:uid="{00000000-0005-0000-0000-000000550000}"/>
    <cellStyle name="Normal 5 2 2 2 2 4 4" xfId="33558" xr:uid="{00000000-0005-0000-0000-000001550000}"/>
    <cellStyle name="Normal 5 2 2 2 2 4 5" xfId="18325" xr:uid="{00000000-0005-0000-0000-000002550000}"/>
    <cellStyle name="Normal 5 2 2 2 2 5" xfId="4876" xr:uid="{00000000-0005-0000-0000-000003550000}"/>
    <cellStyle name="Normal 5 2 2 2 2 5 2" xfId="14928" xr:uid="{00000000-0005-0000-0000-000004550000}"/>
    <cellStyle name="Normal 5 2 2 2 2 5 2 2" xfId="45259" xr:uid="{00000000-0005-0000-0000-000005550000}"/>
    <cellStyle name="Normal 5 2 2 2 2 5 2 3" xfId="30026" xr:uid="{00000000-0005-0000-0000-000006550000}"/>
    <cellStyle name="Normal 5 2 2 2 2 5 3" xfId="9908" xr:uid="{00000000-0005-0000-0000-000007550000}"/>
    <cellStyle name="Normal 5 2 2 2 2 5 3 2" xfId="40242" xr:uid="{00000000-0005-0000-0000-000008550000}"/>
    <cellStyle name="Normal 5 2 2 2 2 5 3 3" xfId="25009" xr:uid="{00000000-0005-0000-0000-000009550000}"/>
    <cellStyle name="Normal 5 2 2 2 2 5 4" xfId="35229" xr:uid="{00000000-0005-0000-0000-00000A550000}"/>
    <cellStyle name="Normal 5 2 2 2 2 5 5" xfId="19996" xr:uid="{00000000-0005-0000-0000-00000B550000}"/>
    <cellStyle name="Normal 5 2 2 2 2 6" xfId="11586" xr:uid="{00000000-0005-0000-0000-00000C550000}"/>
    <cellStyle name="Normal 5 2 2 2 2 6 2" xfId="41917" xr:uid="{00000000-0005-0000-0000-00000D550000}"/>
    <cellStyle name="Normal 5 2 2 2 2 6 3" xfId="26684" xr:uid="{00000000-0005-0000-0000-00000E550000}"/>
    <cellStyle name="Normal 5 2 2 2 2 7" xfId="6565" xr:uid="{00000000-0005-0000-0000-00000F550000}"/>
    <cellStyle name="Normal 5 2 2 2 2 7 2" xfId="36900" xr:uid="{00000000-0005-0000-0000-000010550000}"/>
    <cellStyle name="Normal 5 2 2 2 2 7 3" xfId="21667" xr:uid="{00000000-0005-0000-0000-000011550000}"/>
    <cellStyle name="Normal 5 2 2 2 2 8" xfId="31888" xr:uid="{00000000-0005-0000-0000-000012550000}"/>
    <cellStyle name="Normal 5 2 2 2 2 9" xfId="16654" xr:uid="{00000000-0005-0000-0000-000013550000}"/>
    <cellStyle name="Normal 5 2 2 2 3" xfId="1701" xr:uid="{00000000-0005-0000-0000-000014550000}"/>
    <cellStyle name="Normal 5 2 2 2 3 2" xfId="2540" xr:uid="{00000000-0005-0000-0000-000015550000}"/>
    <cellStyle name="Normal 5 2 2 2 3 2 2" xfId="4230" xr:uid="{00000000-0005-0000-0000-000016550000}"/>
    <cellStyle name="Normal 5 2 2 2 3 2 2 2" xfId="14303" xr:uid="{00000000-0005-0000-0000-000017550000}"/>
    <cellStyle name="Normal 5 2 2 2 3 2 2 2 2" xfId="44634" xr:uid="{00000000-0005-0000-0000-000018550000}"/>
    <cellStyle name="Normal 5 2 2 2 3 2 2 2 3" xfId="29401" xr:uid="{00000000-0005-0000-0000-000019550000}"/>
    <cellStyle name="Normal 5 2 2 2 3 2 2 3" xfId="9283" xr:uid="{00000000-0005-0000-0000-00001A550000}"/>
    <cellStyle name="Normal 5 2 2 2 3 2 2 3 2" xfId="39617" xr:uid="{00000000-0005-0000-0000-00001B550000}"/>
    <cellStyle name="Normal 5 2 2 2 3 2 2 3 3" xfId="24384" xr:uid="{00000000-0005-0000-0000-00001C550000}"/>
    <cellStyle name="Normal 5 2 2 2 3 2 2 4" xfId="34604" xr:uid="{00000000-0005-0000-0000-00001D550000}"/>
    <cellStyle name="Normal 5 2 2 2 3 2 2 5" xfId="19371" xr:uid="{00000000-0005-0000-0000-00001E550000}"/>
    <cellStyle name="Normal 5 2 2 2 3 2 3" xfId="5922" xr:uid="{00000000-0005-0000-0000-00001F550000}"/>
    <cellStyle name="Normal 5 2 2 2 3 2 3 2" xfId="15974" xr:uid="{00000000-0005-0000-0000-000020550000}"/>
    <cellStyle name="Normal 5 2 2 2 3 2 3 2 2" xfId="46305" xr:uid="{00000000-0005-0000-0000-000021550000}"/>
    <cellStyle name="Normal 5 2 2 2 3 2 3 2 3" xfId="31072" xr:uid="{00000000-0005-0000-0000-000022550000}"/>
    <cellStyle name="Normal 5 2 2 2 3 2 3 3" xfId="10954" xr:uid="{00000000-0005-0000-0000-000023550000}"/>
    <cellStyle name="Normal 5 2 2 2 3 2 3 3 2" xfId="41288" xr:uid="{00000000-0005-0000-0000-000024550000}"/>
    <cellStyle name="Normal 5 2 2 2 3 2 3 3 3" xfId="26055" xr:uid="{00000000-0005-0000-0000-000025550000}"/>
    <cellStyle name="Normal 5 2 2 2 3 2 3 4" xfId="36275" xr:uid="{00000000-0005-0000-0000-000026550000}"/>
    <cellStyle name="Normal 5 2 2 2 3 2 3 5" xfId="21042" xr:uid="{00000000-0005-0000-0000-000027550000}"/>
    <cellStyle name="Normal 5 2 2 2 3 2 4" xfId="12632" xr:uid="{00000000-0005-0000-0000-000028550000}"/>
    <cellStyle name="Normal 5 2 2 2 3 2 4 2" xfId="42963" xr:uid="{00000000-0005-0000-0000-000029550000}"/>
    <cellStyle name="Normal 5 2 2 2 3 2 4 3" xfId="27730" xr:uid="{00000000-0005-0000-0000-00002A550000}"/>
    <cellStyle name="Normal 5 2 2 2 3 2 5" xfId="7611" xr:uid="{00000000-0005-0000-0000-00002B550000}"/>
    <cellStyle name="Normal 5 2 2 2 3 2 5 2" xfId="37946" xr:uid="{00000000-0005-0000-0000-00002C550000}"/>
    <cellStyle name="Normal 5 2 2 2 3 2 5 3" xfId="22713" xr:uid="{00000000-0005-0000-0000-00002D550000}"/>
    <cellStyle name="Normal 5 2 2 2 3 2 6" xfId="32934" xr:uid="{00000000-0005-0000-0000-00002E550000}"/>
    <cellStyle name="Normal 5 2 2 2 3 2 7" xfId="17700" xr:uid="{00000000-0005-0000-0000-00002F550000}"/>
    <cellStyle name="Normal 5 2 2 2 3 3" xfId="3393" xr:uid="{00000000-0005-0000-0000-000030550000}"/>
    <cellStyle name="Normal 5 2 2 2 3 3 2" xfId="13467" xr:uid="{00000000-0005-0000-0000-000031550000}"/>
    <cellStyle name="Normal 5 2 2 2 3 3 2 2" xfId="43798" xr:uid="{00000000-0005-0000-0000-000032550000}"/>
    <cellStyle name="Normal 5 2 2 2 3 3 2 3" xfId="28565" xr:uid="{00000000-0005-0000-0000-000033550000}"/>
    <cellStyle name="Normal 5 2 2 2 3 3 3" xfId="8447" xr:uid="{00000000-0005-0000-0000-000034550000}"/>
    <cellStyle name="Normal 5 2 2 2 3 3 3 2" xfId="38781" xr:uid="{00000000-0005-0000-0000-000035550000}"/>
    <cellStyle name="Normal 5 2 2 2 3 3 3 3" xfId="23548" xr:uid="{00000000-0005-0000-0000-000036550000}"/>
    <cellStyle name="Normal 5 2 2 2 3 3 4" xfId="33768" xr:uid="{00000000-0005-0000-0000-000037550000}"/>
    <cellStyle name="Normal 5 2 2 2 3 3 5" xfId="18535" xr:uid="{00000000-0005-0000-0000-000038550000}"/>
    <cellStyle name="Normal 5 2 2 2 3 4" xfId="5086" xr:uid="{00000000-0005-0000-0000-000039550000}"/>
    <cellStyle name="Normal 5 2 2 2 3 4 2" xfId="15138" xr:uid="{00000000-0005-0000-0000-00003A550000}"/>
    <cellStyle name="Normal 5 2 2 2 3 4 2 2" xfId="45469" xr:uid="{00000000-0005-0000-0000-00003B550000}"/>
    <cellStyle name="Normal 5 2 2 2 3 4 2 3" xfId="30236" xr:uid="{00000000-0005-0000-0000-00003C550000}"/>
    <cellStyle name="Normal 5 2 2 2 3 4 3" xfId="10118" xr:uid="{00000000-0005-0000-0000-00003D550000}"/>
    <cellStyle name="Normal 5 2 2 2 3 4 3 2" xfId="40452" xr:uid="{00000000-0005-0000-0000-00003E550000}"/>
    <cellStyle name="Normal 5 2 2 2 3 4 3 3" xfId="25219" xr:uid="{00000000-0005-0000-0000-00003F550000}"/>
    <cellStyle name="Normal 5 2 2 2 3 4 4" xfId="35439" xr:uid="{00000000-0005-0000-0000-000040550000}"/>
    <cellStyle name="Normal 5 2 2 2 3 4 5" xfId="20206" xr:uid="{00000000-0005-0000-0000-000041550000}"/>
    <cellStyle name="Normal 5 2 2 2 3 5" xfId="11796" xr:uid="{00000000-0005-0000-0000-000042550000}"/>
    <cellStyle name="Normal 5 2 2 2 3 5 2" xfId="42127" xr:uid="{00000000-0005-0000-0000-000043550000}"/>
    <cellStyle name="Normal 5 2 2 2 3 5 3" xfId="26894" xr:uid="{00000000-0005-0000-0000-000044550000}"/>
    <cellStyle name="Normal 5 2 2 2 3 6" xfId="6775" xr:uid="{00000000-0005-0000-0000-000045550000}"/>
    <cellStyle name="Normal 5 2 2 2 3 6 2" xfId="37110" xr:uid="{00000000-0005-0000-0000-000046550000}"/>
    <cellStyle name="Normal 5 2 2 2 3 6 3" xfId="21877" xr:uid="{00000000-0005-0000-0000-000047550000}"/>
    <cellStyle name="Normal 5 2 2 2 3 7" xfId="32098" xr:uid="{00000000-0005-0000-0000-000048550000}"/>
    <cellStyle name="Normal 5 2 2 2 3 8" xfId="16864" xr:uid="{00000000-0005-0000-0000-000049550000}"/>
    <cellStyle name="Normal 5 2 2 2 4" xfId="2122" xr:uid="{00000000-0005-0000-0000-00004A550000}"/>
    <cellStyle name="Normal 5 2 2 2 4 2" xfId="3812" xr:uid="{00000000-0005-0000-0000-00004B550000}"/>
    <cellStyle name="Normal 5 2 2 2 4 2 2" xfId="13885" xr:uid="{00000000-0005-0000-0000-00004C550000}"/>
    <cellStyle name="Normal 5 2 2 2 4 2 2 2" xfId="44216" xr:uid="{00000000-0005-0000-0000-00004D550000}"/>
    <cellStyle name="Normal 5 2 2 2 4 2 2 3" xfId="28983" xr:uid="{00000000-0005-0000-0000-00004E550000}"/>
    <cellStyle name="Normal 5 2 2 2 4 2 3" xfId="8865" xr:uid="{00000000-0005-0000-0000-00004F550000}"/>
    <cellStyle name="Normal 5 2 2 2 4 2 3 2" xfId="39199" xr:uid="{00000000-0005-0000-0000-000050550000}"/>
    <cellStyle name="Normal 5 2 2 2 4 2 3 3" xfId="23966" xr:uid="{00000000-0005-0000-0000-000051550000}"/>
    <cellStyle name="Normal 5 2 2 2 4 2 4" xfId="34186" xr:uid="{00000000-0005-0000-0000-000052550000}"/>
    <cellStyle name="Normal 5 2 2 2 4 2 5" xfId="18953" xr:uid="{00000000-0005-0000-0000-000053550000}"/>
    <cellStyle name="Normal 5 2 2 2 4 3" xfId="5504" xr:uid="{00000000-0005-0000-0000-000054550000}"/>
    <cellStyle name="Normal 5 2 2 2 4 3 2" xfId="15556" xr:uid="{00000000-0005-0000-0000-000055550000}"/>
    <cellStyle name="Normal 5 2 2 2 4 3 2 2" xfId="45887" xr:uid="{00000000-0005-0000-0000-000056550000}"/>
    <cellStyle name="Normal 5 2 2 2 4 3 2 3" xfId="30654" xr:uid="{00000000-0005-0000-0000-000057550000}"/>
    <cellStyle name="Normal 5 2 2 2 4 3 3" xfId="10536" xr:uid="{00000000-0005-0000-0000-000058550000}"/>
    <cellStyle name="Normal 5 2 2 2 4 3 3 2" xfId="40870" xr:uid="{00000000-0005-0000-0000-000059550000}"/>
    <cellStyle name="Normal 5 2 2 2 4 3 3 3" xfId="25637" xr:uid="{00000000-0005-0000-0000-00005A550000}"/>
    <cellStyle name="Normal 5 2 2 2 4 3 4" xfId="35857" xr:uid="{00000000-0005-0000-0000-00005B550000}"/>
    <cellStyle name="Normal 5 2 2 2 4 3 5" xfId="20624" xr:uid="{00000000-0005-0000-0000-00005C550000}"/>
    <cellStyle name="Normal 5 2 2 2 4 4" xfId="12214" xr:uid="{00000000-0005-0000-0000-00005D550000}"/>
    <cellStyle name="Normal 5 2 2 2 4 4 2" xfId="42545" xr:uid="{00000000-0005-0000-0000-00005E550000}"/>
    <cellStyle name="Normal 5 2 2 2 4 4 3" xfId="27312" xr:uid="{00000000-0005-0000-0000-00005F550000}"/>
    <cellStyle name="Normal 5 2 2 2 4 5" xfId="7193" xr:uid="{00000000-0005-0000-0000-000060550000}"/>
    <cellStyle name="Normal 5 2 2 2 4 5 2" xfId="37528" xr:uid="{00000000-0005-0000-0000-000061550000}"/>
    <cellStyle name="Normal 5 2 2 2 4 5 3" xfId="22295" xr:uid="{00000000-0005-0000-0000-000062550000}"/>
    <cellStyle name="Normal 5 2 2 2 4 6" xfId="32516" xr:uid="{00000000-0005-0000-0000-000063550000}"/>
    <cellStyle name="Normal 5 2 2 2 4 7" xfId="17282" xr:uid="{00000000-0005-0000-0000-000064550000}"/>
    <cellStyle name="Normal 5 2 2 2 5" xfId="2975" xr:uid="{00000000-0005-0000-0000-000065550000}"/>
    <cellStyle name="Normal 5 2 2 2 5 2" xfId="13049" xr:uid="{00000000-0005-0000-0000-000066550000}"/>
    <cellStyle name="Normal 5 2 2 2 5 2 2" xfId="43380" xr:uid="{00000000-0005-0000-0000-000067550000}"/>
    <cellStyle name="Normal 5 2 2 2 5 2 3" xfId="28147" xr:uid="{00000000-0005-0000-0000-000068550000}"/>
    <cellStyle name="Normal 5 2 2 2 5 3" xfId="8029" xr:uid="{00000000-0005-0000-0000-000069550000}"/>
    <cellStyle name="Normal 5 2 2 2 5 3 2" xfId="38363" xr:uid="{00000000-0005-0000-0000-00006A550000}"/>
    <cellStyle name="Normal 5 2 2 2 5 3 3" xfId="23130" xr:uid="{00000000-0005-0000-0000-00006B550000}"/>
    <cellStyle name="Normal 5 2 2 2 5 4" xfId="33350" xr:uid="{00000000-0005-0000-0000-00006C550000}"/>
    <cellStyle name="Normal 5 2 2 2 5 5" xfId="18117" xr:uid="{00000000-0005-0000-0000-00006D550000}"/>
    <cellStyle name="Normal 5 2 2 2 6" xfId="4668" xr:uid="{00000000-0005-0000-0000-00006E550000}"/>
    <cellStyle name="Normal 5 2 2 2 6 2" xfId="14720" xr:uid="{00000000-0005-0000-0000-00006F550000}"/>
    <cellStyle name="Normal 5 2 2 2 6 2 2" xfId="45051" xr:uid="{00000000-0005-0000-0000-000070550000}"/>
    <cellStyle name="Normal 5 2 2 2 6 2 3" xfId="29818" xr:uid="{00000000-0005-0000-0000-000071550000}"/>
    <cellStyle name="Normal 5 2 2 2 6 3" xfId="9700" xr:uid="{00000000-0005-0000-0000-000072550000}"/>
    <cellStyle name="Normal 5 2 2 2 6 3 2" xfId="40034" xr:uid="{00000000-0005-0000-0000-000073550000}"/>
    <cellStyle name="Normal 5 2 2 2 6 3 3" xfId="24801" xr:uid="{00000000-0005-0000-0000-000074550000}"/>
    <cellStyle name="Normal 5 2 2 2 6 4" xfId="35021" xr:uid="{00000000-0005-0000-0000-000075550000}"/>
    <cellStyle name="Normal 5 2 2 2 6 5" xfId="19788" xr:uid="{00000000-0005-0000-0000-000076550000}"/>
    <cellStyle name="Normal 5 2 2 2 7" xfId="11378" xr:uid="{00000000-0005-0000-0000-000077550000}"/>
    <cellStyle name="Normal 5 2 2 2 7 2" xfId="41709" xr:uid="{00000000-0005-0000-0000-000078550000}"/>
    <cellStyle name="Normal 5 2 2 2 7 3" xfId="26476" xr:uid="{00000000-0005-0000-0000-000079550000}"/>
    <cellStyle name="Normal 5 2 2 2 8" xfId="6357" xr:uid="{00000000-0005-0000-0000-00007A550000}"/>
    <cellStyle name="Normal 5 2 2 2 8 2" xfId="36692" xr:uid="{00000000-0005-0000-0000-00007B550000}"/>
    <cellStyle name="Normal 5 2 2 2 8 3" xfId="21459" xr:uid="{00000000-0005-0000-0000-00007C550000}"/>
    <cellStyle name="Normal 5 2 2 2 9" xfId="31385" xr:uid="{00000000-0005-0000-0000-00007D550000}"/>
    <cellStyle name="Normal 5 2 2 3" xfId="1384" xr:uid="{00000000-0005-0000-0000-00007E550000}"/>
    <cellStyle name="Normal 5 2 2 3 2" xfId="1805" xr:uid="{00000000-0005-0000-0000-00007F550000}"/>
    <cellStyle name="Normal 5 2 2 3 2 2" xfId="2644" xr:uid="{00000000-0005-0000-0000-000080550000}"/>
    <cellStyle name="Normal 5 2 2 3 2 2 2" xfId="4334" xr:uid="{00000000-0005-0000-0000-000081550000}"/>
    <cellStyle name="Normal 5 2 2 3 2 2 2 2" xfId="14407" xr:uid="{00000000-0005-0000-0000-000082550000}"/>
    <cellStyle name="Normal 5 2 2 3 2 2 2 2 2" xfId="44738" xr:uid="{00000000-0005-0000-0000-000083550000}"/>
    <cellStyle name="Normal 5 2 2 3 2 2 2 2 3" xfId="29505" xr:uid="{00000000-0005-0000-0000-000084550000}"/>
    <cellStyle name="Normal 5 2 2 3 2 2 2 3" xfId="9387" xr:uid="{00000000-0005-0000-0000-000085550000}"/>
    <cellStyle name="Normal 5 2 2 3 2 2 2 3 2" xfId="39721" xr:uid="{00000000-0005-0000-0000-000086550000}"/>
    <cellStyle name="Normal 5 2 2 3 2 2 2 3 3" xfId="24488" xr:uid="{00000000-0005-0000-0000-000087550000}"/>
    <cellStyle name="Normal 5 2 2 3 2 2 2 4" xfId="34708" xr:uid="{00000000-0005-0000-0000-000088550000}"/>
    <cellStyle name="Normal 5 2 2 3 2 2 2 5" xfId="19475" xr:uid="{00000000-0005-0000-0000-000089550000}"/>
    <cellStyle name="Normal 5 2 2 3 2 2 3" xfId="6026" xr:uid="{00000000-0005-0000-0000-00008A550000}"/>
    <cellStyle name="Normal 5 2 2 3 2 2 3 2" xfId="16078" xr:uid="{00000000-0005-0000-0000-00008B550000}"/>
    <cellStyle name="Normal 5 2 2 3 2 2 3 2 2" xfId="46409" xr:uid="{00000000-0005-0000-0000-00008C550000}"/>
    <cellStyle name="Normal 5 2 2 3 2 2 3 2 3" xfId="31176" xr:uid="{00000000-0005-0000-0000-00008D550000}"/>
    <cellStyle name="Normal 5 2 2 3 2 2 3 3" xfId="11058" xr:uid="{00000000-0005-0000-0000-00008E550000}"/>
    <cellStyle name="Normal 5 2 2 3 2 2 3 3 2" xfId="41392" xr:uid="{00000000-0005-0000-0000-00008F550000}"/>
    <cellStyle name="Normal 5 2 2 3 2 2 3 3 3" xfId="26159" xr:uid="{00000000-0005-0000-0000-000090550000}"/>
    <cellStyle name="Normal 5 2 2 3 2 2 3 4" xfId="36379" xr:uid="{00000000-0005-0000-0000-000091550000}"/>
    <cellStyle name="Normal 5 2 2 3 2 2 3 5" xfId="21146" xr:uid="{00000000-0005-0000-0000-000092550000}"/>
    <cellStyle name="Normal 5 2 2 3 2 2 4" xfId="12736" xr:uid="{00000000-0005-0000-0000-000093550000}"/>
    <cellStyle name="Normal 5 2 2 3 2 2 4 2" xfId="43067" xr:uid="{00000000-0005-0000-0000-000094550000}"/>
    <cellStyle name="Normal 5 2 2 3 2 2 4 3" xfId="27834" xr:uid="{00000000-0005-0000-0000-000095550000}"/>
    <cellStyle name="Normal 5 2 2 3 2 2 5" xfId="7715" xr:uid="{00000000-0005-0000-0000-000096550000}"/>
    <cellStyle name="Normal 5 2 2 3 2 2 5 2" xfId="38050" xr:uid="{00000000-0005-0000-0000-000097550000}"/>
    <cellStyle name="Normal 5 2 2 3 2 2 5 3" xfId="22817" xr:uid="{00000000-0005-0000-0000-000098550000}"/>
    <cellStyle name="Normal 5 2 2 3 2 2 6" xfId="33038" xr:uid="{00000000-0005-0000-0000-000099550000}"/>
    <cellStyle name="Normal 5 2 2 3 2 2 7" xfId="17804" xr:uid="{00000000-0005-0000-0000-00009A550000}"/>
    <cellStyle name="Normal 5 2 2 3 2 3" xfId="3497" xr:uid="{00000000-0005-0000-0000-00009B550000}"/>
    <cellStyle name="Normal 5 2 2 3 2 3 2" xfId="13571" xr:uid="{00000000-0005-0000-0000-00009C550000}"/>
    <cellStyle name="Normal 5 2 2 3 2 3 2 2" xfId="43902" xr:uid="{00000000-0005-0000-0000-00009D550000}"/>
    <cellStyle name="Normal 5 2 2 3 2 3 2 3" xfId="28669" xr:uid="{00000000-0005-0000-0000-00009E550000}"/>
    <cellStyle name="Normal 5 2 2 3 2 3 3" xfId="8551" xr:uid="{00000000-0005-0000-0000-00009F550000}"/>
    <cellStyle name="Normal 5 2 2 3 2 3 3 2" xfId="38885" xr:uid="{00000000-0005-0000-0000-0000A0550000}"/>
    <cellStyle name="Normal 5 2 2 3 2 3 3 3" xfId="23652" xr:uid="{00000000-0005-0000-0000-0000A1550000}"/>
    <cellStyle name="Normal 5 2 2 3 2 3 4" xfId="33872" xr:uid="{00000000-0005-0000-0000-0000A2550000}"/>
    <cellStyle name="Normal 5 2 2 3 2 3 5" xfId="18639" xr:uid="{00000000-0005-0000-0000-0000A3550000}"/>
    <cellStyle name="Normal 5 2 2 3 2 4" xfId="5190" xr:uid="{00000000-0005-0000-0000-0000A4550000}"/>
    <cellStyle name="Normal 5 2 2 3 2 4 2" xfId="15242" xr:uid="{00000000-0005-0000-0000-0000A5550000}"/>
    <cellStyle name="Normal 5 2 2 3 2 4 2 2" xfId="45573" xr:uid="{00000000-0005-0000-0000-0000A6550000}"/>
    <cellStyle name="Normal 5 2 2 3 2 4 2 3" xfId="30340" xr:uid="{00000000-0005-0000-0000-0000A7550000}"/>
    <cellStyle name="Normal 5 2 2 3 2 4 3" xfId="10222" xr:uid="{00000000-0005-0000-0000-0000A8550000}"/>
    <cellStyle name="Normal 5 2 2 3 2 4 3 2" xfId="40556" xr:uid="{00000000-0005-0000-0000-0000A9550000}"/>
    <cellStyle name="Normal 5 2 2 3 2 4 3 3" xfId="25323" xr:uid="{00000000-0005-0000-0000-0000AA550000}"/>
    <cellStyle name="Normal 5 2 2 3 2 4 4" xfId="35543" xr:uid="{00000000-0005-0000-0000-0000AB550000}"/>
    <cellStyle name="Normal 5 2 2 3 2 4 5" xfId="20310" xr:uid="{00000000-0005-0000-0000-0000AC550000}"/>
    <cellStyle name="Normal 5 2 2 3 2 5" xfId="11900" xr:uid="{00000000-0005-0000-0000-0000AD550000}"/>
    <cellStyle name="Normal 5 2 2 3 2 5 2" xfId="42231" xr:uid="{00000000-0005-0000-0000-0000AE550000}"/>
    <cellStyle name="Normal 5 2 2 3 2 5 3" xfId="26998" xr:uid="{00000000-0005-0000-0000-0000AF550000}"/>
    <cellStyle name="Normal 5 2 2 3 2 6" xfId="6879" xr:uid="{00000000-0005-0000-0000-0000B0550000}"/>
    <cellStyle name="Normal 5 2 2 3 2 6 2" xfId="37214" xr:uid="{00000000-0005-0000-0000-0000B1550000}"/>
    <cellStyle name="Normal 5 2 2 3 2 6 3" xfId="21981" xr:uid="{00000000-0005-0000-0000-0000B2550000}"/>
    <cellStyle name="Normal 5 2 2 3 2 7" xfId="32202" xr:uid="{00000000-0005-0000-0000-0000B3550000}"/>
    <cellStyle name="Normal 5 2 2 3 2 8" xfId="16968" xr:uid="{00000000-0005-0000-0000-0000B4550000}"/>
    <cellStyle name="Normal 5 2 2 3 3" xfId="2226" xr:uid="{00000000-0005-0000-0000-0000B5550000}"/>
    <cellStyle name="Normal 5 2 2 3 3 2" xfId="3916" xr:uid="{00000000-0005-0000-0000-0000B6550000}"/>
    <cellStyle name="Normal 5 2 2 3 3 2 2" xfId="13989" xr:uid="{00000000-0005-0000-0000-0000B7550000}"/>
    <cellStyle name="Normal 5 2 2 3 3 2 2 2" xfId="44320" xr:uid="{00000000-0005-0000-0000-0000B8550000}"/>
    <cellStyle name="Normal 5 2 2 3 3 2 2 3" xfId="29087" xr:uid="{00000000-0005-0000-0000-0000B9550000}"/>
    <cellStyle name="Normal 5 2 2 3 3 2 3" xfId="8969" xr:uid="{00000000-0005-0000-0000-0000BA550000}"/>
    <cellStyle name="Normal 5 2 2 3 3 2 3 2" xfId="39303" xr:uid="{00000000-0005-0000-0000-0000BB550000}"/>
    <cellStyle name="Normal 5 2 2 3 3 2 3 3" xfId="24070" xr:uid="{00000000-0005-0000-0000-0000BC550000}"/>
    <cellStyle name="Normal 5 2 2 3 3 2 4" xfId="34290" xr:uid="{00000000-0005-0000-0000-0000BD550000}"/>
    <cellStyle name="Normal 5 2 2 3 3 2 5" xfId="19057" xr:uid="{00000000-0005-0000-0000-0000BE550000}"/>
    <cellStyle name="Normal 5 2 2 3 3 3" xfId="5608" xr:uid="{00000000-0005-0000-0000-0000BF550000}"/>
    <cellStyle name="Normal 5 2 2 3 3 3 2" xfId="15660" xr:uid="{00000000-0005-0000-0000-0000C0550000}"/>
    <cellStyle name="Normal 5 2 2 3 3 3 2 2" xfId="45991" xr:uid="{00000000-0005-0000-0000-0000C1550000}"/>
    <cellStyle name="Normal 5 2 2 3 3 3 2 3" xfId="30758" xr:uid="{00000000-0005-0000-0000-0000C2550000}"/>
    <cellStyle name="Normal 5 2 2 3 3 3 3" xfId="10640" xr:uid="{00000000-0005-0000-0000-0000C3550000}"/>
    <cellStyle name="Normal 5 2 2 3 3 3 3 2" xfId="40974" xr:uid="{00000000-0005-0000-0000-0000C4550000}"/>
    <cellStyle name="Normal 5 2 2 3 3 3 3 3" xfId="25741" xr:uid="{00000000-0005-0000-0000-0000C5550000}"/>
    <cellStyle name="Normal 5 2 2 3 3 3 4" xfId="35961" xr:uid="{00000000-0005-0000-0000-0000C6550000}"/>
    <cellStyle name="Normal 5 2 2 3 3 3 5" xfId="20728" xr:uid="{00000000-0005-0000-0000-0000C7550000}"/>
    <cellStyle name="Normal 5 2 2 3 3 4" xfId="12318" xr:uid="{00000000-0005-0000-0000-0000C8550000}"/>
    <cellStyle name="Normal 5 2 2 3 3 4 2" xfId="42649" xr:uid="{00000000-0005-0000-0000-0000C9550000}"/>
    <cellStyle name="Normal 5 2 2 3 3 4 3" xfId="27416" xr:uid="{00000000-0005-0000-0000-0000CA550000}"/>
    <cellStyle name="Normal 5 2 2 3 3 5" xfId="7297" xr:uid="{00000000-0005-0000-0000-0000CB550000}"/>
    <cellStyle name="Normal 5 2 2 3 3 5 2" xfId="37632" xr:uid="{00000000-0005-0000-0000-0000CC550000}"/>
    <cellStyle name="Normal 5 2 2 3 3 5 3" xfId="22399" xr:uid="{00000000-0005-0000-0000-0000CD550000}"/>
    <cellStyle name="Normal 5 2 2 3 3 6" xfId="32620" xr:uid="{00000000-0005-0000-0000-0000CE550000}"/>
    <cellStyle name="Normal 5 2 2 3 3 7" xfId="17386" xr:uid="{00000000-0005-0000-0000-0000CF550000}"/>
    <cellStyle name="Normal 5 2 2 3 4" xfId="3079" xr:uid="{00000000-0005-0000-0000-0000D0550000}"/>
    <cellStyle name="Normal 5 2 2 3 4 2" xfId="13153" xr:uid="{00000000-0005-0000-0000-0000D1550000}"/>
    <cellStyle name="Normal 5 2 2 3 4 2 2" xfId="43484" xr:uid="{00000000-0005-0000-0000-0000D2550000}"/>
    <cellStyle name="Normal 5 2 2 3 4 2 3" xfId="28251" xr:uid="{00000000-0005-0000-0000-0000D3550000}"/>
    <cellStyle name="Normal 5 2 2 3 4 3" xfId="8133" xr:uid="{00000000-0005-0000-0000-0000D4550000}"/>
    <cellStyle name="Normal 5 2 2 3 4 3 2" xfId="38467" xr:uid="{00000000-0005-0000-0000-0000D5550000}"/>
    <cellStyle name="Normal 5 2 2 3 4 3 3" xfId="23234" xr:uid="{00000000-0005-0000-0000-0000D6550000}"/>
    <cellStyle name="Normal 5 2 2 3 4 4" xfId="33454" xr:uid="{00000000-0005-0000-0000-0000D7550000}"/>
    <cellStyle name="Normal 5 2 2 3 4 5" xfId="18221" xr:uid="{00000000-0005-0000-0000-0000D8550000}"/>
    <cellStyle name="Normal 5 2 2 3 5" xfId="4772" xr:uid="{00000000-0005-0000-0000-0000D9550000}"/>
    <cellStyle name="Normal 5 2 2 3 5 2" xfId="14824" xr:uid="{00000000-0005-0000-0000-0000DA550000}"/>
    <cellStyle name="Normal 5 2 2 3 5 2 2" xfId="45155" xr:uid="{00000000-0005-0000-0000-0000DB550000}"/>
    <cellStyle name="Normal 5 2 2 3 5 2 3" xfId="29922" xr:uid="{00000000-0005-0000-0000-0000DC550000}"/>
    <cellStyle name="Normal 5 2 2 3 5 3" xfId="9804" xr:uid="{00000000-0005-0000-0000-0000DD550000}"/>
    <cellStyle name="Normal 5 2 2 3 5 3 2" xfId="40138" xr:uid="{00000000-0005-0000-0000-0000DE550000}"/>
    <cellStyle name="Normal 5 2 2 3 5 3 3" xfId="24905" xr:uid="{00000000-0005-0000-0000-0000DF550000}"/>
    <cellStyle name="Normal 5 2 2 3 5 4" xfId="35125" xr:uid="{00000000-0005-0000-0000-0000E0550000}"/>
    <cellStyle name="Normal 5 2 2 3 5 5" xfId="19892" xr:uid="{00000000-0005-0000-0000-0000E1550000}"/>
    <cellStyle name="Normal 5 2 2 3 6" xfId="11482" xr:uid="{00000000-0005-0000-0000-0000E2550000}"/>
    <cellStyle name="Normal 5 2 2 3 6 2" xfId="41813" xr:uid="{00000000-0005-0000-0000-0000E3550000}"/>
    <cellStyle name="Normal 5 2 2 3 6 3" xfId="26580" xr:uid="{00000000-0005-0000-0000-0000E4550000}"/>
    <cellStyle name="Normal 5 2 2 3 7" xfId="6461" xr:uid="{00000000-0005-0000-0000-0000E5550000}"/>
    <cellStyle name="Normal 5 2 2 3 7 2" xfId="36796" xr:uid="{00000000-0005-0000-0000-0000E6550000}"/>
    <cellStyle name="Normal 5 2 2 3 7 3" xfId="21563" xr:uid="{00000000-0005-0000-0000-0000E7550000}"/>
    <cellStyle name="Normal 5 2 2 3 8" xfId="31784" xr:uid="{00000000-0005-0000-0000-0000E8550000}"/>
    <cellStyle name="Normal 5 2 2 3 9" xfId="16550" xr:uid="{00000000-0005-0000-0000-0000E9550000}"/>
    <cellStyle name="Normal 5 2 2 4" xfId="1597" xr:uid="{00000000-0005-0000-0000-0000EA550000}"/>
    <cellStyle name="Normal 5 2 2 4 2" xfId="2436" xr:uid="{00000000-0005-0000-0000-0000EB550000}"/>
    <cellStyle name="Normal 5 2 2 4 2 2" xfId="4126" xr:uid="{00000000-0005-0000-0000-0000EC550000}"/>
    <cellStyle name="Normal 5 2 2 4 2 2 2" xfId="14199" xr:uid="{00000000-0005-0000-0000-0000ED550000}"/>
    <cellStyle name="Normal 5 2 2 4 2 2 2 2" xfId="44530" xr:uid="{00000000-0005-0000-0000-0000EE550000}"/>
    <cellStyle name="Normal 5 2 2 4 2 2 2 3" xfId="29297" xr:uid="{00000000-0005-0000-0000-0000EF550000}"/>
    <cellStyle name="Normal 5 2 2 4 2 2 3" xfId="9179" xr:uid="{00000000-0005-0000-0000-0000F0550000}"/>
    <cellStyle name="Normal 5 2 2 4 2 2 3 2" xfId="39513" xr:uid="{00000000-0005-0000-0000-0000F1550000}"/>
    <cellStyle name="Normal 5 2 2 4 2 2 3 3" xfId="24280" xr:uid="{00000000-0005-0000-0000-0000F2550000}"/>
    <cellStyle name="Normal 5 2 2 4 2 2 4" xfId="34500" xr:uid="{00000000-0005-0000-0000-0000F3550000}"/>
    <cellStyle name="Normal 5 2 2 4 2 2 5" xfId="19267" xr:uid="{00000000-0005-0000-0000-0000F4550000}"/>
    <cellStyle name="Normal 5 2 2 4 2 3" xfId="5818" xr:uid="{00000000-0005-0000-0000-0000F5550000}"/>
    <cellStyle name="Normal 5 2 2 4 2 3 2" xfId="15870" xr:uid="{00000000-0005-0000-0000-0000F6550000}"/>
    <cellStyle name="Normal 5 2 2 4 2 3 2 2" xfId="46201" xr:uid="{00000000-0005-0000-0000-0000F7550000}"/>
    <cellStyle name="Normal 5 2 2 4 2 3 2 3" xfId="30968" xr:uid="{00000000-0005-0000-0000-0000F8550000}"/>
    <cellStyle name="Normal 5 2 2 4 2 3 3" xfId="10850" xr:uid="{00000000-0005-0000-0000-0000F9550000}"/>
    <cellStyle name="Normal 5 2 2 4 2 3 3 2" xfId="41184" xr:uid="{00000000-0005-0000-0000-0000FA550000}"/>
    <cellStyle name="Normal 5 2 2 4 2 3 3 3" xfId="25951" xr:uid="{00000000-0005-0000-0000-0000FB550000}"/>
    <cellStyle name="Normal 5 2 2 4 2 3 4" xfId="36171" xr:uid="{00000000-0005-0000-0000-0000FC550000}"/>
    <cellStyle name="Normal 5 2 2 4 2 3 5" xfId="20938" xr:uid="{00000000-0005-0000-0000-0000FD550000}"/>
    <cellStyle name="Normal 5 2 2 4 2 4" xfId="12528" xr:uid="{00000000-0005-0000-0000-0000FE550000}"/>
    <cellStyle name="Normal 5 2 2 4 2 4 2" xfId="42859" xr:uid="{00000000-0005-0000-0000-0000FF550000}"/>
    <cellStyle name="Normal 5 2 2 4 2 4 3" xfId="27626" xr:uid="{00000000-0005-0000-0000-000000560000}"/>
    <cellStyle name="Normal 5 2 2 4 2 5" xfId="7507" xr:uid="{00000000-0005-0000-0000-000001560000}"/>
    <cellStyle name="Normal 5 2 2 4 2 5 2" xfId="37842" xr:uid="{00000000-0005-0000-0000-000002560000}"/>
    <cellStyle name="Normal 5 2 2 4 2 5 3" xfId="22609" xr:uid="{00000000-0005-0000-0000-000003560000}"/>
    <cellStyle name="Normal 5 2 2 4 2 6" xfId="32830" xr:uid="{00000000-0005-0000-0000-000004560000}"/>
    <cellStyle name="Normal 5 2 2 4 2 7" xfId="17596" xr:uid="{00000000-0005-0000-0000-000005560000}"/>
    <cellStyle name="Normal 5 2 2 4 3" xfId="3289" xr:uid="{00000000-0005-0000-0000-000006560000}"/>
    <cellStyle name="Normal 5 2 2 4 3 2" xfId="13363" xr:uid="{00000000-0005-0000-0000-000007560000}"/>
    <cellStyle name="Normal 5 2 2 4 3 2 2" xfId="43694" xr:uid="{00000000-0005-0000-0000-000008560000}"/>
    <cellStyle name="Normal 5 2 2 4 3 2 3" xfId="28461" xr:uid="{00000000-0005-0000-0000-000009560000}"/>
    <cellStyle name="Normal 5 2 2 4 3 3" xfId="8343" xr:uid="{00000000-0005-0000-0000-00000A560000}"/>
    <cellStyle name="Normal 5 2 2 4 3 3 2" xfId="38677" xr:uid="{00000000-0005-0000-0000-00000B560000}"/>
    <cellStyle name="Normal 5 2 2 4 3 3 3" xfId="23444" xr:uid="{00000000-0005-0000-0000-00000C560000}"/>
    <cellStyle name="Normal 5 2 2 4 3 4" xfId="33664" xr:uid="{00000000-0005-0000-0000-00000D560000}"/>
    <cellStyle name="Normal 5 2 2 4 3 5" xfId="18431" xr:uid="{00000000-0005-0000-0000-00000E560000}"/>
    <cellStyle name="Normal 5 2 2 4 4" xfId="4982" xr:uid="{00000000-0005-0000-0000-00000F560000}"/>
    <cellStyle name="Normal 5 2 2 4 4 2" xfId="15034" xr:uid="{00000000-0005-0000-0000-000010560000}"/>
    <cellStyle name="Normal 5 2 2 4 4 2 2" xfId="45365" xr:uid="{00000000-0005-0000-0000-000011560000}"/>
    <cellStyle name="Normal 5 2 2 4 4 2 3" xfId="30132" xr:uid="{00000000-0005-0000-0000-000012560000}"/>
    <cellStyle name="Normal 5 2 2 4 4 3" xfId="10014" xr:uid="{00000000-0005-0000-0000-000013560000}"/>
    <cellStyle name="Normal 5 2 2 4 4 3 2" xfId="40348" xr:uid="{00000000-0005-0000-0000-000014560000}"/>
    <cellStyle name="Normal 5 2 2 4 4 3 3" xfId="25115" xr:uid="{00000000-0005-0000-0000-000015560000}"/>
    <cellStyle name="Normal 5 2 2 4 4 4" xfId="35335" xr:uid="{00000000-0005-0000-0000-000016560000}"/>
    <cellStyle name="Normal 5 2 2 4 4 5" xfId="20102" xr:uid="{00000000-0005-0000-0000-000017560000}"/>
    <cellStyle name="Normal 5 2 2 4 5" xfId="11692" xr:uid="{00000000-0005-0000-0000-000018560000}"/>
    <cellStyle name="Normal 5 2 2 4 5 2" xfId="42023" xr:uid="{00000000-0005-0000-0000-000019560000}"/>
    <cellStyle name="Normal 5 2 2 4 5 3" xfId="26790" xr:uid="{00000000-0005-0000-0000-00001A560000}"/>
    <cellStyle name="Normal 5 2 2 4 6" xfId="6671" xr:uid="{00000000-0005-0000-0000-00001B560000}"/>
    <cellStyle name="Normal 5 2 2 4 6 2" xfId="37006" xr:uid="{00000000-0005-0000-0000-00001C560000}"/>
    <cellStyle name="Normal 5 2 2 4 6 3" xfId="21773" xr:uid="{00000000-0005-0000-0000-00001D560000}"/>
    <cellStyle name="Normal 5 2 2 4 7" xfId="31994" xr:uid="{00000000-0005-0000-0000-00001E560000}"/>
    <cellStyle name="Normal 5 2 2 4 8" xfId="16760" xr:uid="{00000000-0005-0000-0000-00001F560000}"/>
    <cellStyle name="Normal 5 2 2 5" xfId="2018" xr:uid="{00000000-0005-0000-0000-000020560000}"/>
    <cellStyle name="Normal 5 2 2 5 2" xfId="3708" xr:uid="{00000000-0005-0000-0000-000021560000}"/>
    <cellStyle name="Normal 5 2 2 5 2 2" xfId="13781" xr:uid="{00000000-0005-0000-0000-000022560000}"/>
    <cellStyle name="Normal 5 2 2 5 2 2 2" xfId="44112" xr:uid="{00000000-0005-0000-0000-000023560000}"/>
    <cellStyle name="Normal 5 2 2 5 2 2 3" xfId="28879" xr:uid="{00000000-0005-0000-0000-000024560000}"/>
    <cellStyle name="Normal 5 2 2 5 2 3" xfId="8761" xr:uid="{00000000-0005-0000-0000-000025560000}"/>
    <cellStyle name="Normal 5 2 2 5 2 3 2" xfId="39095" xr:uid="{00000000-0005-0000-0000-000026560000}"/>
    <cellStyle name="Normal 5 2 2 5 2 3 3" xfId="23862" xr:uid="{00000000-0005-0000-0000-000027560000}"/>
    <cellStyle name="Normal 5 2 2 5 2 4" xfId="34082" xr:uid="{00000000-0005-0000-0000-000028560000}"/>
    <cellStyle name="Normal 5 2 2 5 2 5" xfId="18849" xr:uid="{00000000-0005-0000-0000-000029560000}"/>
    <cellStyle name="Normal 5 2 2 5 3" xfId="5400" xr:uid="{00000000-0005-0000-0000-00002A560000}"/>
    <cellStyle name="Normal 5 2 2 5 3 2" xfId="15452" xr:uid="{00000000-0005-0000-0000-00002B560000}"/>
    <cellStyle name="Normal 5 2 2 5 3 2 2" xfId="45783" xr:uid="{00000000-0005-0000-0000-00002C560000}"/>
    <cellStyle name="Normal 5 2 2 5 3 2 3" xfId="30550" xr:uid="{00000000-0005-0000-0000-00002D560000}"/>
    <cellStyle name="Normal 5 2 2 5 3 3" xfId="10432" xr:uid="{00000000-0005-0000-0000-00002E560000}"/>
    <cellStyle name="Normal 5 2 2 5 3 3 2" xfId="40766" xr:uid="{00000000-0005-0000-0000-00002F560000}"/>
    <cellStyle name="Normal 5 2 2 5 3 3 3" xfId="25533" xr:uid="{00000000-0005-0000-0000-000030560000}"/>
    <cellStyle name="Normal 5 2 2 5 3 4" xfId="35753" xr:uid="{00000000-0005-0000-0000-000031560000}"/>
    <cellStyle name="Normal 5 2 2 5 3 5" xfId="20520" xr:uid="{00000000-0005-0000-0000-000032560000}"/>
    <cellStyle name="Normal 5 2 2 5 4" xfId="12110" xr:uid="{00000000-0005-0000-0000-000033560000}"/>
    <cellStyle name="Normal 5 2 2 5 4 2" xfId="42441" xr:uid="{00000000-0005-0000-0000-000034560000}"/>
    <cellStyle name="Normal 5 2 2 5 4 3" xfId="27208" xr:uid="{00000000-0005-0000-0000-000035560000}"/>
    <cellStyle name="Normal 5 2 2 5 5" xfId="7089" xr:uid="{00000000-0005-0000-0000-000036560000}"/>
    <cellStyle name="Normal 5 2 2 5 5 2" xfId="37424" xr:uid="{00000000-0005-0000-0000-000037560000}"/>
    <cellStyle name="Normal 5 2 2 5 5 3" xfId="22191" xr:uid="{00000000-0005-0000-0000-000038560000}"/>
    <cellStyle name="Normal 5 2 2 5 6" xfId="32412" xr:uid="{00000000-0005-0000-0000-000039560000}"/>
    <cellStyle name="Normal 5 2 2 5 7" xfId="17178" xr:uid="{00000000-0005-0000-0000-00003A560000}"/>
    <cellStyle name="Normal 5 2 2 6" xfId="2871" xr:uid="{00000000-0005-0000-0000-00003B560000}"/>
    <cellStyle name="Normal 5 2 2 6 2" xfId="12945" xr:uid="{00000000-0005-0000-0000-00003C560000}"/>
    <cellStyle name="Normal 5 2 2 6 2 2" xfId="43276" xr:uid="{00000000-0005-0000-0000-00003D560000}"/>
    <cellStyle name="Normal 5 2 2 6 2 3" xfId="28043" xr:uid="{00000000-0005-0000-0000-00003E560000}"/>
    <cellStyle name="Normal 5 2 2 6 3" xfId="7925" xr:uid="{00000000-0005-0000-0000-00003F560000}"/>
    <cellStyle name="Normal 5 2 2 6 3 2" xfId="38259" xr:uid="{00000000-0005-0000-0000-000040560000}"/>
    <cellStyle name="Normal 5 2 2 6 3 3" xfId="23026" xr:uid="{00000000-0005-0000-0000-000041560000}"/>
    <cellStyle name="Normal 5 2 2 6 4" xfId="33246" xr:uid="{00000000-0005-0000-0000-000042560000}"/>
    <cellStyle name="Normal 5 2 2 6 5" xfId="18013" xr:uid="{00000000-0005-0000-0000-000043560000}"/>
    <cellStyle name="Normal 5 2 2 7" xfId="4564" xr:uid="{00000000-0005-0000-0000-000044560000}"/>
    <cellStyle name="Normal 5 2 2 7 2" xfId="14616" xr:uid="{00000000-0005-0000-0000-000045560000}"/>
    <cellStyle name="Normal 5 2 2 7 2 2" xfId="44947" xr:uid="{00000000-0005-0000-0000-000046560000}"/>
    <cellStyle name="Normal 5 2 2 7 2 3" xfId="29714" xr:uid="{00000000-0005-0000-0000-000047560000}"/>
    <cellStyle name="Normal 5 2 2 7 3" xfId="9596" xr:uid="{00000000-0005-0000-0000-000048560000}"/>
    <cellStyle name="Normal 5 2 2 7 3 2" xfId="39930" xr:uid="{00000000-0005-0000-0000-000049560000}"/>
    <cellStyle name="Normal 5 2 2 7 3 3" xfId="24697" xr:uid="{00000000-0005-0000-0000-00004A560000}"/>
    <cellStyle name="Normal 5 2 2 7 4" xfId="34917" xr:uid="{00000000-0005-0000-0000-00004B560000}"/>
    <cellStyle name="Normal 5 2 2 7 5" xfId="19684" xr:uid="{00000000-0005-0000-0000-00004C560000}"/>
    <cellStyle name="Normal 5 2 2 8" xfId="11274" xr:uid="{00000000-0005-0000-0000-00004D560000}"/>
    <cellStyle name="Normal 5 2 2 8 2" xfId="41605" xr:uid="{00000000-0005-0000-0000-00004E560000}"/>
    <cellStyle name="Normal 5 2 2 8 3" xfId="26372" xr:uid="{00000000-0005-0000-0000-00004F560000}"/>
    <cellStyle name="Normal 5 2 2 9" xfId="6253" xr:uid="{00000000-0005-0000-0000-000050560000}"/>
    <cellStyle name="Normal 5 2 2 9 2" xfId="36588" xr:uid="{00000000-0005-0000-0000-000051560000}"/>
    <cellStyle name="Normal 5 2 2 9 3" xfId="21355" xr:uid="{00000000-0005-0000-0000-000052560000}"/>
    <cellStyle name="Normal 5 2 3" xfId="1217" xr:uid="{00000000-0005-0000-0000-000053560000}"/>
    <cellStyle name="Normal 5 2 3 10" xfId="16394" xr:uid="{00000000-0005-0000-0000-000054560000}"/>
    <cellStyle name="Normal 5 2 3 2" xfId="1436" xr:uid="{00000000-0005-0000-0000-000055560000}"/>
    <cellStyle name="Normal 5 2 3 2 2" xfId="1857" xr:uid="{00000000-0005-0000-0000-000056560000}"/>
    <cellStyle name="Normal 5 2 3 2 2 2" xfId="2696" xr:uid="{00000000-0005-0000-0000-000057560000}"/>
    <cellStyle name="Normal 5 2 3 2 2 2 2" xfId="4386" xr:uid="{00000000-0005-0000-0000-000058560000}"/>
    <cellStyle name="Normal 5 2 3 2 2 2 2 2" xfId="14459" xr:uid="{00000000-0005-0000-0000-000059560000}"/>
    <cellStyle name="Normal 5 2 3 2 2 2 2 2 2" xfId="44790" xr:uid="{00000000-0005-0000-0000-00005A560000}"/>
    <cellStyle name="Normal 5 2 3 2 2 2 2 2 3" xfId="29557" xr:uid="{00000000-0005-0000-0000-00005B560000}"/>
    <cellStyle name="Normal 5 2 3 2 2 2 2 3" xfId="9439" xr:uid="{00000000-0005-0000-0000-00005C560000}"/>
    <cellStyle name="Normal 5 2 3 2 2 2 2 3 2" xfId="39773" xr:uid="{00000000-0005-0000-0000-00005D560000}"/>
    <cellStyle name="Normal 5 2 3 2 2 2 2 3 3" xfId="24540" xr:uid="{00000000-0005-0000-0000-00005E560000}"/>
    <cellStyle name="Normal 5 2 3 2 2 2 2 4" xfId="34760" xr:uid="{00000000-0005-0000-0000-00005F560000}"/>
    <cellStyle name="Normal 5 2 3 2 2 2 2 5" xfId="19527" xr:uid="{00000000-0005-0000-0000-000060560000}"/>
    <cellStyle name="Normal 5 2 3 2 2 2 3" xfId="6078" xr:uid="{00000000-0005-0000-0000-000061560000}"/>
    <cellStyle name="Normal 5 2 3 2 2 2 3 2" xfId="16130" xr:uid="{00000000-0005-0000-0000-000062560000}"/>
    <cellStyle name="Normal 5 2 3 2 2 2 3 2 2" xfId="46461" xr:uid="{00000000-0005-0000-0000-000063560000}"/>
    <cellStyle name="Normal 5 2 3 2 2 2 3 2 3" xfId="31228" xr:uid="{00000000-0005-0000-0000-000064560000}"/>
    <cellStyle name="Normal 5 2 3 2 2 2 3 3" xfId="11110" xr:uid="{00000000-0005-0000-0000-000065560000}"/>
    <cellStyle name="Normal 5 2 3 2 2 2 3 3 2" xfId="41444" xr:uid="{00000000-0005-0000-0000-000066560000}"/>
    <cellStyle name="Normal 5 2 3 2 2 2 3 3 3" xfId="26211" xr:uid="{00000000-0005-0000-0000-000067560000}"/>
    <cellStyle name="Normal 5 2 3 2 2 2 3 4" xfId="36431" xr:uid="{00000000-0005-0000-0000-000068560000}"/>
    <cellStyle name="Normal 5 2 3 2 2 2 3 5" xfId="21198" xr:uid="{00000000-0005-0000-0000-000069560000}"/>
    <cellStyle name="Normal 5 2 3 2 2 2 4" xfId="12788" xr:uid="{00000000-0005-0000-0000-00006A560000}"/>
    <cellStyle name="Normal 5 2 3 2 2 2 4 2" xfId="43119" xr:uid="{00000000-0005-0000-0000-00006B560000}"/>
    <cellStyle name="Normal 5 2 3 2 2 2 4 3" xfId="27886" xr:uid="{00000000-0005-0000-0000-00006C560000}"/>
    <cellStyle name="Normal 5 2 3 2 2 2 5" xfId="7767" xr:uid="{00000000-0005-0000-0000-00006D560000}"/>
    <cellStyle name="Normal 5 2 3 2 2 2 5 2" xfId="38102" xr:uid="{00000000-0005-0000-0000-00006E560000}"/>
    <cellStyle name="Normal 5 2 3 2 2 2 5 3" xfId="22869" xr:uid="{00000000-0005-0000-0000-00006F560000}"/>
    <cellStyle name="Normal 5 2 3 2 2 2 6" xfId="33090" xr:uid="{00000000-0005-0000-0000-000070560000}"/>
    <cellStyle name="Normal 5 2 3 2 2 2 7" xfId="17856" xr:uid="{00000000-0005-0000-0000-000071560000}"/>
    <cellStyle name="Normal 5 2 3 2 2 3" xfId="3549" xr:uid="{00000000-0005-0000-0000-000072560000}"/>
    <cellStyle name="Normal 5 2 3 2 2 3 2" xfId="13623" xr:uid="{00000000-0005-0000-0000-000073560000}"/>
    <cellStyle name="Normal 5 2 3 2 2 3 2 2" xfId="43954" xr:uid="{00000000-0005-0000-0000-000074560000}"/>
    <cellStyle name="Normal 5 2 3 2 2 3 2 3" xfId="28721" xr:uid="{00000000-0005-0000-0000-000075560000}"/>
    <cellStyle name="Normal 5 2 3 2 2 3 3" xfId="8603" xr:uid="{00000000-0005-0000-0000-000076560000}"/>
    <cellStyle name="Normal 5 2 3 2 2 3 3 2" xfId="38937" xr:uid="{00000000-0005-0000-0000-000077560000}"/>
    <cellStyle name="Normal 5 2 3 2 2 3 3 3" xfId="23704" xr:uid="{00000000-0005-0000-0000-000078560000}"/>
    <cellStyle name="Normal 5 2 3 2 2 3 4" xfId="33924" xr:uid="{00000000-0005-0000-0000-000079560000}"/>
    <cellStyle name="Normal 5 2 3 2 2 3 5" xfId="18691" xr:uid="{00000000-0005-0000-0000-00007A560000}"/>
    <cellStyle name="Normal 5 2 3 2 2 4" xfId="5242" xr:uid="{00000000-0005-0000-0000-00007B560000}"/>
    <cellStyle name="Normal 5 2 3 2 2 4 2" xfId="15294" xr:uid="{00000000-0005-0000-0000-00007C560000}"/>
    <cellStyle name="Normal 5 2 3 2 2 4 2 2" xfId="45625" xr:uid="{00000000-0005-0000-0000-00007D560000}"/>
    <cellStyle name="Normal 5 2 3 2 2 4 2 3" xfId="30392" xr:uid="{00000000-0005-0000-0000-00007E560000}"/>
    <cellStyle name="Normal 5 2 3 2 2 4 3" xfId="10274" xr:uid="{00000000-0005-0000-0000-00007F560000}"/>
    <cellStyle name="Normal 5 2 3 2 2 4 3 2" xfId="40608" xr:uid="{00000000-0005-0000-0000-000080560000}"/>
    <cellStyle name="Normal 5 2 3 2 2 4 3 3" xfId="25375" xr:uid="{00000000-0005-0000-0000-000081560000}"/>
    <cellStyle name="Normal 5 2 3 2 2 4 4" xfId="35595" xr:uid="{00000000-0005-0000-0000-000082560000}"/>
    <cellStyle name="Normal 5 2 3 2 2 4 5" xfId="20362" xr:uid="{00000000-0005-0000-0000-000083560000}"/>
    <cellStyle name="Normal 5 2 3 2 2 5" xfId="11952" xr:uid="{00000000-0005-0000-0000-000084560000}"/>
    <cellStyle name="Normal 5 2 3 2 2 5 2" xfId="42283" xr:uid="{00000000-0005-0000-0000-000085560000}"/>
    <cellStyle name="Normal 5 2 3 2 2 5 3" xfId="27050" xr:uid="{00000000-0005-0000-0000-000086560000}"/>
    <cellStyle name="Normal 5 2 3 2 2 6" xfId="6931" xr:uid="{00000000-0005-0000-0000-000087560000}"/>
    <cellStyle name="Normal 5 2 3 2 2 6 2" xfId="37266" xr:uid="{00000000-0005-0000-0000-000088560000}"/>
    <cellStyle name="Normal 5 2 3 2 2 6 3" xfId="22033" xr:uid="{00000000-0005-0000-0000-000089560000}"/>
    <cellStyle name="Normal 5 2 3 2 2 7" xfId="32254" xr:uid="{00000000-0005-0000-0000-00008A560000}"/>
    <cellStyle name="Normal 5 2 3 2 2 8" xfId="17020" xr:uid="{00000000-0005-0000-0000-00008B560000}"/>
    <cellStyle name="Normal 5 2 3 2 3" xfId="2278" xr:uid="{00000000-0005-0000-0000-00008C560000}"/>
    <cellStyle name="Normal 5 2 3 2 3 2" xfId="3968" xr:uid="{00000000-0005-0000-0000-00008D560000}"/>
    <cellStyle name="Normal 5 2 3 2 3 2 2" xfId="14041" xr:uid="{00000000-0005-0000-0000-00008E560000}"/>
    <cellStyle name="Normal 5 2 3 2 3 2 2 2" xfId="44372" xr:uid="{00000000-0005-0000-0000-00008F560000}"/>
    <cellStyle name="Normal 5 2 3 2 3 2 2 3" xfId="29139" xr:uid="{00000000-0005-0000-0000-000090560000}"/>
    <cellStyle name="Normal 5 2 3 2 3 2 3" xfId="9021" xr:uid="{00000000-0005-0000-0000-000091560000}"/>
    <cellStyle name="Normal 5 2 3 2 3 2 3 2" xfId="39355" xr:uid="{00000000-0005-0000-0000-000092560000}"/>
    <cellStyle name="Normal 5 2 3 2 3 2 3 3" xfId="24122" xr:uid="{00000000-0005-0000-0000-000093560000}"/>
    <cellStyle name="Normal 5 2 3 2 3 2 4" xfId="34342" xr:uid="{00000000-0005-0000-0000-000094560000}"/>
    <cellStyle name="Normal 5 2 3 2 3 2 5" xfId="19109" xr:uid="{00000000-0005-0000-0000-000095560000}"/>
    <cellStyle name="Normal 5 2 3 2 3 3" xfId="5660" xr:uid="{00000000-0005-0000-0000-000096560000}"/>
    <cellStyle name="Normal 5 2 3 2 3 3 2" xfId="15712" xr:uid="{00000000-0005-0000-0000-000097560000}"/>
    <cellStyle name="Normal 5 2 3 2 3 3 2 2" xfId="46043" xr:uid="{00000000-0005-0000-0000-000098560000}"/>
    <cellStyle name="Normal 5 2 3 2 3 3 2 3" xfId="30810" xr:uid="{00000000-0005-0000-0000-000099560000}"/>
    <cellStyle name="Normal 5 2 3 2 3 3 3" xfId="10692" xr:uid="{00000000-0005-0000-0000-00009A560000}"/>
    <cellStyle name="Normal 5 2 3 2 3 3 3 2" xfId="41026" xr:uid="{00000000-0005-0000-0000-00009B560000}"/>
    <cellStyle name="Normal 5 2 3 2 3 3 3 3" xfId="25793" xr:uid="{00000000-0005-0000-0000-00009C560000}"/>
    <cellStyle name="Normal 5 2 3 2 3 3 4" xfId="36013" xr:uid="{00000000-0005-0000-0000-00009D560000}"/>
    <cellStyle name="Normal 5 2 3 2 3 3 5" xfId="20780" xr:uid="{00000000-0005-0000-0000-00009E560000}"/>
    <cellStyle name="Normal 5 2 3 2 3 4" xfId="12370" xr:uid="{00000000-0005-0000-0000-00009F560000}"/>
    <cellStyle name="Normal 5 2 3 2 3 4 2" xfId="42701" xr:uid="{00000000-0005-0000-0000-0000A0560000}"/>
    <cellStyle name="Normal 5 2 3 2 3 4 3" xfId="27468" xr:uid="{00000000-0005-0000-0000-0000A1560000}"/>
    <cellStyle name="Normal 5 2 3 2 3 5" xfId="7349" xr:uid="{00000000-0005-0000-0000-0000A2560000}"/>
    <cellStyle name="Normal 5 2 3 2 3 5 2" xfId="37684" xr:uid="{00000000-0005-0000-0000-0000A3560000}"/>
    <cellStyle name="Normal 5 2 3 2 3 5 3" xfId="22451" xr:uid="{00000000-0005-0000-0000-0000A4560000}"/>
    <cellStyle name="Normal 5 2 3 2 3 6" xfId="32672" xr:uid="{00000000-0005-0000-0000-0000A5560000}"/>
    <cellStyle name="Normal 5 2 3 2 3 7" xfId="17438" xr:uid="{00000000-0005-0000-0000-0000A6560000}"/>
    <cellStyle name="Normal 5 2 3 2 4" xfId="3131" xr:uid="{00000000-0005-0000-0000-0000A7560000}"/>
    <cellStyle name="Normal 5 2 3 2 4 2" xfId="13205" xr:uid="{00000000-0005-0000-0000-0000A8560000}"/>
    <cellStyle name="Normal 5 2 3 2 4 2 2" xfId="43536" xr:uid="{00000000-0005-0000-0000-0000A9560000}"/>
    <cellStyle name="Normal 5 2 3 2 4 2 3" xfId="28303" xr:uid="{00000000-0005-0000-0000-0000AA560000}"/>
    <cellStyle name="Normal 5 2 3 2 4 3" xfId="8185" xr:uid="{00000000-0005-0000-0000-0000AB560000}"/>
    <cellStyle name="Normal 5 2 3 2 4 3 2" xfId="38519" xr:uid="{00000000-0005-0000-0000-0000AC560000}"/>
    <cellStyle name="Normal 5 2 3 2 4 3 3" xfId="23286" xr:uid="{00000000-0005-0000-0000-0000AD560000}"/>
    <cellStyle name="Normal 5 2 3 2 4 4" xfId="33506" xr:uid="{00000000-0005-0000-0000-0000AE560000}"/>
    <cellStyle name="Normal 5 2 3 2 4 5" xfId="18273" xr:uid="{00000000-0005-0000-0000-0000AF560000}"/>
    <cellStyle name="Normal 5 2 3 2 5" xfId="4824" xr:uid="{00000000-0005-0000-0000-0000B0560000}"/>
    <cellStyle name="Normal 5 2 3 2 5 2" xfId="14876" xr:uid="{00000000-0005-0000-0000-0000B1560000}"/>
    <cellStyle name="Normal 5 2 3 2 5 2 2" xfId="45207" xr:uid="{00000000-0005-0000-0000-0000B2560000}"/>
    <cellStyle name="Normal 5 2 3 2 5 2 3" xfId="29974" xr:uid="{00000000-0005-0000-0000-0000B3560000}"/>
    <cellStyle name="Normal 5 2 3 2 5 3" xfId="9856" xr:uid="{00000000-0005-0000-0000-0000B4560000}"/>
    <cellStyle name="Normal 5 2 3 2 5 3 2" xfId="40190" xr:uid="{00000000-0005-0000-0000-0000B5560000}"/>
    <cellStyle name="Normal 5 2 3 2 5 3 3" xfId="24957" xr:uid="{00000000-0005-0000-0000-0000B6560000}"/>
    <cellStyle name="Normal 5 2 3 2 5 4" xfId="35177" xr:uid="{00000000-0005-0000-0000-0000B7560000}"/>
    <cellStyle name="Normal 5 2 3 2 5 5" xfId="19944" xr:uid="{00000000-0005-0000-0000-0000B8560000}"/>
    <cellStyle name="Normal 5 2 3 2 6" xfId="11534" xr:uid="{00000000-0005-0000-0000-0000B9560000}"/>
    <cellStyle name="Normal 5 2 3 2 6 2" xfId="41865" xr:uid="{00000000-0005-0000-0000-0000BA560000}"/>
    <cellStyle name="Normal 5 2 3 2 6 3" xfId="26632" xr:uid="{00000000-0005-0000-0000-0000BB560000}"/>
    <cellStyle name="Normal 5 2 3 2 7" xfId="6513" xr:uid="{00000000-0005-0000-0000-0000BC560000}"/>
    <cellStyle name="Normal 5 2 3 2 7 2" xfId="36848" xr:uid="{00000000-0005-0000-0000-0000BD560000}"/>
    <cellStyle name="Normal 5 2 3 2 7 3" xfId="21615" xr:uid="{00000000-0005-0000-0000-0000BE560000}"/>
    <cellStyle name="Normal 5 2 3 2 8" xfId="31836" xr:uid="{00000000-0005-0000-0000-0000BF560000}"/>
    <cellStyle name="Normal 5 2 3 2 9" xfId="16602" xr:uid="{00000000-0005-0000-0000-0000C0560000}"/>
    <cellStyle name="Normal 5 2 3 3" xfId="1649" xr:uid="{00000000-0005-0000-0000-0000C1560000}"/>
    <cellStyle name="Normal 5 2 3 3 2" xfId="2488" xr:uid="{00000000-0005-0000-0000-0000C2560000}"/>
    <cellStyle name="Normal 5 2 3 3 2 2" xfId="4178" xr:uid="{00000000-0005-0000-0000-0000C3560000}"/>
    <cellStyle name="Normal 5 2 3 3 2 2 2" xfId="14251" xr:uid="{00000000-0005-0000-0000-0000C4560000}"/>
    <cellStyle name="Normal 5 2 3 3 2 2 2 2" xfId="44582" xr:uid="{00000000-0005-0000-0000-0000C5560000}"/>
    <cellStyle name="Normal 5 2 3 3 2 2 2 3" xfId="29349" xr:uid="{00000000-0005-0000-0000-0000C6560000}"/>
    <cellStyle name="Normal 5 2 3 3 2 2 3" xfId="9231" xr:uid="{00000000-0005-0000-0000-0000C7560000}"/>
    <cellStyle name="Normal 5 2 3 3 2 2 3 2" xfId="39565" xr:uid="{00000000-0005-0000-0000-0000C8560000}"/>
    <cellStyle name="Normal 5 2 3 3 2 2 3 3" xfId="24332" xr:uid="{00000000-0005-0000-0000-0000C9560000}"/>
    <cellStyle name="Normal 5 2 3 3 2 2 4" xfId="34552" xr:uid="{00000000-0005-0000-0000-0000CA560000}"/>
    <cellStyle name="Normal 5 2 3 3 2 2 5" xfId="19319" xr:uid="{00000000-0005-0000-0000-0000CB560000}"/>
    <cellStyle name="Normal 5 2 3 3 2 3" xfId="5870" xr:uid="{00000000-0005-0000-0000-0000CC560000}"/>
    <cellStyle name="Normal 5 2 3 3 2 3 2" xfId="15922" xr:uid="{00000000-0005-0000-0000-0000CD560000}"/>
    <cellStyle name="Normal 5 2 3 3 2 3 2 2" xfId="46253" xr:uid="{00000000-0005-0000-0000-0000CE560000}"/>
    <cellStyle name="Normal 5 2 3 3 2 3 2 3" xfId="31020" xr:uid="{00000000-0005-0000-0000-0000CF560000}"/>
    <cellStyle name="Normal 5 2 3 3 2 3 3" xfId="10902" xr:uid="{00000000-0005-0000-0000-0000D0560000}"/>
    <cellStyle name="Normal 5 2 3 3 2 3 3 2" xfId="41236" xr:uid="{00000000-0005-0000-0000-0000D1560000}"/>
    <cellStyle name="Normal 5 2 3 3 2 3 3 3" xfId="26003" xr:uid="{00000000-0005-0000-0000-0000D2560000}"/>
    <cellStyle name="Normal 5 2 3 3 2 3 4" xfId="36223" xr:uid="{00000000-0005-0000-0000-0000D3560000}"/>
    <cellStyle name="Normal 5 2 3 3 2 3 5" xfId="20990" xr:uid="{00000000-0005-0000-0000-0000D4560000}"/>
    <cellStyle name="Normal 5 2 3 3 2 4" xfId="12580" xr:uid="{00000000-0005-0000-0000-0000D5560000}"/>
    <cellStyle name="Normal 5 2 3 3 2 4 2" xfId="42911" xr:uid="{00000000-0005-0000-0000-0000D6560000}"/>
    <cellStyle name="Normal 5 2 3 3 2 4 3" xfId="27678" xr:uid="{00000000-0005-0000-0000-0000D7560000}"/>
    <cellStyle name="Normal 5 2 3 3 2 5" xfId="7559" xr:uid="{00000000-0005-0000-0000-0000D8560000}"/>
    <cellStyle name="Normal 5 2 3 3 2 5 2" xfId="37894" xr:uid="{00000000-0005-0000-0000-0000D9560000}"/>
    <cellStyle name="Normal 5 2 3 3 2 5 3" xfId="22661" xr:uid="{00000000-0005-0000-0000-0000DA560000}"/>
    <cellStyle name="Normal 5 2 3 3 2 6" xfId="32882" xr:uid="{00000000-0005-0000-0000-0000DB560000}"/>
    <cellStyle name="Normal 5 2 3 3 2 7" xfId="17648" xr:uid="{00000000-0005-0000-0000-0000DC560000}"/>
    <cellStyle name="Normal 5 2 3 3 3" xfId="3341" xr:uid="{00000000-0005-0000-0000-0000DD560000}"/>
    <cellStyle name="Normal 5 2 3 3 3 2" xfId="13415" xr:uid="{00000000-0005-0000-0000-0000DE560000}"/>
    <cellStyle name="Normal 5 2 3 3 3 2 2" xfId="43746" xr:uid="{00000000-0005-0000-0000-0000DF560000}"/>
    <cellStyle name="Normal 5 2 3 3 3 2 3" xfId="28513" xr:uid="{00000000-0005-0000-0000-0000E0560000}"/>
    <cellStyle name="Normal 5 2 3 3 3 3" xfId="8395" xr:uid="{00000000-0005-0000-0000-0000E1560000}"/>
    <cellStyle name="Normal 5 2 3 3 3 3 2" xfId="38729" xr:uid="{00000000-0005-0000-0000-0000E2560000}"/>
    <cellStyle name="Normal 5 2 3 3 3 3 3" xfId="23496" xr:uid="{00000000-0005-0000-0000-0000E3560000}"/>
    <cellStyle name="Normal 5 2 3 3 3 4" xfId="33716" xr:uid="{00000000-0005-0000-0000-0000E4560000}"/>
    <cellStyle name="Normal 5 2 3 3 3 5" xfId="18483" xr:uid="{00000000-0005-0000-0000-0000E5560000}"/>
    <cellStyle name="Normal 5 2 3 3 4" xfId="5034" xr:uid="{00000000-0005-0000-0000-0000E6560000}"/>
    <cellStyle name="Normal 5 2 3 3 4 2" xfId="15086" xr:uid="{00000000-0005-0000-0000-0000E7560000}"/>
    <cellStyle name="Normal 5 2 3 3 4 2 2" xfId="45417" xr:uid="{00000000-0005-0000-0000-0000E8560000}"/>
    <cellStyle name="Normal 5 2 3 3 4 2 3" xfId="30184" xr:uid="{00000000-0005-0000-0000-0000E9560000}"/>
    <cellStyle name="Normal 5 2 3 3 4 3" xfId="10066" xr:uid="{00000000-0005-0000-0000-0000EA560000}"/>
    <cellStyle name="Normal 5 2 3 3 4 3 2" xfId="40400" xr:uid="{00000000-0005-0000-0000-0000EB560000}"/>
    <cellStyle name="Normal 5 2 3 3 4 3 3" xfId="25167" xr:uid="{00000000-0005-0000-0000-0000EC560000}"/>
    <cellStyle name="Normal 5 2 3 3 4 4" xfId="35387" xr:uid="{00000000-0005-0000-0000-0000ED560000}"/>
    <cellStyle name="Normal 5 2 3 3 4 5" xfId="20154" xr:uid="{00000000-0005-0000-0000-0000EE560000}"/>
    <cellStyle name="Normal 5 2 3 3 5" xfId="11744" xr:uid="{00000000-0005-0000-0000-0000EF560000}"/>
    <cellStyle name="Normal 5 2 3 3 5 2" xfId="42075" xr:uid="{00000000-0005-0000-0000-0000F0560000}"/>
    <cellStyle name="Normal 5 2 3 3 5 3" xfId="26842" xr:uid="{00000000-0005-0000-0000-0000F1560000}"/>
    <cellStyle name="Normal 5 2 3 3 6" xfId="6723" xr:uid="{00000000-0005-0000-0000-0000F2560000}"/>
    <cellStyle name="Normal 5 2 3 3 6 2" xfId="37058" xr:uid="{00000000-0005-0000-0000-0000F3560000}"/>
    <cellStyle name="Normal 5 2 3 3 6 3" xfId="21825" xr:uid="{00000000-0005-0000-0000-0000F4560000}"/>
    <cellStyle name="Normal 5 2 3 3 7" xfId="32046" xr:uid="{00000000-0005-0000-0000-0000F5560000}"/>
    <cellStyle name="Normal 5 2 3 3 8" xfId="16812" xr:uid="{00000000-0005-0000-0000-0000F6560000}"/>
    <cellStyle name="Normal 5 2 3 4" xfId="2070" xr:uid="{00000000-0005-0000-0000-0000F7560000}"/>
    <cellStyle name="Normal 5 2 3 4 2" xfId="3760" xr:uid="{00000000-0005-0000-0000-0000F8560000}"/>
    <cellStyle name="Normal 5 2 3 4 2 2" xfId="13833" xr:uid="{00000000-0005-0000-0000-0000F9560000}"/>
    <cellStyle name="Normal 5 2 3 4 2 2 2" xfId="44164" xr:uid="{00000000-0005-0000-0000-0000FA560000}"/>
    <cellStyle name="Normal 5 2 3 4 2 2 3" xfId="28931" xr:uid="{00000000-0005-0000-0000-0000FB560000}"/>
    <cellStyle name="Normal 5 2 3 4 2 3" xfId="8813" xr:uid="{00000000-0005-0000-0000-0000FC560000}"/>
    <cellStyle name="Normal 5 2 3 4 2 3 2" xfId="39147" xr:uid="{00000000-0005-0000-0000-0000FD560000}"/>
    <cellStyle name="Normal 5 2 3 4 2 3 3" xfId="23914" xr:uid="{00000000-0005-0000-0000-0000FE560000}"/>
    <cellStyle name="Normal 5 2 3 4 2 4" xfId="34134" xr:uid="{00000000-0005-0000-0000-0000FF560000}"/>
    <cellStyle name="Normal 5 2 3 4 2 5" xfId="18901" xr:uid="{00000000-0005-0000-0000-000000570000}"/>
    <cellStyle name="Normal 5 2 3 4 3" xfId="5452" xr:uid="{00000000-0005-0000-0000-000001570000}"/>
    <cellStyle name="Normal 5 2 3 4 3 2" xfId="15504" xr:uid="{00000000-0005-0000-0000-000002570000}"/>
    <cellStyle name="Normal 5 2 3 4 3 2 2" xfId="45835" xr:uid="{00000000-0005-0000-0000-000003570000}"/>
    <cellStyle name="Normal 5 2 3 4 3 2 3" xfId="30602" xr:uid="{00000000-0005-0000-0000-000004570000}"/>
    <cellStyle name="Normal 5 2 3 4 3 3" xfId="10484" xr:uid="{00000000-0005-0000-0000-000005570000}"/>
    <cellStyle name="Normal 5 2 3 4 3 3 2" xfId="40818" xr:uid="{00000000-0005-0000-0000-000006570000}"/>
    <cellStyle name="Normal 5 2 3 4 3 3 3" xfId="25585" xr:uid="{00000000-0005-0000-0000-000007570000}"/>
    <cellStyle name="Normal 5 2 3 4 3 4" xfId="35805" xr:uid="{00000000-0005-0000-0000-000008570000}"/>
    <cellStyle name="Normal 5 2 3 4 3 5" xfId="20572" xr:uid="{00000000-0005-0000-0000-000009570000}"/>
    <cellStyle name="Normal 5 2 3 4 4" xfId="12162" xr:uid="{00000000-0005-0000-0000-00000A570000}"/>
    <cellStyle name="Normal 5 2 3 4 4 2" xfId="42493" xr:uid="{00000000-0005-0000-0000-00000B570000}"/>
    <cellStyle name="Normal 5 2 3 4 4 3" xfId="27260" xr:uid="{00000000-0005-0000-0000-00000C570000}"/>
    <cellStyle name="Normal 5 2 3 4 5" xfId="7141" xr:uid="{00000000-0005-0000-0000-00000D570000}"/>
    <cellStyle name="Normal 5 2 3 4 5 2" xfId="37476" xr:uid="{00000000-0005-0000-0000-00000E570000}"/>
    <cellStyle name="Normal 5 2 3 4 5 3" xfId="22243" xr:uid="{00000000-0005-0000-0000-00000F570000}"/>
    <cellStyle name="Normal 5 2 3 4 6" xfId="32464" xr:uid="{00000000-0005-0000-0000-000010570000}"/>
    <cellStyle name="Normal 5 2 3 4 7" xfId="17230" xr:uid="{00000000-0005-0000-0000-000011570000}"/>
    <cellStyle name="Normal 5 2 3 5" xfId="2923" xr:uid="{00000000-0005-0000-0000-000012570000}"/>
    <cellStyle name="Normal 5 2 3 5 2" xfId="12997" xr:uid="{00000000-0005-0000-0000-000013570000}"/>
    <cellStyle name="Normal 5 2 3 5 2 2" xfId="43328" xr:uid="{00000000-0005-0000-0000-000014570000}"/>
    <cellStyle name="Normal 5 2 3 5 2 3" xfId="28095" xr:uid="{00000000-0005-0000-0000-000015570000}"/>
    <cellStyle name="Normal 5 2 3 5 3" xfId="7977" xr:uid="{00000000-0005-0000-0000-000016570000}"/>
    <cellStyle name="Normal 5 2 3 5 3 2" xfId="38311" xr:uid="{00000000-0005-0000-0000-000017570000}"/>
    <cellStyle name="Normal 5 2 3 5 3 3" xfId="23078" xr:uid="{00000000-0005-0000-0000-000018570000}"/>
    <cellStyle name="Normal 5 2 3 5 4" xfId="33298" xr:uid="{00000000-0005-0000-0000-000019570000}"/>
    <cellStyle name="Normal 5 2 3 5 5" xfId="18065" xr:uid="{00000000-0005-0000-0000-00001A570000}"/>
    <cellStyle name="Normal 5 2 3 6" xfId="4616" xr:uid="{00000000-0005-0000-0000-00001B570000}"/>
    <cellStyle name="Normal 5 2 3 6 2" xfId="14668" xr:uid="{00000000-0005-0000-0000-00001C570000}"/>
    <cellStyle name="Normal 5 2 3 6 2 2" xfId="44999" xr:uid="{00000000-0005-0000-0000-00001D570000}"/>
    <cellStyle name="Normal 5 2 3 6 2 3" xfId="29766" xr:uid="{00000000-0005-0000-0000-00001E570000}"/>
    <cellStyle name="Normal 5 2 3 6 3" xfId="9648" xr:uid="{00000000-0005-0000-0000-00001F570000}"/>
    <cellStyle name="Normal 5 2 3 6 3 2" xfId="39982" xr:uid="{00000000-0005-0000-0000-000020570000}"/>
    <cellStyle name="Normal 5 2 3 6 3 3" xfId="24749" xr:uid="{00000000-0005-0000-0000-000021570000}"/>
    <cellStyle name="Normal 5 2 3 6 4" xfId="34969" xr:uid="{00000000-0005-0000-0000-000022570000}"/>
    <cellStyle name="Normal 5 2 3 6 5" xfId="19736" xr:uid="{00000000-0005-0000-0000-000023570000}"/>
    <cellStyle name="Normal 5 2 3 7" xfId="11326" xr:uid="{00000000-0005-0000-0000-000024570000}"/>
    <cellStyle name="Normal 5 2 3 7 2" xfId="41657" xr:uid="{00000000-0005-0000-0000-000025570000}"/>
    <cellStyle name="Normal 5 2 3 7 3" xfId="26424" xr:uid="{00000000-0005-0000-0000-000026570000}"/>
    <cellStyle name="Normal 5 2 3 8" xfId="6305" xr:uid="{00000000-0005-0000-0000-000027570000}"/>
    <cellStyle name="Normal 5 2 3 8 2" xfId="36640" xr:uid="{00000000-0005-0000-0000-000028570000}"/>
    <cellStyle name="Normal 5 2 3 8 3" xfId="21407" xr:uid="{00000000-0005-0000-0000-000029570000}"/>
    <cellStyle name="Normal 5 2 3 9" xfId="31381" xr:uid="{00000000-0005-0000-0000-00002A570000}"/>
    <cellStyle name="Normal 5 2 4" xfId="1330" xr:uid="{00000000-0005-0000-0000-00002B570000}"/>
    <cellStyle name="Normal 5 2 4 2" xfId="1753" xr:uid="{00000000-0005-0000-0000-00002C570000}"/>
    <cellStyle name="Normal 5 2 4 2 2" xfId="2592" xr:uid="{00000000-0005-0000-0000-00002D570000}"/>
    <cellStyle name="Normal 5 2 4 2 2 2" xfId="4282" xr:uid="{00000000-0005-0000-0000-00002E570000}"/>
    <cellStyle name="Normal 5 2 4 2 2 2 2" xfId="14355" xr:uid="{00000000-0005-0000-0000-00002F570000}"/>
    <cellStyle name="Normal 5 2 4 2 2 2 2 2" xfId="44686" xr:uid="{00000000-0005-0000-0000-000030570000}"/>
    <cellStyle name="Normal 5 2 4 2 2 2 2 3" xfId="29453" xr:uid="{00000000-0005-0000-0000-000031570000}"/>
    <cellStyle name="Normal 5 2 4 2 2 2 3" xfId="9335" xr:uid="{00000000-0005-0000-0000-000032570000}"/>
    <cellStyle name="Normal 5 2 4 2 2 2 3 2" xfId="39669" xr:uid="{00000000-0005-0000-0000-000033570000}"/>
    <cellStyle name="Normal 5 2 4 2 2 2 3 3" xfId="24436" xr:uid="{00000000-0005-0000-0000-000034570000}"/>
    <cellStyle name="Normal 5 2 4 2 2 2 4" xfId="34656" xr:uid="{00000000-0005-0000-0000-000035570000}"/>
    <cellStyle name="Normal 5 2 4 2 2 2 5" xfId="19423" xr:uid="{00000000-0005-0000-0000-000036570000}"/>
    <cellStyle name="Normal 5 2 4 2 2 3" xfId="5974" xr:uid="{00000000-0005-0000-0000-000037570000}"/>
    <cellStyle name="Normal 5 2 4 2 2 3 2" xfId="16026" xr:uid="{00000000-0005-0000-0000-000038570000}"/>
    <cellStyle name="Normal 5 2 4 2 2 3 2 2" xfId="46357" xr:uid="{00000000-0005-0000-0000-000039570000}"/>
    <cellStyle name="Normal 5 2 4 2 2 3 2 3" xfId="31124" xr:uid="{00000000-0005-0000-0000-00003A570000}"/>
    <cellStyle name="Normal 5 2 4 2 2 3 3" xfId="11006" xr:uid="{00000000-0005-0000-0000-00003B570000}"/>
    <cellStyle name="Normal 5 2 4 2 2 3 3 2" xfId="41340" xr:uid="{00000000-0005-0000-0000-00003C570000}"/>
    <cellStyle name="Normal 5 2 4 2 2 3 3 3" xfId="26107" xr:uid="{00000000-0005-0000-0000-00003D570000}"/>
    <cellStyle name="Normal 5 2 4 2 2 3 4" xfId="36327" xr:uid="{00000000-0005-0000-0000-00003E570000}"/>
    <cellStyle name="Normal 5 2 4 2 2 3 5" xfId="21094" xr:uid="{00000000-0005-0000-0000-00003F570000}"/>
    <cellStyle name="Normal 5 2 4 2 2 4" xfId="12684" xr:uid="{00000000-0005-0000-0000-000040570000}"/>
    <cellStyle name="Normal 5 2 4 2 2 4 2" xfId="43015" xr:uid="{00000000-0005-0000-0000-000041570000}"/>
    <cellStyle name="Normal 5 2 4 2 2 4 3" xfId="27782" xr:uid="{00000000-0005-0000-0000-000042570000}"/>
    <cellStyle name="Normal 5 2 4 2 2 5" xfId="7663" xr:uid="{00000000-0005-0000-0000-000043570000}"/>
    <cellStyle name="Normal 5 2 4 2 2 5 2" xfId="37998" xr:uid="{00000000-0005-0000-0000-000044570000}"/>
    <cellStyle name="Normal 5 2 4 2 2 5 3" xfId="22765" xr:uid="{00000000-0005-0000-0000-000045570000}"/>
    <cellStyle name="Normal 5 2 4 2 2 6" xfId="32986" xr:uid="{00000000-0005-0000-0000-000046570000}"/>
    <cellStyle name="Normal 5 2 4 2 2 7" xfId="17752" xr:uid="{00000000-0005-0000-0000-000047570000}"/>
    <cellStyle name="Normal 5 2 4 2 3" xfId="3445" xr:uid="{00000000-0005-0000-0000-000048570000}"/>
    <cellStyle name="Normal 5 2 4 2 3 2" xfId="13519" xr:uid="{00000000-0005-0000-0000-000049570000}"/>
    <cellStyle name="Normal 5 2 4 2 3 2 2" xfId="43850" xr:uid="{00000000-0005-0000-0000-00004A570000}"/>
    <cellStyle name="Normal 5 2 4 2 3 2 3" xfId="28617" xr:uid="{00000000-0005-0000-0000-00004B570000}"/>
    <cellStyle name="Normal 5 2 4 2 3 3" xfId="8499" xr:uid="{00000000-0005-0000-0000-00004C570000}"/>
    <cellStyle name="Normal 5 2 4 2 3 3 2" xfId="38833" xr:uid="{00000000-0005-0000-0000-00004D570000}"/>
    <cellStyle name="Normal 5 2 4 2 3 3 3" xfId="23600" xr:uid="{00000000-0005-0000-0000-00004E570000}"/>
    <cellStyle name="Normal 5 2 4 2 3 4" xfId="33820" xr:uid="{00000000-0005-0000-0000-00004F570000}"/>
    <cellStyle name="Normal 5 2 4 2 3 5" xfId="18587" xr:uid="{00000000-0005-0000-0000-000050570000}"/>
    <cellStyle name="Normal 5 2 4 2 4" xfId="5138" xr:uid="{00000000-0005-0000-0000-000051570000}"/>
    <cellStyle name="Normal 5 2 4 2 4 2" xfId="15190" xr:uid="{00000000-0005-0000-0000-000052570000}"/>
    <cellStyle name="Normal 5 2 4 2 4 2 2" xfId="45521" xr:uid="{00000000-0005-0000-0000-000053570000}"/>
    <cellStyle name="Normal 5 2 4 2 4 2 3" xfId="30288" xr:uid="{00000000-0005-0000-0000-000054570000}"/>
    <cellStyle name="Normal 5 2 4 2 4 3" xfId="10170" xr:uid="{00000000-0005-0000-0000-000055570000}"/>
    <cellStyle name="Normal 5 2 4 2 4 3 2" xfId="40504" xr:uid="{00000000-0005-0000-0000-000056570000}"/>
    <cellStyle name="Normal 5 2 4 2 4 3 3" xfId="25271" xr:uid="{00000000-0005-0000-0000-000057570000}"/>
    <cellStyle name="Normal 5 2 4 2 4 4" xfId="35491" xr:uid="{00000000-0005-0000-0000-000058570000}"/>
    <cellStyle name="Normal 5 2 4 2 4 5" xfId="20258" xr:uid="{00000000-0005-0000-0000-000059570000}"/>
    <cellStyle name="Normal 5 2 4 2 5" xfId="11848" xr:uid="{00000000-0005-0000-0000-00005A570000}"/>
    <cellStyle name="Normal 5 2 4 2 5 2" xfId="42179" xr:uid="{00000000-0005-0000-0000-00005B570000}"/>
    <cellStyle name="Normal 5 2 4 2 5 3" xfId="26946" xr:uid="{00000000-0005-0000-0000-00005C570000}"/>
    <cellStyle name="Normal 5 2 4 2 6" xfId="6827" xr:uid="{00000000-0005-0000-0000-00005D570000}"/>
    <cellStyle name="Normal 5 2 4 2 6 2" xfId="37162" xr:uid="{00000000-0005-0000-0000-00005E570000}"/>
    <cellStyle name="Normal 5 2 4 2 6 3" xfId="21929" xr:uid="{00000000-0005-0000-0000-00005F570000}"/>
    <cellStyle name="Normal 5 2 4 2 7" xfId="32150" xr:uid="{00000000-0005-0000-0000-000060570000}"/>
    <cellStyle name="Normal 5 2 4 2 8" xfId="16916" xr:uid="{00000000-0005-0000-0000-000061570000}"/>
    <cellStyle name="Normal 5 2 4 3" xfId="2174" xr:uid="{00000000-0005-0000-0000-000062570000}"/>
    <cellStyle name="Normal 5 2 4 3 2" xfId="3864" xr:uid="{00000000-0005-0000-0000-000063570000}"/>
    <cellStyle name="Normal 5 2 4 3 2 2" xfId="13937" xr:uid="{00000000-0005-0000-0000-000064570000}"/>
    <cellStyle name="Normal 5 2 4 3 2 2 2" xfId="44268" xr:uid="{00000000-0005-0000-0000-000065570000}"/>
    <cellStyle name="Normal 5 2 4 3 2 2 3" xfId="29035" xr:uid="{00000000-0005-0000-0000-000066570000}"/>
    <cellStyle name="Normal 5 2 4 3 2 3" xfId="8917" xr:uid="{00000000-0005-0000-0000-000067570000}"/>
    <cellStyle name="Normal 5 2 4 3 2 3 2" xfId="39251" xr:uid="{00000000-0005-0000-0000-000068570000}"/>
    <cellStyle name="Normal 5 2 4 3 2 3 3" xfId="24018" xr:uid="{00000000-0005-0000-0000-000069570000}"/>
    <cellStyle name="Normal 5 2 4 3 2 4" xfId="34238" xr:uid="{00000000-0005-0000-0000-00006A570000}"/>
    <cellStyle name="Normal 5 2 4 3 2 5" xfId="19005" xr:uid="{00000000-0005-0000-0000-00006B570000}"/>
    <cellStyle name="Normal 5 2 4 3 3" xfId="5556" xr:uid="{00000000-0005-0000-0000-00006C570000}"/>
    <cellStyle name="Normal 5 2 4 3 3 2" xfId="15608" xr:uid="{00000000-0005-0000-0000-00006D570000}"/>
    <cellStyle name="Normal 5 2 4 3 3 2 2" xfId="45939" xr:uid="{00000000-0005-0000-0000-00006E570000}"/>
    <cellStyle name="Normal 5 2 4 3 3 2 3" xfId="30706" xr:uid="{00000000-0005-0000-0000-00006F570000}"/>
    <cellStyle name="Normal 5 2 4 3 3 3" xfId="10588" xr:uid="{00000000-0005-0000-0000-000070570000}"/>
    <cellStyle name="Normal 5 2 4 3 3 3 2" xfId="40922" xr:uid="{00000000-0005-0000-0000-000071570000}"/>
    <cellStyle name="Normal 5 2 4 3 3 3 3" xfId="25689" xr:uid="{00000000-0005-0000-0000-000072570000}"/>
    <cellStyle name="Normal 5 2 4 3 3 4" xfId="35909" xr:uid="{00000000-0005-0000-0000-000073570000}"/>
    <cellStyle name="Normal 5 2 4 3 3 5" xfId="20676" xr:uid="{00000000-0005-0000-0000-000074570000}"/>
    <cellStyle name="Normal 5 2 4 3 4" xfId="12266" xr:uid="{00000000-0005-0000-0000-000075570000}"/>
    <cellStyle name="Normal 5 2 4 3 4 2" xfId="42597" xr:uid="{00000000-0005-0000-0000-000076570000}"/>
    <cellStyle name="Normal 5 2 4 3 4 3" xfId="27364" xr:uid="{00000000-0005-0000-0000-000077570000}"/>
    <cellStyle name="Normal 5 2 4 3 5" xfId="7245" xr:uid="{00000000-0005-0000-0000-000078570000}"/>
    <cellStyle name="Normal 5 2 4 3 5 2" xfId="37580" xr:uid="{00000000-0005-0000-0000-000079570000}"/>
    <cellStyle name="Normal 5 2 4 3 5 3" xfId="22347" xr:uid="{00000000-0005-0000-0000-00007A570000}"/>
    <cellStyle name="Normal 5 2 4 3 6" xfId="32568" xr:uid="{00000000-0005-0000-0000-00007B570000}"/>
    <cellStyle name="Normal 5 2 4 3 7" xfId="17334" xr:uid="{00000000-0005-0000-0000-00007C570000}"/>
    <cellStyle name="Normal 5 2 4 4" xfId="3027" xr:uid="{00000000-0005-0000-0000-00007D570000}"/>
    <cellStyle name="Normal 5 2 4 4 2" xfId="13101" xr:uid="{00000000-0005-0000-0000-00007E570000}"/>
    <cellStyle name="Normal 5 2 4 4 2 2" xfId="43432" xr:uid="{00000000-0005-0000-0000-00007F570000}"/>
    <cellStyle name="Normal 5 2 4 4 2 3" xfId="28199" xr:uid="{00000000-0005-0000-0000-000080570000}"/>
    <cellStyle name="Normal 5 2 4 4 3" xfId="8081" xr:uid="{00000000-0005-0000-0000-000081570000}"/>
    <cellStyle name="Normal 5 2 4 4 3 2" xfId="38415" xr:uid="{00000000-0005-0000-0000-000082570000}"/>
    <cellStyle name="Normal 5 2 4 4 3 3" xfId="23182" xr:uid="{00000000-0005-0000-0000-000083570000}"/>
    <cellStyle name="Normal 5 2 4 4 4" xfId="33402" xr:uid="{00000000-0005-0000-0000-000084570000}"/>
    <cellStyle name="Normal 5 2 4 4 5" xfId="18169" xr:uid="{00000000-0005-0000-0000-000085570000}"/>
    <cellStyle name="Normal 5 2 4 5" xfId="4720" xr:uid="{00000000-0005-0000-0000-000086570000}"/>
    <cellStyle name="Normal 5 2 4 5 2" xfId="14772" xr:uid="{00000000-0005-0000-0000-000087570000}"/>
    <cellStyle name="Normal 5 2 4 5 2 2" xfId="45103" xr:uid="{00000000-0005-0000-0000-000088570000}"/>
    <cellStyle name="Normal 5 2 4 5 2 3" xfId="29870" xr:uid="{00000000-0005-0000-0000-000089570000}"/>
    <cellStyle name="Normal 5 2 4 5 3" xfId="9752" xr:uid="{00000000-0005-0000-0000-00008A570000}"/>
    <cellStyle name="Normal 5 2 4 5 3 2" xfId="40086" xr:uid="{00000000-0005-0000-0000-00008B570000}"/>
    <cellStyle name="Normal 5 2 4 5 3 3" xfId="24853" xr:uid="{00000000-0005-0000-0000-00008C570000}"/>
    <cellStyle name="Normal 5 2 4 5 4" xfId="35073" xr:uid="{00000000-0005-0000-0000-00008D570000}"/>
    <cellStyle name="Normal 5 2 4 5 5" xfId="19840" xr:uid="{00000000-0005-0000-0000-00008E570000}"/>
    <cellStyle name="Normal 5 2 4 6" xfId="11430" xr:uid="{00000000-0005-0000-0000-00008F570000}"/>
    <cellStyle name="Normal 5 2 4 6 2" xfId="41761" xr:uid="{00000000-0005-0000-0000-000090570000}"/>
    <cellStyle name="Normal 5 2 4 6 3" xfId="26528" xr:uid="{00000000-0005-0000-0000-000091570000}"/>
    <cellStyle name="Normal 5 2 4 7" xfId="6409" xr:uid="{00000000-0005-0000-0000-000092570000}"/>
    <cellStyle name="Normal 5 2 4 7 2" xfId="36744" xr:uid="{00000000-0005-0000-0000-000093570000}"/>
    <cellStyle name="Normal 5 2 4 7 3" xfId="21511" xr:uid="{00000000-0005-0000-0000-000094570000}"/>
    <cellStyle name="Normal 5 2 4 8" xfId="31732" xr:uid="{00000000-0005-0000-0000-000095570000}"/>
    <cellStyle name="Normal 5 2 4 9" xfId="16498" xr:uid="{00000000-0005-0000-0000-000096570000}"/>
    <cellStyle name="Normal 5 2 5" xfId="1543" xr:uid="{00000000-0005-0000-0000-000097570000}"/>
    <cellStyle name="Normal 5 2 5 2" xfId="2384" xr:uid="{00000000-0005-0000-0000-000098570000}"/>
    <cellStyle name="Normal 5 2 5 2 2" xfId="4074" xr:uid="{00000000-0005-0000-0000-000099570000}"/>
    <cellStyle name="Normal 5 2 5 2 2 2" xfId="14147" xr:uid="{00000000-0005-0000-0000-00009A570000}"/>
    <cellStyle name="Normal 5 2 5 2 2 2 2" xfId="44478" xr:uid="{00000000-0005-0000-0000-00009B570000}"/>
    <cellStyle name="Normal 5 2 5 2 2 2 3" xfId="29245" xr:uid="{00000000-0005-0000-0000-00009C570000}"/>
    <cellStyle name="Normal 5 2 5 2 2 3" xfId="9127" xr:uid="{00000000-0005-0000-0000-00009D570000}"/>
    <cellStyle name="Normal 5 2 5 2 2 3 2" xfId="39461" xr:uid="{00000000-0005-0000-0000-00009E570000}"/>
    <cellStyle name="Normal 5 2 5 2 2 3 3" xfId="24228" xr:uid="{00000000-0005-0000-0000-00009F570000}"/>
    <cellStyle name="Normal 5 2 5 2 2 4" xfId="34448" xr:uid="{00000000-0005-0000-0000-0000A0570000}"/>
    <cellStyle name="Normal 5 2 5 2 2 5" xfId="19215" xr:uid="{00000000-0005-0000-0000-0000A1570000}"/>
    <cellStyle name="Normal 5 2 5 2 3" xfId="5766" xr:uid="{00000000-0005-0000-0000-0000A2570000}"/>
    <cellStyle name="Normal 5 2 5 2 3 2" xfId="15818" xr:uid="{00000000-0005-0000-0000-0000A3570000}"/>
    <cellStyle name="Normal 5 2 5 2 3 2 2" xfId="46149" xr:uid="{00000000-0005-0000-0000-0000A4570000}"/>
    <cellStyle name="Normal 5 2 5 2 3 2 3" xfId="30916" xr:uid="{00000000-0005-0000-0000-0000A5570000}"/>
    <cellStyle name="Normal 5 2 5 2 3 3" xfId="10798" xr:uid="{00000000-0005-0000-0000-0000A6570000}"/>
    <cellStyle name="Normal 5 2 5 2 3 3 2" xfId="41132" xr:uid="{00000000-0005-0000-0000-0000A7570000}"/>
    <cellStyle name="Normal 5 2 5 2 3 3 3" xfId="25899" xr:uid="{00000000-0005-0000-0000-0000A8570000}"/>
    <cellStyle name="Normal 5 2 5 2 3 4" xfId="36119" xr:uid="{00000000-0005-0000-0000-0000A9570000}"/>
    <cellStyle name="Normal 5 2 5 2 3 5" xfId="20886" xr:uid="{00000000-0005-0000-0000-0000AA570000}"/>
    <cellStyle name="Normal 5 2 5 2 4" xfId="12476" xr:uid="{00000000-0005-0000-0000-0000AB570000}"/>
    <cellStyle name="Normal 5 2 5 2 4 2" xfId="42807" xr:uid="{00000000-0005-0000-0000-0000AC570000}"/>
    <cellStyle name="Normal 5 2 5 2 4 3" xfId="27574" xr:uid="{00000000-0005-0000-0000-0000AD570000}"/>
    <cellStyle name="Normal 5 2 5 2 5" xfId="7455" xr:uid="{00000000-0005-0000-0000-0000AE570000}"/>
    <cellStyle name="Normal 5 2 5 2 5 2" xfId="37790" xr:uid="{00000000-0005-0000-0000-0000AF570000}"/>
    <cellStyle name="Normal 5 2 5 2 5 3" xfId="22557" xr:uid="{00000000-0005-0000-0000-0000B0570000}"/>
    <cellStyle name="Normal 5 2 5 2 6" xfId="32778" xr:uid="{00000000-0005-0000-0000-0000B1570000}"/>
    <cellStyle name="Normal 5 2 5 2 7" xfId="17544" xr:uid="{00000000-0005-0000-0000-0000B2570000}"/>
    <cellStyle name="Normal 5 2 5 3" xfId="3237" xr:uid="{00000000-0005-0000-0000-0000B3570000}"/>
    <cellStyle name="Normal 5 2 5 3 2" xfId="13311" xr:uid="{00000000-0005-0000-0000-0000B4570000}"/>
    <cellStyle name="Normal 5 2 5 3 2 2" xfId="43642" xr:uid="{00000000-0005-0000-0000-0000B5570000}"/>
    <cellStyle name="Normal 5 2 5 3 2 3" xfId="28409" xr:uid="{00000000-0005-0000-0000-0000B6570000}"/>
    <cellStyle name="Normal 5 2 5 3 3" xfId="8291" xr:uid="{00000000-0005-0000-0000-0000B7570000}"/>
    <cellStyle name="Normal 5 2 5 3 3 2" xfId="38625" xr:uid="{00000000-0005-0000-0000-0000B8570000}"/>
    <cellStyle name="Normal 5 2 5 3 3 3" xfId="23392" xr:uid="{00000000-0005-0000-0000-0000B9570000}"/>
    <cellStyle name="Normal 5 2 5 3 4" xfId="33612" xr:uid="{00000000-0005-0000-0000-0000BA570000}"/>
    <cellStyle name="Normal 5 2 5 3 5" xfId="18379" xr:uid="{00000000-0005-0000-0000-0000BB570000}"/>
    <cellStyle name="Normal 5 2 5 4" xfId="4930" xr:uid="{00000000-0005-0000-0000-0000BC570000}"/>
    <cellStyle name="Normal 5 2 5 4 2" xfId="14982" xr:uid="{00000000-0005-0000-0000-0000BD570000}"/>
    <cellStyle name="Normal 5 2 5 4 2 2" xfId="45313" xr:uid="{00000000-0005-0000-0000-0000BE570000}"/>
    <cellStyle name="Normal 5 2 5 4 2 3" xfId="30080" xr:uid="{00000000-0005-0000-0000-0000BF570000}"/>
    <cellStyle name="Normal 5 2 5 4 3" xfId="9962" xr:uid="{00000000-0005-0000-0000-0000C0570000}"/>
    <cellStyle name="Normal 5 2 5 4 3 2" xfId="40296" xr:uid="{00000000-0005-0000-0000-0000C1570000}"/>
    <cellStyle name="Normal 5 2 5 4 3 3" xfId="25063" xr:uid="{00000000-0005-0000-0000-0000C2570000}"/>
    <cellStyle name="Normal 5 2 5 4 4" xfId="35283" xr:uid="{00000000-0005-0000-0000-0000C3570000}"/>
    <cellStyle name="Normal 5 2 5 4 5" xfId="20050" xr:uid="{00000000-0005-0000-0000-0000C4570000}"/>
    <cellStyle name="Normal 5 2 5 5" xfId="11640" xr:uid="{00000000-0005-0000-0000-0000C5570000}"/>
    <cellStyle name="Normal 5 2 5 5 2" xfId="41971" xr:uid="{00000000-0005-0000-0000-0000C6570000}"/>
    <cellStyle name="Normal 5 2 5 5 3" xfId="26738" xr:uid="{00000000-0005-0000-0000-0000C7570000}"/>
    <cellStyle name="Normal 5 2 5 6" xfId="6619" xr:uid="{00000000-0005-0000-0000-0000C8570000}"/>
    <cellStyle name="Normal 5 2 5 6 2" xfId="36954" xr:uid="{00000000-0005-0000-0000-0000C9570000}"/>
    <cellStyle name="Normal 5 2 5 6 3" xfId="21721" xr:uid="{00000000-0005-0000-0000-0000CA570000}"/>
    <cellStyle name="Normal 5 2 5 7" xfId="31942" xr:uid="{00000000-0005-0000-0000-0000CB570000}"/>
    <cellStyle name="Normal 5 2 5 8" xfId="16708" xr:uid="{00000000-0005-0000-0000-0000CC570000}"/>
    <cellStyle name="Normal 5 2 6" xfId="1964" xr:uid="{00000000-0005-0000-0000-0000CD570000}"/>
    <cellStyle name="Normal 5 2 6 2" xfId="3656" xr:uid="{00000000-0005-0000-0000-0000CE570000}"/>
    <cellStyle name="Normal 5 2 6 2 2" xfId="13729" xr:uid="{00000000-0005-0000-0000-0000CF570000}"/>
    <cellStyle name="Normal 5 2 6 2 2 2" xfId="44060" xr:uid="{00000000-0005-0000-0000-0000D0570000}"/>
    <cellStyle name="Normal 5 2 6 2 2 3" xfId="28827" xr:uid="{00000000-0005-0000-0000-0000D1570000}"/>
    <cellStyle name="Normal 5 2 6 2 3" xfId="8709" xr:uid="{00000000-0005-0000-0000-0000D2570000}"/>
    <cellStyle name="Normal 5 2 6 2 3 2" xfId="39043" xr:uid="{00000000-0005-0000-0000-0000D3570000}"/>
    <cellStyle name="Normal 5 2 6 2 3 3" xfId="23810" xr:uid="{00000000-0005-0000-0000-0000D4570000}"/>
    <cellStyle name="Normal 5 2 6 2 4" xfId="34030" xr:uid="{00000000-0005-0000-0000-0000D5570000}"/>
    <cellStyle name="Normal 5 2 6 2 5" xfId="18797" xr:uid="{00000000-0005-0000-0000-0000D6570000}"/>
    <cellStyle name="Normal 5 2 6 3" xfId="5348" xr:uid="{00000000-0005-0000-0000-0000D7570000}"/>
    <cellStyle name="Normal 5 2 6 3 2" xfId="15400" xr:uid="{00000000-0005-0000-0000-0000D8570000}"/>
    <cellStyle name="Normal 5 2 6 3 2 2" xfId="45731" xr:uid="{00000000-0005-0000-0000-0000D9570000}"/>
    <cellStyle name="Normal 5 2 6 3 2 3" xfId="30498" xr:uid="{00000000-0005-0000-0000-0000DA570000}"/>
    <cellStyle name="Normal 5 2 6 3 3" xfId="10380" xr:uid="{00000000-0005-0000-0000-0000DB570000}"/>
    <cellStyle name="Normal 5 2 6 3 3 2" xfId="40714" xr:uid="{00000000-0005-0000-0000-0000DC570000}"/>
    <cellStyle name="Normal 5 2 6 3 3 3" xfId="25481" xr:uid="{00000000-0005-0000-0000-0000DD570000}"/>
    <cellStyle name="Normal 5 2 6 3 4" xfId="35701" xr:uid="{00000000-0005-0000-0000-0000DE570000}"/>
    <cellStyle name="Normal 5 2 6 3 5" xfId="20468" xr:uid="{00000000-0005-0000-0000-0000DF570000}"/>
    <cellStyle name="Normal 5 2 6 4" xfId="12058" xr:uid="{00000000-0005-0000-0000-0000E0570000}"/>
    <cellStyle name="Normal 5 2 6 4 2" xfId="42389" xr:uid="{00000000-0005-0000-0000-0000E1570000}"/>
    <cellStyle name="Normal 5 2 6 4 3" xfId="27156" xr:uid="{00000000-0005-0000-0000-0000E2570000}"/>
    <cellStyle name="Normal 5 2 6 5" xfId="7037" xr:uid="{00000000-0005-0000-0000-0000E3570000}"/>
    <cellStyle name="Normal 5 2 6 5 2" xfId="37372" xr:uid="{00000000-0005-0000-0000-0000E4570000}"/>
    <cellStyle name="Normal 5 2 6 5 3" xfId="22139" xr:uid="{00000000-0005-0000-0000-0000E5570000}"/>
    <cellStyle name="Normal 5 2 6 6" xfId="32360" xr:uid="{00000000-0005-0000-0000-0000E6570000}"/>
    <cellStyle name="Normal 5 2 6 7" xfId="17126" xr:uid="{00000000-0005-0000-0000-0000E7570000}"/>
    <cellStyle name="Normal 5 2 7" xfId="2812" xr:uid="{00000000-0005-0000-0000-0000E8570000}"/>
    <cellStyle name="Normal 5 2 7 2" xfId="12893" xr:uid="{00000000-0005-0000-0000-0000E9570000}"/>
    <cellStyle name="Normal 5 2 7 2 2" xfId="43224" xr:uid="{00000000-0005-0000-0000-0000EA570000}"/>
    <cellStyle name="Normal 5 2 7 2 3" xfId="27991" xr:uid="{00000000-0005-0000-0000-0000EB570000}"/>
    <cellStyle name="Normal 5 2 7 3" xfId="7872" xr:uid="{00000000-0005-0000-0000-0000EC570000}"/>
    <cellStyle name="Normal 5 2 7 3 2" xfId="38207" xr:uid="{00000000-0005-0000-0000-0000ED570000}"/>
    <cellStyle name="Normal 5 2 7 3 3" xfId="22974" xr:uid="{00000000-0005-0000-0000-0000EE570000}"/>
    <cellStyle name="Normal 5 2 7 4" xfId="33194" xr:uid="{00000000-0005-0000-0000-0000EF570000}"/>
    <cellStyle name="Normal 5 2 7 5" xfId="17961" xr:uid="{00000000-0005-0000-0000-0000F0570000}"/>
    <cellStyle name="Normal 5 2 8" xfId="4508" xr:uid="{00000000-0005-0000-0000-0000F1570000}"/>
    <cellStyle name="Normal 5 2 8 2" xfId="14564" xr:uid="{00000000-0005-0000-0000-0000F2570000}"/>
    <cellStyle name="Normal 5 2 8 2 2" xfId="44895" xr:uid="{00000000-0005-0000-0000-0000F3570000}"/>
    <cellStyle name="Normal 5 2 8 2 3" xfId="29662" xr:uid="{00000000-0005-0000-0000-0000F4570000}"/>
    <cellStyle name="Normal 5 2 8 3" xfId="9544" xr:uid="{00000000-0005-0000-0000-0000F5570000}"/>
    <cellStyle name="Normal 5 2 8 3 2" xfId="39878" xr:uid="{00000000-0005-0000-0000-0000F6570000}"/>
    <cellStyle name="Normal 5 2 8 3 3" xfId="24645" xr:uid="{00000000-0005-0000-0000-0000F7570000}"/>
    <cellStyle name="Normal 5 2 8 4" xfId="34865" xr:uid="{00000000-0005-0000-0000-0000F8570000}"/>
    <cellStyle name="Normal 5 2 8 5" xfId="19632" xr:uid="{00000000-0005-0000-0000-0000F9570000}"/>
    <cellStyle name="Normal 5 2 9" xfId="11220" xr:uid="{00000000-0005-0000-0000-0000FA570000}"/>
    <cellStyle name="Normal 5 2 9 2" xfId="41553" xr:uid="{00000000-0005-0000-0000-0000FB570000}"/>
    <cellStyle name="Normal 5 2 9 3" xfId="26320" xr:uid="{00000000-0005-0000-0000-0000FC570000}"/>
    <cellStyle name="Normal 5 3" xfId="409" xr:uid="{00000000-0005-0000-0000-0000FD570000}"/>
    <cellStyle name="Normal 5 3 10" xfId="6194" xr:uid="{00000000-0005-0000-0000-0000FE570000}"/>
    <cellStyle name="Normal 5 3 10 2" xfId="36532" xr:uid="{00000000-0005-0000-0000-0000FF570000}"/>
    <cellStyle name="Normal 5 3 10 3" xfId="21299" xr:uid="{00000000-0005-0000-0000-000000580000}"/>
    <cellStyle name="Normal 5 3 11" xfId="31374" xr:uid="{00000000-0005-0000-0000-000001580000}"/>
    <cellStyle name="Normal 5 3 12" xfId="16284" xr:uid="{00000000-0005-0000-0000-000002580000}"/>
    <cellStyle name="Normal 5 3 2" xfId="1158" xr:uid="{00000000-0005-0000-0000-000003580000}"/>
    <cellStyle name="Normal 5 3 2 10" xfId="31383" xr:uid="{00000000-0005-0000-0000-000004580000}"/>
    <cellStyle name="Normal 5 3 2 11" xfId="16338" xr:uid="{00000000-0005-0000-0000-000005580000}"/>
    <cellStyle name="Normal 5 3 2 2" xfId="1267" xr:uid="{00000000-0005-0000-0000-000006580000}"/>
    <cellStyle name="Normal 5 3 2 2 10" xfId="16442" xr:uid="{00000000-0005-0000-0000-000007580000}"/>
    <cellStyle name="Normal 5 3 2 2 2" xfId="1484" xr:uid="{00000000-0005-0000-0000-000008580000}"/>
    <cellStyle name="Normal 5 3 2 2 2 2" xfId="1905" xr:uid="{00000000-0005-0000-0000-000009580000}"/>
    <cellStyle name="Normal 5 3 2 2 2 2 2" xfId="2744" xr:uid="{00000000-0005-0000-0000-00000A580000}"/>
    <cellStyle name="Normal 5 3 2 2 2 2 2 2" xfId="4434" xr:uid="{00000000-0005-0000-0000-00000B580000}"/>
    <cellStyle name="Normal 5 3 2 2 2 2 2 2 2" xfId="14507" xr:uid="{00000000-0005-0000-0000-00000C580000}"/>
    <cellStyle name="Normal 5 3 2 2 2 2 2 2 2 2" xfId="44838" xr:uid="{00000000-0005-0000-0000-00000D580000}"/>
    <cellStyle name="Normal 5 3 2 2 2 2 2 2 2 3" xfId="29605" xr:uid="{00000000-0005-0000-0000-00000E580000}"/>
    <cellStyle name="Normal 5 3 2 2 2 2 2 2 3" xfId="9487" xr:uid="{00000000-0005-0000-0000-00000F580000}"/>
    <cellStyle name="Normal 5 3 2 2 2 2 2 2 3 2" xfId="39821" xr:uid="{00000000-0005-0000-0000-000010580000}"/>
    <cellStyle name="Normal 5 3 2 2 2 2 2 2 3 3" xfId="24588" xr:uid="{00000000-0005-0000-0000-000011580000}"/>
    <cellStyle name="Normal 5 3 2 2 2 2 2 2 4" xfId="34808" xr:uid="{00000000-0005-0000-0000-000012580000}"/>
    <cellStyle name="Normal 5 3 2 2 2 2 2 2 5" xfId="19575" xr:uid="{00000000-0005-0000-0000-000013580000}"/>
    <cellStyle name="Normal 5 3 2 2 2 2 2 3" xfId="6126" xr:uid="{00000000-0005-0000-0000-000014580000}"/>
    <cellStyle name="Normal 5 3 2 2 2 2 2 3 2" xfId="16178" xr:uid="{00000000-0005-0000-0000-000015580000}"/>
    <cellStyle name="Normal 5 3 2 2 2 2 2 3 2 2" xfId="46509" xr:uid="{00000000-0005-0000-0000-000016580000}"/>
    <cellStyle name="Normal 5 3 2 2 2 2 2 3 2 3" xfId="31276" xr:uid="{00000000-0005-0000-0000-000017580000}"/>
    <cellStyle name="Normal 5 3 2 2 2 2 2 3 3" xfId="11158" xr:uid="{00000000-0005-0000-0000-000018580000}"/>
    <cellStyle name="Normal 5 3 2 2 2 2 2 3 3 2" xfId="41492" xr:uid="{00000000-0005-0000-0000-000019580000}"/>
    <cellStyle name="Normal 5 3 2 2 2 2 2 3 3 3" xfId="26259" xr:uid="{00000000-0005-0000-0000-00001A580000}"/>
    <cellStyle name="Normal 5 3 2 2 2 2 2 3 4" xfId="36479" xr:uid="{00000000-0005-0000-0000-00001B580000}"/>
    <cellStyle name="Normal 5 3 2 2 2 2 2 3 5" xfId="21246" xr:uid="{00000000-0005-0000-0000-00001C580000}"/>
    <cellStyle name="Normal 5 3 2 2 2 2 2 4" xfId="12836" xr:uid="{00000000-0005-0000-0000-00001D580000}"/>
    <cellStyle name="Normal 5 3 2 2 2 2 2 4 2" xfId="43167" xr:uid="{00000000-0005-0000-0000-00001E580000}"/>
    <cellStyle name="Normal 5 3 2 2 2 2 2 4 3" xfId="27934" xr:uid="{00000000-0005-0000-0000-00001F580000}"/>
    <cellStyle name="Normal 5 3 2 2 2 2 2 5" xfId="7815" xr:uid="{00000000-0005-0000-0000-000020580000}"/>
    <cellStyle name="Normal 5 3 2 2 2 2 2 5 2" xfId="38150" xr:uid="{00000000-0005-0000-0000-000021580000}"/>
    <cellStyle name="Normal 5 3 2 2 2 2 2 5 3" xfId="22917" xr:uid="{00000000-0005-0000-0000-000022580000}"/>
    <cellStyle name="Normal 5 3 2 2 2 2 2 6" xfId="33138" xr:uid="{00000000-0005-0000-0000-000023580000}"/>
    <cellStyle name="Normal 5 3 2 2 2 2 2 7" xfId="17904" xr:uid="{00000000-0005-0000-0000-000024580000}"/>
    <cellStyle name="Normal 5 3 2 2 2 2 3" xfId="3597" xr:uid="{00000000-0005-0000-0000-000025580000}"/>
    <cellStyle name="Normal 5 3 2 2 2 2 3 2" xfId="13671" xr:uid="{00000000-0005-0000-0000-000026580000}"/>
    <cellStyle name="Normal 5 3 2 2 2 2 3 2 2" xfId="44002" xr:uid="{00000000-0005-0000-0000-000027580000}"/>
    <cellStyle name="Normal 5 3 2 2 2 2 3 2 3" xfId="28769" xr:uid="{00000000-0005-0000-0000-000028580000}"/>
    <cellStyle name="Normal 5 3 2 2 2 2 3 3" xfId="8651" xr:uid="{00000000-0005-0000-0000-000029580000}"/>
    <cellStyle name="Normal 5 3 2 2 2 2 3 3 2" xfId="38985" xr:uid="{00000000-0005-0000-0000-00002A580000}"/>
    <cellStyle name="Normal 5 3 2 2 2 2 3 3 3" xfId="23752" xr:uid="{00000000-0005-0000-0000-00002B580000}"/>
    <cellStyle name="Normal 5 3 2 2 2 2 3 4" xfId="33972" xr:uid="{00000000-0005-0000-0000-00002C580000}"/>
    <cellStyle name="Normal 5 3 2 2 2 2 3 5" xfId="18739" xr:uid="{00000000-0005-0000-0000-00002D580000}"/>
    <cellStyle name="Normal 5 3 2 2 2 2 4" xfId="5290" xr:uid="{00000000-0005-0000-0000-00002E580000}"/>
    <cellStyle name="Normal 5 3 2 2 2 2 4 2" xfId="15342" xr:uid="{00000000-0005-0000-0000-00002F580000}"/>
    <cellStyle name="Normal 5 3 2 2 2 2 4 2 2" xfId="45673" xr:uid="{00000000-0005-0000-0000-000030580000}"/>
    <cellStyle name="Normal 5 3 2 2 2 2 4 2 3" xfId="30440" xr:uid="{00000000-0005-0000-0000-000031580000}"/>
    <cellStyle name="Normal 5 3 2 2 2 2 4 3" xfId="10322" xr:uid="{00000000-0005-0000-0000-000032580000}"/>
    <cellStyle name="Normal 5 3 2 2 2 2 4 3 2" xfId="40656" xr:uid="{00000000-0005-0000-0000-000033580000}"/>
    <cellStyle name="Normal 5 3 2 2 2 2 4 3 3" xfId="25423" xr:uid="{00000000-0005-0000-0000-000034580000}"/>
    <cellStyle name="Normal 5 3 2 2 2 2 4 4" xfId="35643" xr:uid="{00000000-0005-0000-0000-000035580000}"/>
    <cellStyle name="Normal 5 3 2 2 2 2 4 5" xfId="20410" xr:uid="{00000000-0005-0000-0000-000036580000}"/>
    <cellStyle name="Normal 5 3 2 2 2 2 5" xfId="12000" xr:uid="{00000000-0005-0000-0000-000037580000}"/>
    <cellStyle name="Normal 5 3 2 2 2 2 5 2" xfId="42331" xr:uid="{00000000-0005-0000-0000-000038580000}"/>
    <cellStyle name="Normal 5 3 2 2 2 2 5 3" xfId="27098" xr:uid="{00000000-0005-0000-0000-000039580000}"/>
    <cellStyle name="Normal 5 3 2 2 2 2 6" xfId="6979" xr:uid="{00000000-0005-0000-0000-00003A580000}"/>
    <cellStyle name="Normal 5 3 2 2 2 2 6 2" xfId="37314" xr:uid="{00000000-0005-0000-0000-00003B580000}"/>
    <cellStyle name="Normal 5 3 2 2 2 2 6 3" xfId="22081" xr:uid="{00000000-0005-0000-0000-00003C580000}"/>
    <cellStyle name="Normal 5 3 2 2 2 2 7" xfId="32302" xr:uid="{00000000-0005-0000-0000-00003D580000}"/>
    <cellStyle name="Normal 5 3 2 2 2 2 8" xfId="17068" xr:uid="{00000000-0005-0000-0000-00003E580000}"/>
    <cellStyle name="Normal 5 3 2 2 2 3" xfId="2326" xr:uid="{00000000-0005-0000-0000-00003F580000}"/>
    <cellStyle name="Normal 5 3 2 2 2 3 2" xfId="4016" xr:uid="{00000000-0005-0000-0000-000040580000}"/>
    <cellStyle name="Normal 5 3 2 2 2 3 2 2" xfId="14089" xr:uid="{00000000-0005-0000-0000-000041580000}"/>
    <cellStyle name="Normal 5 3 2 2 2 3 2 2 2" xfId="44420" xr:uid="{00000000-0005-0000-0000-000042580000}"/>
    <cellStyle name="Normal 5 3 2 2 2 3 2 2 3" xfId="29187" xr:uid="{00000000-0005-0000-0000-000043580000}"/>
    <cellStyle name="Normal 5 3 2 2 2 3 2 3" xfId="9069" xr:uid="{00000000-0005-0000-0000-000044580000}"/>
    <cellStyle name="Normal 5 3 2 2 2 3 2 3 2" xfId="39403" xr:uid="{00000000-0005-0000-0000-000045580000}"/>
    <cellStyle name="Normal 5 3 2 2 2 3 2 3 3" xfId="24170" xr:uid="{00000000-0005-0000-0000-000046580000}"/>
    <cellStyle name="Normal 5 3 2 2 2 3 2 4" xfId="34390" xr:uid="{00000000-0005-0000-0000-000047580000}"/>
    <cellStyle name="Normal 5 3 2 2 2 3 2 5" xfId="19157" xr:uid="{00000000-0005-0000-0000-000048580000}"/>
    <cellStyle name="Normal 5 3 2 2 2 3 3" xfId="5708" xr:uid="{00000000-0005-0000-0000-000049580000}"/>
    <cellStyle name="Normal 5 3 2 2 2 3 3 2" xfId="15760" xr:uid="{00000000-0005-0000-0000-00004A580000}"/>
    <cellStyle name="Normal 5 3 2 2 2 3 3 2 2" xfId="46091" xr:uid="{00000000-0005-0000-0000-00004B580000}"/>
    <cellStyle name="Normal 5 3 2 2 2 3 3 2 3" xfId="30858" xr:uid="{00000000-0005-0000-0000-00004C580000}"/>
    <cellStyle name="Normal 5 3 2 2 2 3 3 3" xfId="10740" xr:uid="{00000000-0005-0000-0000-00004D580000}"/>
    <cellStyle name="Normal 5 3 2 2 2 3 3 3 2" xfId="41074" xr:uid="{00000000-0005-0000-0000-00004E580000}"/>
    <cellStyle name="Normal 5 3 2 2 2 3 3 3 3" xfId="25841" xr:uid="{00000000-0005-0000-0000-00004F580000}"/>
    <cellStyle name="Normal 5 3 2 2 2 3 3 4" xfId="36061" xr:uid="{00000000-0005-0000-0000-000050580000}"/>
    <cellStyle name="Normal 5 3 2 2 2 3 3 5" xfId="20828" xr:uid="{00000000-0005-0000-0000-000051580000}"/>
    <cellStyle name="Normal 5 3 2 2 2 3 4" xfId="12418" xr:uid="{00000000-0005-0000-0000-000052580000}"/>
    <cellStyle name="Normal 5 3 2 2 2 3 4 2" xfId="42749" xr:uid="{00000000-0005-0000-0000-000053580000}"/>
    <cellStyle name="Normal 5 3 2 2 2 3 4 3" xfId="27516" xr:uid="{00000000-0005-0000-0000-000054580000}"/>
    <cellStyle name="Normal 5 3 2 2 2 3 5" xfId="7397" xr:uid="{00000000-0005-0000-0000-000055580000}"/>
    <cellStyle name="Normal 5 3 2 2 2 3 5 2" xfId="37732" xr:uid="{00000000-0005-0000-0000-000056580000}"/>
    <cellStyle name="Normal 5 3 2 2 2 3 5 3" xfId="22499" xr:uid="{00000000-0005-0000-0000-000057580000}"/>
    <cellStyle name="Normal 5 3 2 2 2 3 6" xfId="32720" xr:uid="{00000000-0005-0000-0000-000058580000}"/>
    <cellStyle name="Normal 5 3 2 2 2 3 7" xfId="17486" xr:uid="{00000000-0005-0000-0000-000059580000}"/>
    <cellStyle name="Normal 5 3 2 2 2 4" xfId="3179" xr:uid="{00000000-0005-0000-0000-00005A580000}"/>
    <cellStyle name="Normal 5 3 2 2 2 4 2" xfId="13253" xr:uid="{00000000-0005-0000-0000-00005B580000}"/>
    <cellStyle name="Normal 5 3 2 2 2 4 2 2" xfId="43584" xr:uid="{00000000-0005-0000-0000-00005C580000}"/>
    <cellStyle name="Normal 5 3 2 2 2 4 2 3" xfId="28351" xr:uid="{00000000-0005-0000-0000-00005D580000}"/>
    <cellStyle name="Normal 5 3 2 2 2 4 3" xfId="8233" xr:uid="{00000000-0005-0000-0000-00005E580000}"/>
    <cellStyle name="Normal 5 3 2 2 2 4 3 2" xfId="38567" xr:uid="{00000000-0005-0000-0000-00005F580000}"/>
    <cellStyle name="Normal 5 3 2 2 2 4 3 3" xfId="23334" xr:uid="{00000000-0005-0000-0000-000060580000}"/>
    <cellStyle name="Normal 5 3 2 2 2 4 4" xfId="33554" xr:uid="{00000000-0005-0000-0000-000061580000}"/>
    <cellStyle name="Normal 5 3 2 2 2 4 5" xfId="18321" xr:uid="{00000000-0005-0000-0000-000062580000}"/>
    <cellStyle name="Normal 5 3 2 2 2 5" xfId="4872" xr:uid="{00000000-0005-0000-0000-000063580000}"/>
    <cellStyle name="Normal 5 3 2 2 2 5 2" xfId="14924" xr:uid="{00000000-0005-0000-0000-000064580000}"/>
    <cellStyle name="Normal 5 3 2 2 2 5 2 2" xfId="45255" xr:uid="{00000000-0005-0000-0000-000065580000}"/>
    <cellStyle name="Normal 5 3 2 2 2 5 2 3" xfId="30022" xr:uid="{00000000-0005-0000-0000-000066580000}"/>
    <cellStyle name="Normal 5 3 2 2 2 5 3" xfId="9904" xr:uid="{00000000-0005-0000-0000-000067580000}"/>
    <cellStyle name="Normal 5 3 2 2 2 5 3 2" xfId="40238" xr:uid="{00000000-0005-0000-0000-000068580000}"/>
    <cellStyle name="Normal 5 3 2 2 2 5 3 3" xfId="25005" xr:uid="{00000000-0005-0000-0000-000069580000}"/>
    <cellStyle name="Normal 5 3 2 2 2 5 4" xfId="35225" xr:uid="{00000000-0005-0000-0000-00006A580000}"/>
    <cellStyle name="Normal 5 3 2 2 2 5 5" xfId="19992" xr:uid="{00000000-0005-0000-0000-00006B580000}"/>
    <cellStyle name="Normal 5 3 2 2 2 6" xfId="11582" xr:uid="{00000000-0005-0000-0000-00006C580000}"/>
    <cellStyle name="Normal 5 3 2 2 2 6 2" xfId="41913" xr:uid="{00000000-0005-0000-0000-00006D580000}"/>
    <cellStyle name="Normal 5 3 2 2 2 6 3" xfId="26680" xr:uid="{00000000-0005-0000-0000-00006E580000}"/>
    <cellStyle name="Normal 5 3 2 2 2 7" xfId="6561" xr:uid="{00000000-0005-0000-0000-00006F580000}"/>
    <cellStyle name="Normal 5 3 2 2 2 7 2" xfId="36896" xr:uid="{00000000-0005-0000-0000-000070580000}"/>
    <cellStyle name="Normal 5 3 2 2 2 7 3" xfId="21663" xr:uid="{00000000-0005-0000-0000-000071580000}"/>
    <cellStyle name="Normal 5 3 2 2 2 8" xfId="31884" xr:uid="{00000000-0005-0000-0000-000072580000}"/>
    <cellStyle name="Normal 5 3 2 2 2 9" xfId="16650" xr:uid="{00000000-0005-0000-0000-000073580000}"/>
    <cellStyle name="Normal 5 3 2 2 3" xfId="1697" xr:uid="{00000000-0005-0000-0000-000074580000}"/>
    <cellStyle name="Normal 5 3 2 2 3 2" xfId="2536" xr:uid="{00000000-0005-0000-0000-000075580000}"/>
    <cellStyle name="Normal 5 3 2 2 3 2 2" xfId="4226" xr:uid="{00000000-0005-0000-0000-000076580000}"/>
    <cellStyle name="Normal 5 3 2 2 3 2 2 2" xfId="14299" xr:uid="{00000000-0005-0000-0000-000077580000}"/>
    <cellStyle name="Normal 5 3 2 2 3 2 2 2 2" xfId="44630" xr:uid="{00000000-0005-0000-0000-000078580000}"/>
    <cellStyle name="Normal 5 3 2 2 3 2 2 2 3" xfId="29397" xr:uid="{00000000-0005-0000-0000-000079580000}"/>
    <cellStyle name="Normal 5 3 2 2 3 2 2 3" xfId="9279" xr:uid="{00000000-0005-0000-0000-00007A580000}"/>
    <cellStyle name="Normal 5 3 2 2 3 2 2 3 2" xfId="39613" xr:uid="{00000000-0005-0000-0000-00007B580000}"/>
    <cellStyle name="Normal 5 3 2 2 3 2 2 3 3" xfId="24380" xr:uid="{00000000-0005-0000-0000-00007C580000}"/>
    <cellStyle name="Normal 5 3 2 2 3 2 2 4" xfId="34600" xr:uid="{00000000-0005-0000-0000-00007D580000}"/>
    <cellStyle name="Normal 5 3 2 2 3 2 2 5" xfId="19367" xr:uid="{00000000-0005-0000-0000-00007E580000}"/>
    <cellStyle name="Normal 5 3 2 2 3 2 3" xfId="5918" xr:uid="{00000000-0005-0000-0000-00007F580000}"/>
    <cellStyle name="Normal 5 3 2 2 3 2 3 2" xfId="15970" xr:uid="{00000000-0005-0000-0000-000080580000}"/>
    <cellStyle name="Normal 5 3 2 2 3 2 3 2 2" xfId="46301" xr:uid="{00000000-0005-0000-0000-000081580000}"/>
    <cellStyle name="Normal 5 3 2 2 3 2 3 2 3" xfId="31068" xr:uid="{00000000-0005-0000-0000-000082580000}"/>
    <cellStyle name="Normal 5 3 2 2 3 2 3 3" xfId="10950" xr:uid="{00000000-0005-0000-0000-000083580000}"/>
    <cellStyle name="Normal 5 3 2 2 3 2 3 3 2" xfId="41284" xr:uid="{00000000-0005-0000-0000-000084580000}"/>
    <cellStyle name="Normal 5 3 2 2 3 2 3 3 3" xfId="26051" xr:uid="{00000000-0005-0000-0000-000085580000}"/>
    <cellStyle name="Normal 5 3 2 2 3 2 3 4" xfId="36271" xr:uid="{00000000-0005-0000-0000-000086580000}"/>
    <cellStyle name="Normal 5 3 2 2 3 2 3 5" xfId="21038" xr:uid="{00000000-0005-0000-0000-000087580000}"/>
    <cellStyle name="Normal 5 3 2 2 3 2 4" xfId="12628" xr:uid="{00000000-0005-0000-0000-000088580000}"/>
    <cellStyle name="Normal 5 3 2 2 3 2 4 2" xfId="42959" xr:uid="{00000000-0005-0000-0000-000089580000}"/>
    <cellStyle name="Normal 5 3 2 2 3 2 4 3" xfId="27726" xr:uid="{00000000-0005-0000-0000-00008A580000}"/>
    <cellStyle name="Normal 5 3 2 2 3 2 5" xfId="7607" xr:uid="{00000000-0005-0000-0000-00008B580000}"/>
    <cellStyle name="Normal 5 3 2 2 3 2 5 2" xfId="37942" xr:uid="{00000000-0005-0000-0000-00008C580000}"/>
    <cellStyle name="Normal 5 3 2 2 3 2 5 3" xfId="22709" xr:uid="{00000000-0005-0000-0000-00008D580000}"/>
    <cellStyle name="Normal 5 3 2 2 3 2 6" xfId="32930" xr:uid="{00000000-0005-0000-0000-00008E580000}"/>
    <cellStyle name="Normal 5 3 2 2 3 2 7" xfId="17696" xr:uid="{00000000-0005-0000-0000-00008F580000}"/>
    <cellStyle name="Normal 5 3 2 2 3 3" xfId="3389" xr:uid="{00000000-0005-0000-0000-000090580000}"/>
    <cellStyle name="Normal 5 3 2 2 3 3 2" xfId="13463" xr:uid="{00000000-0005-0000-0000-000091580000}"/>
    <cellStyle name="Normal 5 3 2 2 3 3 2 2" xfId="43794" xr:uid="{00000000-0005-0000-0000-000092580000}"/>
    <cellStyle name="Normal 5 3 2 2 3 3 2 3" xfId="28561" xr:uid="{00000000-0005-0000-0000-000093580000}"/>
    <cellStyle name="Normal 5 3 2 2 3 3 3" xfId="8443" xr:uid="{00000000-0005-0000-0000-000094580000}"/>
    <cellStyle name="Normal 5 3 2 2 3 3 3 2" xfId="38777" xr:uid="{00000000-0005-0000-0000-000095580000}"/>
    <cellStyle name="Normal 5 3 2 2 3 3 3 3" xfId="23544" xr:uid="{00000000-0005-0000-0000-000096580000}"/>
    <cellStyle name="Normal 5 3 2 2 3 3 4" xfId="33764" xr:uid="{00000000-0005-0000-0000-000097580000}"/>
    <cellStyle name="Normal 5 3 2 2 3 3 5" xfId="18531" xr:uid="{00000000-0005-0000-0000-000098580000}"/>
    <cellStyle name="Normal 5 3 2 2 3 4" xfId="5082" xr:uid="{00000000-0005-0000-0000-000099580000}"/>
    <cellStyle name="Normal 5 3 2 2 3 4 2" xfId="15134" xr:uid="{00000000-0005-0000-0000-00009A580000}"/>
    <cellStyle name="Normal 5 3 2 2 3 4 2 2" xfId="45465" xr:uid="{00000000-0005-0000-0000-00009B580000}"/>
    <cellStyle name="Normal 5 3 2 2 3 4 2 3" xfId="30232" xr:uid="{00000000-0005-0000-0000-00009C580000}"/>
    <cellStyle name="Normal 5 3 2 2 3 4 3" xfId="10114" xr:uid="{00000000-0005-0000-0000-00009D580000}"/>
    <cellStyle name="Normal 5 3 2 2 3 4 3 2" xfId="40448" xr:uid="{00000000-0005-0000-0000-00009E580000}"/>
    <cellStyle name="Normal 5 3 2 2 3 4 3 3" xfId="25215" xr:uid="{00000000-0005-0000-0000-00009F580000}"/>
    <cellStyle name="Normal 5 3 2 2 3 4 4" xfId="35435" xr:uid="{00000000-0005-0000-0000-0000A0580000}"/>
    <cellStyle name="Normal 5 3 2 2 3 4 5" xfId="20202" xr:uid="{00000000-0005-0000-0000-0000A1580000}"/>
    <cellStyle name="Normal 5 3 2 2 3 5" xfId="11792" xr:uid="{00000000-0005-0000-0000-0000A2580000}"/>
    <cellStyle name="Normal 5 3 2 2 3 5 2" xfId="42123" xr:uid="{00000000-0005-0000-0000-0000A3580000}"/>
    <cellStyle name="Normal 5 3 2 2 3 5 3" xfId="26890" xr:uid="{00000000-0005-0000-0000-0000A4580000}"/>
    <cellStyle name="Normal 5 3 2 2 3 6" xfId="6771" xr:uid="{00000000-0005-0000-0000-0000A5580000}"/>
    <cellStyle name="Normal 5 3 2 2 3 6 2" xfId="37106" xr:uid="{00000000-0005-0000-0000-0000A6580000}"/>
    <cellStyle name="Normal 5 3 2 2 3 6 3" xfId="21873" xr:uid="{00000000-0005-0000-0000-0000A7580000}"/>
    <cellStyle name="Normal 5 3 2 2 3 7" xfId="32094" xr:uid="{00000000-0005-0000-0000-0000A8580000}"/>
    <cellStyle name="Normal 5 3 2 2 3 8" xfId="16860" xr:uid="{00000000-0005-0000-0000-0000A9580000}"/>
    <cellStyle name="Normal 5 3 2 2 4" xfId="2118" xr:uid="{00000000-0005-0000-0000-0000AA580000}"/>
    <cellStyle name="Normal 5 3 2 2 4 2" xfId="3808" xr:uid="{00000000-0005-0000-0000-0000AB580000}"/>
    <cellStyle name="Normal 5 3 2 2 4 2 2" xfId="13881" xr:uid="{00000000-0005-0000-0000-0000AC580000}"/>
    <cellStyle name="Normal 5 3 2 2 4 2 2 2" xfId="44212" xr:uid="{00000000-0005-0000-0000-0000AD580000}"/>
    <cellStyle name="Normal 5 3 2 2 4 2 2 3" xfId="28979" xr:uid="{00000000-0005-0000-0000-0000AE580000}"/>
    <cellStyle name="Normal 5 3 2 2 4 2 3" xfId="8861" xr:uid="{00000000-0005-0000-0000-0000AF580000}"/>
    <cellStyle name="Normal 5 3 2 2 4 2 3 2" xfId="39195" xr:uid="{00000000-0005-0000-0000-0000B0580000}"/>
    <cellStyle name="Normal 5 3 2 2 4 2 3 3" xfId="23962" xr:uid="{00000000-0005-0000-0000-0000B1580000}"/>
    <cellStyle name="Normal 5 3 2 2 4 2 4" xfId="34182" xr:uid="{00000000-0005-0000-0000-0000B2580000}"/>
    <cellStyle name="Normal 5 3 2 2 4 2 5" xfId="18949" xr:uid="{00000000-0005-0000-0000-0000B3580000}"/>
    <cellStyle name="Normal 5 3 2 2 4 3" xfId="5500" xr:uid="{00000000-0005-0000-0000-0000B4580000}"/>
    <cellStyle name="Normal 5 3 2 2 4 3 2" xfId="15552" xr:uid="{00000000-0005-0000-0000-0000B5580000}"/>
    <cellStyle name="Normal 5 3 2 2 4 3 2 2" xfId="45883" xr:uid="{00000000-0005-0000-0000-0000B6580000}"/>
    <cellStyle name="Normal 5 3 2 2 4 3 2 3" xfId="30650" xr:uid="{00000000-0005-0000-0000-0000B7580000}"/>
    <cellStyle name="Normal 5 3 2 2 4 3 3" xfId="10532" xr:uid="{00000000-0005-0000-0000-0000B8580000}"/>
    <cellStyle name="Normal 5 3 2 2 4 3 3 2" xfId="40866" xr:uid="{00000000-0005-0000-0000-0000B9580000}"/>
    <cellStyle name="Normal 5 3 2 2 4 3 3 3" xfId="25633" xr:uid="{00000000-0005-0000-0000-0000BA580000}"/>
    <cellStyle name="Normal 5 3 2 2 4 3 4" xfId="35853" xr:uid="{00000000-0005-0000-0000-0000BB580000}"/>
    <cellStyle name="Normal 5 3 2 2 4 3 5" xfId="20620" xr:uid="{00000000-0005-0000-0000-0000BC580000}"/>
    <cellStyle name="Normal 5 3 2 2 4 4" xfId="12210" xr:uid="{00000000-0005-0000-0000-0000BD580000}"/>
    <cellStyle name="Normal 5 3 2 2 4 4 2" xfId="42541" xr:uid="{00000000-0005-0000-0000-0000BE580000}"/>
    <cellStyle name="Normal 5 3 2 2 4 4 3" xfId="27308" xr:uid="{00000000-0005-0000-0000-0000BF580000}"/>
    <cellStyle name="Normal 5 3 2 2 4 5" xfId="7189" xr:uid="{00000000-0005-0000-0000-0000C0580000}"/>
    <cellStyle name="Normal 5 3 2 2 4 5 2" xfId="37524" xr:uid="{00000000-0005-0000-0000-0000C1580000}"/>
    <cellStyle name="Normal 5 3 2 2 4 5 3" xfId="22291" xr:uid="{00000000-0005-0000-0000-0000C2580000}"/>
    <cellStyle name="Normal 5 3 2 2 4 6" xfId="32512" xr:uid="{00000000-0005-0000-0000-0000C3580000}"/>
    <cellStyle name="Normal 5 3 2 2 4 7" xfId="17278" xr:uid="{00000000-0005-0000-0000-0000C4580000}"/>
    <cellStyle name="Normal 5 3 2 2 5" xfId="2971" xr:uid="{00000000-0005-0000-0000-0000C5580000}"/>
    <cellStyle name="Normal 5 3 2 2 5 2" xfId="13045" xr:uid="{00000000-0005-0000-0000-0000C6580000}"/>
    <cellStyle name="Normal 5 3 2 2 5 2 2" xfId="43376" xr:uid="{00000000-0005-0000-0000-0000C7580000}"/>
    <cellStyle name="Normal 5 3 2 2 5 2 3" xfId="28143" xr:uid="{00000000-0005-0000-0000-0000C8580000}"/>
    <cellStyle name="Normal 5 3 2 2 5 3" xfId="8025" xr:uid="{00000000-0005-0000-0000-0000C9580000}"/>
    <cellStyle name="Normal 5 3 2 2 5 3 2" xfId="38359" xr:uid="{00000000-0005-0000-0000-0000CA580000}"/>
    <cellStyle name="Normal 5 3 2 2 5 3 3" xfId="23126" xr:uid="{00000000-0005-0000-0000-0000CB580000}"/>
    <cellStyle name="Normal 5 3 2 2 5 4" xfId="33346" xr:uid="{00000000-0005-0000-0000-0000CC580000}"/>
    <cellStyle name="Normal 5 3 2 2 5 5" xfId="18113" xr:uid="{00000000-0005-0000-0000-0000CD580000}"/>
    <cellStyle name="Normal 5 3 2 2 6" xfId="4664" xr:uid="{00000000-0005-0000-0000-0000CE580000}"/>
    <cellStyle name="Normal 5 3 2 2 6 2" xfId="14716" xr:uid="{00000000-0005-0000-0000-0000CF580000}"/>
    <cellStyle name="Normal 5 3 2 2 6 2 2" xfId="45047" xr:uid="{00000000-0005-0000-0000-0000D0580000}"/>
    <cellStyle name="Normal 5 3 2 2 6 2 3" xfId="29814" xr:uid="{00000000-0005-0000-0000-0000D1580000}"/>
    <cellStyle name="Normal 5 3 2 2 6 3" xfId="9696" xr:uid="{00000000-0005-0000-0000-0000D2580000}"/>
    <cellStyle name="Normal 5 3 2 2 6 3 2" xfId="40030" xr:uid="{00000000-0005-0000-0000-0000D3580000}"/>
    <cellStyle name="Normal 5 3 2 2 6 3 3" xfId="24797" xr:uid="{00000000-0005-0000-0000-0000D4580000}"/>
    <cellStyle name="Normal 5 3 2 2 6 4" xfId="35017" xr:uid="{00000000-0005-0000-0000-0000D5580000}"/>
    <cellStyle name="Normal 5 3 2 2 6 5" xfId="19784" xr:uid="{00000000-0005-0000-0000-0000D6580000}"/>
    <cellStyle name="Normal 5 3 2 2 7" xfId="11374" xr:uid="{00000000-0005-0000-0000-0000D7580000}"/>
    <cellStyle name="Normal 5 3 2 2 7 2" xfId="41705" xr:uid="{00000000-0005-0000-0000-0000D8580000}"/>
    <cellStyle name="Normal 5 3 2 2 7 3" xfId="26472" xr:uid="{00000000-0005-0000-0000-0000D9580000}"/>
    <cellStyle name="Normal 5 3 2 2 8" xfId="6353" xr:uid="{00000000-0005-0000-0000-0000DA580000}"/>
    <cellStyle name="Normal 5 3 2 2 8 2" xfId="36688" xr:uid="{00000000-0005-0000-0000-0000DB580000}"/>
    <cellStyle name="Normal 5 3 2 2 8 3" xfId="21455" xr:uid="{00000000-0005-0000-0000-0000DC580000}"/>
    <cellStyle name="Normal 5 3 2 2 9" xfId="31677" xr:uid="{00000000-0005-0000-0000-0000DD580000}"/>
    <cellStyle name="Normal 5 3 2 3" xfId="1380" xr:uid="{00000000-0005-0000-0000-0000DE580000}"/>
    <cellStyle name="Normal 5 3 2 3 2" xfId="1801" xr:uid="{00000000-0005-0000-0000-0000DF580000}"/>
    <cellStyle name="Normal 5 3 2 3 2 2" xfId="2640" xr:uid="{00000000-0005-0000-0000-0000E0580000}"/>
    <cellStyle name="Normal 5 3 2 3 2 2 2" xfId="4330" xr:uid="{00000000-0005-0000-0000-0000E1580000}"/>
    <cellStyle name="Normal 5 3 2 3 2 2 2 2" xfId="14403" xr:uid="{00000000-0005-0000-0000-0000E2580000}"/>
    <cellStyle name="Normal 5 3 2 3 2 2 2 2 2" xfId="44734" xr:uid="{00000000-0005-0000-0000-0000E3580000}"/>
    <cellStyle name="Normal 5 3 2 3 2 2 2 2 3" xfId="29501" xr:uid="{00000000-0005-0000-0000-0000E4580000}"/>
    <cellStyle name="Normal 5 3 2 3 2 2 2 3" xfId="9383" xr:uid="{00000000-0005-0000-0000-0000E5580000}"/>
    <cellStyle name="Normal 5 3 2 3 2 2 2 3 2" xfId="39717" xr:uid="{00000000-0005-0000-0000-0000E6580000}"/>
    <cellStyle name="Normal 5 3 2 3 2 2 2 3 3" xfId="24484" xr:uid="{00000000-0005-0000-0000-0000E7580000}"/>
    <cellStyle name="Normal 5 3 2 3 2 2 2 4" xfId="34704" xr:uid="{00000000-0005-0000-0000-0000E8580000}"/>
    <cellStyle name="Normal 5 3 2 3 2 2 2 5" xfId="19471" xr:uid="{00000000-0005-0000-0000-0000E9580000}"/>
    <cellStyle name="Normal 5 3 2 3 2 2 3" xfId="6022" xr:uid="{00000000-0005-0000-0000-0000EA580000}"/>
    <cellStyle name="Normal 5 3 2 3 2 2 3 2" xfId="16074" xr:uid="{00000000-0005-0000-0000-0000EB580000}"/>
    <cellStyle name="Normal 5 3 2 3 2 2 3 2 2" xfId="46405" xr:uid="{00000000-0005-0000-0000-0000EC580000}"/>
    <cellStyle name="Normal 5 3 2 3 2 2 3 2 3" xfId="31172" xr:uid="{00000000-0005-0000-0000-0000ED580000}"/>
    <cellStyle name="Normal 5 3 2 3 2 2 3 3" xfId="11054" xr:uid="{00000000-0005-0000-0000-0000EE580000}"/>
    <cellStyle name="Normal 5 3 2 3 2 2 3 3 2" xfId="41388" xr:uid="{00000000-0005-0000-0000-0000EF580000}"/>
    <cellStyle name="Normal 5 3 2 3 2 2 3 3 3" xfId="26155" xr:uid="{00000000-0005-0000-0000-0000F0580000}"/>
    <cellStyle name="Normal 5 3 2 3 2 2 3 4" xfId="36375" xr:uid="{00000000-0005-0000-0000-0000F1580000}"/>
    <cellStyle name="Normal 5 3 2 3 2 2 3 5" xfId="21142" xr:uid="{00000000-0005-0000-0000-0000F2580000}"/>
    <cellStyle name="Normal 5 3 2 3 2 2 4" xfId="12732" xr:uid="{00000000-0005-0000-0000-0000F3580000}"/>
    <cellStyle name="Normal 5 3 2 3 2 2 4 2" xfId="43063" xr:uid="{00000000-0005-0000-0000-0000F4580000}"/>
    <cellStyle name="Normal 5 3 2 3 2 2 4 3" xfId="27830" xr:uid="{00000000-0005-0000-0000-0000F5580000}"/>
    <cellStyle name="Normal 5 3 2 3 2 2 5" xfId="7711" xr:uid="{00000000-0005-0000-0000-0000F6580000}"/>
    <cellStyle name="Normal 5 3 2 3 2 2 5 2" xfId="38046" xr:uid="{00000000-0005-0000-0000-0000F7580000}"/>
    <cellStyle name="Normal 5 3 2 3 2 2 5 3" xfId="22813" xr:uid="{00000000-0005-0000-0000-0000F8580000}"/>
    <cellStyle name="Normal 5 3 2 3 2 2 6" xfId="33034" xr:uid="{00000000-0005-0000-0000-0000F9580000}"/>
    <cellStyle name="Normal 5 3 2 3 2 2 7" xfId="17800" xr:uid="{00000000-0005-0000-0000-0000FA580000}"/>
    <cellStyle name="Normal 5 3 2 3 2 3" xfId="3493" xr:uid="{00000000-0005-0000-0000-0000FB580000}"/>
    <cellStyle name="Normal 5 3 2 3 2 3 2" xfId="13567" xr:uid="{00000000-0005-0000-0000-0000FC580000}"/>
    <cellStyle name="Normal 5 3 2 3 2 3 2 2" xfId="43898" xr:uid="{00000000-0005-0000-0000-0000FD580000}"/>
    <cellStyle name="Normal 5 3 2 3 2 3 2 3" xfId="28665" xr:uid="{00000000-0005-0000-0000-0000FE580000}"/>
    <cellStyle name="Normal 5 3 2 3 2 3 3" xfId="8547" xr:uid="{00000000-0005-0000-0000-0000FF580000}"/>
    <cellStyle name="Normal 5 3 2 3 2 3 3 2" xfId="38881" xr:uid="{00000000-0005-0000-0000-000000590000}"/>
    <cellStyle name="Normal 5 3 2 3 2 3 3 3" xfId="23648" xr:uid="{00000000-0005-0000-0000-000001590000}"/>
    <cellStyle name="Normal 5 3 2 3 2 3 4" xfId="33868" xr:uid="{00000000-0005-0000-0000-000002590000}"/>
    <cellStyle name="Normal 5 3 2 3 2 3 5" xfId="18635" xr:uid="{00000000-0005-0000-0000-000003590000}"/>
    <cellStyle name="Normal 5 3 2 3 2 4" xfId="5186" xr:uid="{00000000-0005-0000-0000-000004590000}"/>
    <cellStyle name="Normal 5 3 2 3 2 4 2" xfId="15238" xr:uid="{00000000-0005-0000-0000-000005590000}"/>
    <cellStyle name="Normal 5 3 2 3 2 4 2 2" xfId="45569" xr:uid="{00000000-0005-0000-0000-000006590000}"/>
    <cellStyle name="Normal 5 3 2 3 2 4 2 3" xfId="30336" xr:uid="{00000000-0005-0000-0000-000007590000}"/>
    <cellStyle name="Normal 5 3 2 3 2 4 3" xfId="10218" xr:uid="{00000000-0005-0000-0000-000008590000}"/>
    <cellStyle name="Normal 5 3 2 3 2 4 3 2" xfId="40552" xr:uid="{00000000-0005-0000-0000-000009590000}"/>
    <cellStyle name="Normal 5 3 2 3 2 4 3 3" xfId="25319" xr:uid="{00000000-0005-0000-0000-00000A590000}"/>
    <cellStyle name="Normal 5 3 2 3 2 4 4" xfId="35539" xr:uid="{00000000-0005-0000-0000-00000B590000}"/>
    <cellStyle name="Normal 5 3 2 3 2 4 5" xfId="20306" xr:uid="{00000000-0005-0000-0000-00000C590000}"/>
    <cellStyle name="Normal 5 3 2 3 2 5" xfId="11896" xr:uid="{00000000-0005-0000-0000-00000D590000}"/>
    <cellStyle name="Normal 5 3 2 3 2 5 2" xfId="42227" xr:uid="{00000000-0005-0000-0000-00000E590000}"/>
    <cellStyle name="Normal 5 3 2 3 2 5 3" xfId="26994" xr:uid="{00000000-0005-0000-0000-00000F590000}"/>
    <cellStyle name="Normal 5 3 2 3 2 6" xfId="6875" xr:uid="{00000000-0005-0000-0000-000010590000}"/>
    <cellStyle name="Normal 5 3 2 3 2 6 2" xfId="37210" xr:uid="{00000000-0005-0000-0000-000011590000}"/>
    <cellStyle name="Normal 5 3 2 3 2 6 3" xfId="21977" xr:uid="{00000000-0005-0000-0000-000012590000}"/>
    <cellStyle name="Normal 5 3 2 3 2 7" xfId="32198" xr:uid="{00000000-0005-0000-0000-000013590000}"/>
    <cellStyle name="Normal 5 3 2 3 2 8" xfId="16964" xr:uid="{00000000-0005-0000-0000-000014590000}"/>
    <cellStyle name="Normal 5 3 2 3 3" xfId="2222" xr:uid="{00000000-0005-0000-0000-000015590000}"/>
    <cellStyle name="Normal 5 3 2 3 3 2" xfId="3912" xr:uid="{00000000-0005-0000-0000-000016590000}"/>
    <cellStyle name="Normal 5 3 2 3 3 2 2" xfId="13985" xr:uid="{00000000-0005-0000-0000-000017590000}"/>
    <cellStyle name="Normal 5 3 2 3 3 2 2 2" xfId="44316" xr:uid="{00000000-0005-0000-0000-000018590000}"/>
    <cellStyle name="Normal 5 3 2 3 3 2 2 3" xfId="29083" xr:uid="{00000000-0005-0000-0000-000019590000}"/>
    <cellStyle name="Normal 5 3 2 3 3 2 3" xfId="8965" xr:uid="{00000000-0005-0000-0000-00001A590000}"/>
    <cellStyle name="Normal 5 3 2 3 3 2 3 2" xfId="39299" xr:uid="{00000000-0005-0000-0000-00001B590000}"/>
    <cellStyle name="Normal 5 3 2 3 3 2 3 3" xfId="24066" xr:uid="{00000000-0005-0000-0000-00001C590000}"/>
    <cellStyle name="Normal 5 3 2 3 3 2 4" xfId="34286" xr:uid="{00000000-0005-0000-0000-00001D590000}"/>
    <cellStyle name="Normal 5 3 2 3 3 2 5" xfId="19053" xr:uid="{00000000-0005-0000-0000-00001E590000}"/>
    <cellStyle name="Normal 5 3 2 3 3 3" xfId="5604" xr:uid="{00000000-0005-0000-0000-00001F590000}"/>
    <cellStyle name="Normal 5 3 2 3 3 3 2" xfId="15656" xr:uid="{00000000-0005-0000-0000-000020590000}"/>
    <cellStyle name="Normal 5 3 2 3 3 3 2 2" xfId="45987" xr:uid="{00000000-0005-0000-0000-000021590000}"/>
    <cellStyle name="Normal 5 3 2 3 3 3 2 3" xfId="30754" xr:uid="{00000000-0005-0000-0000-000022590000}"/>
    <cellStyle name="Normal 5 3 2 3 3 3 3" xfId="10636" xr:uid="{00000000-0005-0000-0000-000023590000}"/>
    <cellStyle name="Normal 5 3 2 3 3 3 3 2" xfId="40970" xr:uid="{00000000-0005-0000-0000-000024590000}"/>
    <cellStyle name="Normal 5 3 2 3 3 3 3 3" xfId="25737" xr:uid="{00000000-0005-0000-0000-000025590000}"/>
    <cellStyle name="Normal 5 3 2 3 3 3 4" xfId="35957" xr:uid="{00000000-0005-0000-0000-000026590000}"/>
    <cellStyle name="Normal 5 3 2 3 3 3 5" xfId="20724" xr:uid="{00000000-0005-0000-0000-000027590000}"/>
    <cellStyle name="Normal 5 3 2 3 3 4" xfId="12314" xr:uid="{00000000-0005-0000-0000-000028590000}"/>
    <cellStyle name="Normal 5 3 2 3 3 4 2" xfId="42645" xr:uid="{00000000-0005-0000-0000-000029590000}"/>
    <cellStyle name="Normal 5 3 2 3 3 4 3" xfId="27412" xr:uid="{00000000-0005-0000-0000-00002A590000}"/>
    <cellStyle name="Normal 5 3 2 3 3 5" xfId="7293" xr:uid="{00000000-0005-0000-0000-00002B590000}"/>
    <cellStyle name="Normal 5 3 2 3 3 5 2" xfId="37628" xr:uid="{00000000-0005-0000-0000-00002C590000}"/>
    <cellStyle name="Normal 5 3 2 3 3 5 3" xfId="22395" xr:uid="{00000000-0005-0000-0000-00002D590000}"/>
    <cellStyle name="Normal 5 3 2 3 3 6" xfId="32616" xr:uid="{00000000-0005-0000-0000-00002E590000}"/>
    <cellStyle name="Normal 5 3 2 3 3 7" xfId="17382" xr:uid="{00000000-0005-0000-0000-00002F590000}"/>
    <cellStyle name="Normal 5 3 2 3 4" xfId="3075" xr:uid="{00000000-0005-0000-0000-000030590000}"/>
    <cellStyle name="Normal 5 3 2 3 4 2" xfId="13149" xr:uid="{00000000-0005-0000-0000-000031590000}"/>
    <cellStyle name="Normal 5 3 2 3 4 2 2" xfId="43480" xr:uid="{00000000-0005-0000-0000-000032590000}"/>
    <cellStyle name="Normal 5 3 2 3 4 2 3" xfId="28247" xr:uid="{00000000-0005-0000-0000-000033590000}"/>
    <cellStyle name="Normal 5 3 2 3 4 3" xfId="8129" xr:uid="{00000000-0005-0000-0000-000034590000}"/>
    <cellStyle name="Normal 5 3 2 3 4 3 2" xfId="38463" xr:uid="{00000000-0005-0000-0000-000035590000}"/>
    <cellStyle name="Normal 5 3 2 3 4 3 3" xfId="23230" xr:uid="{00000000-0005-0000-0000-000036590000}"/>
    <cellStyle name="Normal 5 3 2 3 4 4" xfId="33450" xr:uid="{00000000-0005-0000-0000-000037590000}"/>
    <cellStyle name="Normal 5 3 2 3 4 5" xfId="18217" xr:uid="{00000000-0005-0000-0000-000038590000}"/>
    <cellStyle name="Normal 5 3 2 3 5" xfId="4768" xr:uid="{00000000-0005-0000-0000-000039590000}"/>
    <cellStyle name="Normal 5 3 2 3 5 2" xfId="14820" xr:uid="{00000000-0005-0000-0000-00003A590000}"/>
    <cellStyle name="Normal 5 3 2 3 5 2 2" xfId="45151" xr:uid="{00000000-0005-0000-0000-00003B590000}"/>
    <cellStyle name="Normal 5 3 2 3 5 2 3" xfId="29918" xr:uid="{00000000-0005-0000-0000-00003C590000}"/>
    <cellStyle name="Normal 5 3 2 3 5 3" xfId="9800" xr:uid="{00000000-0005-0000-0000-00003D590000}"/>
    <cellStyle name="Normal 5 3 2 3 5 3 2" xfId="40134" xr:uid="{00000000-0005-0000-0000-00003E590000}"/>
    <cellStyle name="Normal 5 3 2 3 5 3 3" xfId="24901" xr:uid="{00000000-0005-0000-0000-00003F590000}"/>
    <cellStyle name="Normal 5 3 2 3 5 4" xfId="35121" xr:uid="{00000000-0005-0000-0000-000040590000}"/>
    <cellStyle name="Normal 5 3 2 3 5 5" xfId="19888" xr:uid="{00000000-0005-0000-0000-000041590000}"/>
    <cellStyle name="Normal 5 3 2 3 6" xfId="11478" xr:uid="{00000000-0005-0000-0000-000042590000}"/>
    <cellStyle name="Normal 5 3 2 3 6 2" xfId="41809" xr:uid="{00000000-0005-0000-0000-000043590000}"/>
    <cellStyle name="Normal 5 3 2 3 6 3" xfId="26576" xr:uid="{00000000-0005-0000-0000-000044590000}"/>
    <cellStyle name="Normal 5 3 2 3 7" xfId="6457" xr:uid="{00000000-0005-0000-0000-000045590000}"/>
    <cellStyle name="Normal 5 3 2 3 7 2" xfId="36792" xr:uid="{00000000-0005-0000-0000-000046590000}"/>
    <cellStyle name="Normal 5 3 2 3 7 3" xfId="21559" xr:uid="{00000000-0005-0000-0000-000047590000}"/>
    <cellStyle name="Normal 5 3 2 3 8" xfId="31780" xr:uid="{00000000-0005-0000-0000-000048590000}"/>
    <cellStyle name="Normal 5 3 2 3 9" xfId="16546" xr:uid="{00000000-0005-0000-0000-000049590000}"/>
    <cellStyle name="Normal 5 3 2 4" xfId="1593" xr:uid="{00000000-0005-0000-0000-00004A590000}"/>
    <cellStyle name="Normal 5 3 2 4 2" xfId="2432" xr:uid="{00000000-0005-0000-0000-00004B590000}"/>
    <cellStyle name="Normal 5 3 2 4 2 2" xfId="4122" xr:uid="{00000000-0005-0000-0000-00004C590000}"/>
    <cellStyle name="Normal 5 3 2 4 2 2 2" xfId="14195" xr:uid="{00000000-0005-0000-0000-00004D590000}"/>
    <cellStyle name="Normal 5 3 2 4 2 2 2 2" xfId="44526" xr:uid="{00000000-0005-0000-0000-00004E590000}"/>
    <cellStyle name="Normal 5 3 2 4 2 2 2 3" xfId="29293" xr:uid="{00000000-0005-0000-0000-00004F590000}"/>
    <cellStyle name="Normal 5 3 2 4 2 2 3" xfId="9175" xr:uid="{00000000-0005-0000-0000-000050590000}"/>
    <cellStyle name="Normal 5 3 2 4 2 2 3 2" xfId="39509" xr:uid="{00000000-0005-0000-0000-000051590000}"/>
    <cellStyle name="Normal 5 3 2 4 2 2 3 3" xfId="24276" xr:uid="{00000000-0005-0000-0000-000052590000}"/>
    <cellStyle name="Normal 5 3 2 4 2 2 4" xfId="34496" xr:uid="{00000000-0005-0000-0000-000053590000}"/>
    <cellStyle name="Normal 5 3 2 4 2 2 5" xfId="19263" xr:uid="{00000000-0005-0000-0000-000054590000}"/>
    <cellStyle name="Normal 5 3 2 4 2 3" xfId="5814" xr:uid="{00000000-0005-0000-0000-000055590000}"/>
    <cellStyle name="Normal 5 3 2 4 2 3 2" xfId="15866" xr:uid="{00000000-0005-0000-0000-000056590000}"/>
    <cellStyle name="Normal 5 3 2 4 2 3 2 2" xfId="46197" xr:uid="{00000000-0005-0000-0000-000057590000}"/>
    <cellStyle name="Normal 5 3 2 4 2 3 2 3" xfId="30964" xr:uid="{00000000-0005-0000-0000-000058590000}"/>
    <cellStyle name="Normal 5 3 2 4 2 3 3" xfId="10846" xr:uid="{00000000-0005-0000-0000-000059590000}"/>
    <cellStyle name="Normal 5 3 2 4 2 3 3 2" xfId="41180" xr:uid="{00000000-0005-0000-0000-00005A590000}"/>
    <cellStyle name="Normal 5 3 2 4 2 3 3 3" xfId="25947" xr:uid="{00000000-0005-0000-0000-00005B590000}"/>
    <cellStyle name="Normal 5 3 2 4 2 3 4" xfId="36167" xr:uid="{00000000-0005-0000-0000-00005C590000}"/>
    <cellStyle name="Normal 5 3 2 4 2 3 5" xfId="20934" xr:uid="{00000000-0005-0000-0000-00005D590000}"/>
    <cellStyle name="Normal 5 3 2 4 2 4" xfId="12524" xr:uid="{00000000-0005-0000-0000-00005E590000}"/>
    <cellStyle name="Normal 5 3 2 4 2 4 2" xfId="42855" xr:uid="{00000000-0005-0000-0000-00005F590000}"/>
    <cellStyle name="Normal 5 3 2 4 2 4 3" xfId="27622" xr:uid="{00000000-0005-0000-0000-000060590000}"/>
    <cellStyle name="Normal 5 3 2 4 2 5" xfId="7503" xr:uid="{00000000-0005-0000-0000-000061590000}"/>
    <cellStyle name="Normal 5 3 2 4 2 5 2" xfId="37838" xr:uid="{00000000-0005-0000-0000-000062590000}"/>
    <cellStyle name="Normal 5 3 2 4 2 5 3" xfId="22605" xr:uid="{00000000-0005-0000-0000-000063590000}"/>
    <cellStyle name="Normal 5 3 2 4 2 6" xfId="32826" xr:uid="{00000000-0005-0000-0000-000064590000}"/>
    <cellStyle name="Normal 5 3 2 4 2 7" xfId="17592" xr:uid="{00000000-0005-0000-0000-000065590000}"/>
    <cellStyle name="Normal 5 3 2 4 3" xfId="3285" xr:uid="{00000000-0005-0000-0000-000066590000}"/>
    <cellStyle name="Normal 5 3 2 4 3 2" xfId="13359" xr:uid="{00000000-0005-0000-0000-000067590000}"/>
    <cellStyle name="Normal 5 3 2 4 3 2 2" xfId="43690" xr:uid="{00000000-0005-0000-0000-000068590000}"/>
    <cellStyle name="Normal 5 3 2 4 3 2 3" xfId="28457" xr:uid="{00000000-0005-0000-0000-000069590000}"/>
    <cellStyle name="Normal 5 3 2 4 3 3" xfId="8339" xr:uid="{00000000-0005-0000-0000-00006A590000}"/>
    <cellStyle name="Normal 5 3 2 4 3 3 2" xfId="38673" xr:uid="{00000000-0005-0000-0000-00006B590000}"/>
    <cellStyle name="Normal 5 3 2 4 3 3 3" xfId="23440" xr:uid="{00000000-0005-0000-0000-00006C590000}"/>
    <cellStyle name="Normal 5 3 2 4 3 4" xfId="33660" xr:uid="{00000000-0005-0000-0000-00006D590000}"/>
    <cellStyle name="Normal 5 3 2 4 3 5" xfId="18427" xr:uid="{00000000-0005-0000-0000-00006E590000}"/>
    <cellStyle name="Normal 5 3 2 4 4" xfId="4978" xr:uid="{00000000-0005-0000-0000-00006F590000}"/>
    <cellStyle name="Normal 5 3 2 4 4 2" xfId="15030" xr:uid="{00000000-0005-0000-0000-000070590000}"/>
    <cellStyle name="Normal 5 3 2 4 4 2 2" xfId="45361" xr:uid="{00000000-0005-0000-0000-000071590000}"/>
    <cellStyle name="Normal 5 3 2 4 4 2 3" xfId="30128" xr:uid="{00000000-0005-0000-0000-000072590000}"/>
    <cellStyle name="Normal 5 3 2 4 4 3" xfId="10010" xr:uid="{00000000-0005-0000-0000-000073590000}"/>
    <cellStyle name="Normal 5 3 2 4 4 3 2" xfId="40344" xr:uid="{00000000-0005-0000-0000-000074590000}"/>
    <cellStyle name="Normal 5 3 2 4 4 3 3" xfId="25111" xr:uid="{00000000-0005-0000-0000-000075590000}"/>
    <cellStyle name="Normal 5 3 2 4 4 4" xfId="35331" xr:uid="{00000000-0005-0000-0000-000076590000}"/>
    <cellStyle name="Normal 5 3 2 4 4 5" xfId="20098" xr:uid="{00000000-0005-0000-0000-000077590000}"/>
    <cellStyle name="Normal 5 3 2 4 5" xfId="11688" xr:uid="{00000000-0005-0000-0000-000078590000}"/>
    <cellStyle name="Normal 5 3 2 4 5 2" xfId="42019" xr:uid="{00000000-0005-0000-0000-000079590000}"/>
    <cellStyle name="Normal 5 3 2 4 5 3" xfId="26786" xr:uid="{00000000-0005-0000-0000-00007A590000}"/>
    <cellStyle name="Normal 5 3 2 4 6" xfId="6667" xr:uid="{00000000-0005-0000-0000-00007B590000}"/>
    <cellStyle name="Normal 5 3 2 4 6 2" xfId="37002" xr:uid="{00000000-0005-0000-0000-00007C590000}"/>
    <cellStyle name="Normal 5 3 2 4 6 3" xfId="21769" xr:uid="{00000000-0005-0000-0000-00007D590000}"/>
    <cellStyle name="Normal 5 3 2 4 7" xfId="31990" xr:uid="{00000000-0005-0000-0000-00007E590000}"/>
    <cellStyle name="Normal 5 3 2 4 8" xfId="16756" xr:uid="{00000000-0005-0000-0000-00007F590000}"/>
    <cellStyle name="Normal 5 3 2 5" xfId="2014" xr:uid="{00000000-0005-0000-0000-000080590000}"/>
    <cellStyle name="Normal 5 3 2 5 2" xfId="3704" xr:uid="{00000000-0005-0000-0000-000081590000}"/>
    <cellStyle name="Normal 5 3 2 5 2 2" xfId="13777" xr:uid="{00000000-0005-0000-0000-000082590000}"/>
    <cellStyle name="Normal 5 3 2 5 2 2 2" xfId="44108" xr:uid="{00000000-0005-0000-0000-000083590000}"/>
    <cellStyle name="Normal 5 3 2 5 2 2 3" xfId="28875" xr:uid="{00000000-0005-0000-0000-000084590000}"/>
    <cellStyle name="Normal 5 3 2 5 2 3" xfId="8757" xr:uid="{00000000-0005-0000-0000-000085590000}"/>
    <cellStyle name="Normal 5 3 2 5 2 3 2" xfId="39091" xr:uid="{00000000-0005-0000-0000-000086590000}"/>
    <cellStyle name="Normal 5 3 2 5 2 3 3" xfId="23858" xr:uid="{00000000-0005-0000-0000-000087590000}"/>
    <cellStyle name="Normal 5 3 2 5 2 4" xfId="34078" xr:uid="{00000000-0005-0000-0000-000088590000}"/>
    <cellStyle name="Normal 5 3 2 5 2 5" xfId="18845" xr:uid="{00000000-0005-0000-0000-000089590000}"/>
    <cellStyle name="Normal 5 3 2 5 3" xfId="5396" xr:uid="{00000000-0005-0000-0000-00008A590000}"/>
    <cellStyle name="Normal 5 3 2 5 3 2" xfId="15448" xr:uid="{00000000-0005-0000-0000-00008B590000}"/>
    <cellStyle name="Normal 5 3 2 5 3 2 2" xfId="45779" xr:uid="{00000000-0005-0000-0000-00008C590000}"/>
    <cellStyle name="Normal 5 3 2 5 3 2 3" xfId="30546" xr:uid="{00000000-0005-0000-0000-00008D590000}"/>
    <cellStyle name="Normal 5 3 2 5 3 3" xfId="10428" xr:uid="{00000000-0005-0000-0000-00008E590000}"/>
    <cellStyle name="Normal 5 3 2 5 3 3 2" xfId="40762" xr:uid="{00000000-0005-0000-0000-00008F590000}"/>
    <cellStyle name="Normal 5 3 2 5 3 3 3" xfId="25529" xr:uid="{00000000-0005-0000-0000-000090590000}"/>
    <cellStyle name="Normal 5 3 2 5 3 4" xfId="35749" xr:uid="{00000000-0005-0000-0000-000091590000}"/>
    <cellStyle name="Normal 5 3 2 5 3 5" xfId="20516" xr:uid="{00000000-0005-0000-0000-000092590000}"/>
    <cellStyle name="Normal 5 3 2 5 4" xfId="12106" xr:uid="{00000000-0005-0000-0000-000093590000}"/>
    <cellStyle name="Normal 5 3 2 5 4 2" xfId="42437" xr:uid="{00000000-0005-0000-0000-000094590000}"/>
    <cellStyle name="Normal 5 3 2 5 4 3" xfId="27204" xr:uid="{00000000-0005-0000-0000-000095590000}"/>
    <cellStyle name="Normal 5 3 2 5 5" xfId="7085" xr:uid="{00000000-0005-0000-0000-000096590000}"/>
    <cellStyle name="Normal 5 3 2 5 5 2" xfId="37420" xr:uid="{00000000-0005-0000-0000-000097590000}"/>
    <cellStyle name="Normal 5 3 2 5 5 3" xfId="22187" xr:uid="{00000000-0005-0000-0000-000098590000}"/>
    <cellStyle name="Normal 5 3 2 5 6" xfId="32408" xr:uid="{00000000-0005-0000-0000-000099590000}"/>
    <cellStyle name="Normal 5 3 2 5 7" xfId="17174" xr:uid="{00000000-0005-0000-0000-00009A590000}"/>
    <cellStyle name="Normal 5 3 2 6" xfId="2867" xr:uid="{00000000-0005-0000-0000-00009B590000}"/>
    <cellStyle name="Normal 5 3 2 6 2" xfId="12941" xr:uid="{00000000-0005-0000-0000-00009C590000}"/>
    <cellStyle name="Normal 5 3 2 6 2 2" xfId="43272" xr:uid="{00000000-0005-0000-0000-00009D590000}"/>
    <cellStyle name="Normal 5 3 2 6 2 3" xfId="28039" xr:uid="{00000000-0005-0000-0000-00009E590000}"/>
    <cellStyle name="Normal 5 3 2 6 3" xfId="7921" xr:uid="{00000000-0005-0000-0000-00009F590000}"/>
    <cellStyle name="Normal 5 3 2 6 3 2" xfId="38255" xr:uid="{00000000-0005-0000-0000-0000A0590000}"/>
    <cellStyle name="Normal 5 3 2 6 3 3" xfId="23022" xr:uid="{00000000-0005-0000-0000-0000A1590000}"/>
    <cellStyle name="Normal 5 3 2 6 4" xfId="33242" xr:uid="{00000000-0005-0000-0000-0000A2590000}"/>
    <cellStyle name="Normal 5 3 2 6 5" xfId="18009" xr:uid="{00000000-0005-0000-0000-0000A3590000}"/>
    <cellStyle name="Normal 5 3 2 7" xfId="4560" xr:uid="{00000000-0005-0000-0000-0000A4590000}"/>
    <cellStyle name="Normal 5 3 2 7 2" xfId="14612" xr:uid="{00000000-0005-0000-0000-0000A5590000}"/>
    <cellStyle name="Normal 5 3 2 7 2 2" xfId="44943" xr:uid="{00000000-0005-0000-0000-0000A6590000}"/>
    <cellStyle name="Normal 5 3 2 7 2 3" xfId="29710" xr:uid="{00000000-0005-0000-0000-0000A7590000}"/>
    <cellStyle name="Normal 5 3 2 7 3" xfId="9592" xr:uid="{00000000-0005-0000-0000-0000A8590000}"/>
    <cellStyle name="Normal 5 3 2 7 3 2" xfId="39926" xr:uid="{00000000-0005-0000-0000-0000A9590000}"/>
    <cellStyle name="Normal 5 3 2 7 3 3" xfId="24693" xr:uid="{00000000-0005-0000-0000-0000AA590000}"/>
    <cellStyle name="Normal 5 3 2 7 4" xfId="34913" xr:uid="{00000000-0005-0000-0000-0000AB590000}"/>
    <cellStyle name="Normal 5 3 2 7 5" xfId="19680" xr:uid="{00000000-0005-0000-0000-0000AC590000}"/>
    <cellStyle name="Normal 5 3 2 8" xfId="11270" xr:uid="{00000000-0005-0000-0000-0000AD590000}"/>
    <cellStyle name="Normal 5 3 2 8 2" xfId="41601" xr:uid="{00000000-0005-0000-0000-0000AE590000}"/>
    <cellStyle name="Normal 5 3 2 8 3" xfId="26368" xr:uid="{00000000-0005-0000-0000-0000AF590000}"/>
    <cellStyle name="Normal 5 3 2 9" xfId="6249" xr:uid="{00000000-0005-0000-0000-0000B0590000}"/>
    <cellStyle name="Normal 5 3 2 9 2" xfId="36584" xr:uid="{00000000-0005-0000-0000-0000B1590000}"/>
    <cellStyle name="Normal 5 3 2 9 3" xfId="21351" xr:uid="{00000000-0005-0000-0000-0000B2590000}"/>
    <cellStyle name="Normal 5 3 3" xfId="1213" xr:uid="{00000000-0005-0000-0000-0000B3590000}"/>
    <cellStyle name="Normal 5 3 3 10" xfId="16390" xr:uid="{00000000-0005-0000-0000-0000B4590000}"/>
    <cellStyle name="Normal 5 3 3 2" xfId="1432" xr:uid="{00000000-0005-0000-0000-0000B5590000}"/>
    <cellStyle name="Normal 5 3 3 2 2" xfId="1853" xr:uid="{00000000-0005-0000-0000-0000B6590000}"/>
    <cellStyle name="Normal 5 3 3 2 2 2" xfId="2692" xr:uid="{00000000-0005-0000-0000-0000B7590000}"/>
    <cellStyle name="Normal 5 3 3 2 2 2 2" xfId="4382" xr:uid="{00000000-0005-0000-0000-0000B8590000}"/>
    <cellStyle name="Normal 5 3 3 2 2 2 2 2" xfId="14455" xr:uid="{00000000-0005-0000-0000-0000B9590000}"/>
    <cellStyle name="Normal 5 3 3 2 2 2 2 2 2" xfId="44786" xr:uid="{00000000-0005-0000-0000-0000BA590000}"/>
    <cellStyle name="Normal 5 3 3 2 2 2 2 2 3" xfId="29553" xr:uid="{00000000-0005-0000-0000-0000BB590000}"/>
    <cellStyle name="Normal 5 3 3 2 2 2 2 3" xfId="9435" xr:uid="{00000000-0005-0000-0000-0000BC590000}"/>
    <cellStyle name="Normal 5 3 3 2 2 2 2 3 2" xfId="39769" xr:uid="{00000000-0005-0000-0000-0000BD590000}"/>
    <cellStyle name="Normal 5 3 3 2 2 2 2 3 3" xfId="24536" xr:uid="{00000000-0005-0000-0000-0000BE590000}"/>
    <cellStyle name="Normal 5 3 3 2 2 2 2 4" xfId="34756" xr:uid="{00000000-0005-0000-0000-0000BF590000}"/>
    <cellStyle name="Normal 5 3 3 2 2 2 2 5" xfId="19523" xr:uid="{00000000-0005-0000-0000-0000C0590000}"/>
    <cellStyle name="Normal 5 3 3 2 2 2 3" xfId="6074" xr:uid="{00000000-0005-0000-0000-0000C1590000}"/>
    <cellStyle name="Normal 5 3 3 2 2 2 3 2" xfId="16126" xr:uid="{00000000-0005-0000-0000-0000C2590000}"/>
    <cellStyle name="Normal 5 3 3 2 2 2 3 2 2" xfId="46457" xr:uid="{00000000-0005-0000-0000-0000C3590000}"/>
    <cellStyle name="Normal 5 3 3 2 2 2 3 2 3" xfId="31224" xr:uid="{00000000-0005-0000-0000-0000C4590000}"/>
    <cellStyle name="Normal 5 3 3 2 2 2 3 3" xfId="11106" xr:uid="{00000000-0005-0000-0000-0000C5590000}"/>
    <cellStyle name="Normal 5 3 3 2 2 2 3 3 2" xfId="41440" xr:uid="{00000000-0005-0000-0000-0000C6590000}"/>
    <cellStyle name="Normal 5 3 3 2 2 2 3 3 3" xfId="26207" xr:uid="{00000000-0005-0000-0000-0000C7590000}"/>
    <cellStyle name="Normal 5 3 3 2 2 2 3 4" xfId="36427" xr:uid="{00000000-0005-0000-0000-0000C8590000}"/>
    <cellStyle name="Normal 5 3 3 2 2 2 3 5" xfId="21194" xr:uid="{00000000-0005-0000-0000-0000C9590000}"/>
    <cellStyle name="Normal 5 3 3 2 2 2 4" xfId="12784" xr:uid="{00000000-0005-0000-0000-0000CA590000}"/>
    <cellStyle name="Normal 5 3 3 2 2 2 4 2" xfId="43115" xr:uid="{00000000-0005-0000-0000-0000CB590000}"/>
    <cellStyle name="Normal 5 3 3 2 2 2 4 3" xfId="27882" xr:uid="{00000000-0005-0000-0000-0000CC590000}"/>
    <cellStyle name="Normal 5 3 3 2 2 2 5" xfId="7763" xr:uid="{00000000-0005-0000-0000-0000CD590000}"/>
    <cellStyle name="Normal 5 3 3 2 2 2 5 2" xfId="38098" xr:uid="{00000000-0005-0000-0000-0000CE590000}"/>
    <cellStyle name="Normal 5 3 3 2 2 2 5 3" xfId="22865" xr:uid="{00000000-0005-0000-0000-0000CF590000}"/>
    <cellStyle name="Normal 5 3 3 2 2 2 6" xfId="33086" xr:uid="{00000000-0005-0000-0000-0000D0590000}"/>
    <cellStyle name="Normal 5 3 3 2 2 2 7" xfId="17852" xr:uid="{00000000-0005-0000-0000-0000D1590000}"/>
    <cellStyle name="Normal 5 3 3 2 2 3" xfId="3545" xr:uid="{00000000-0005-0000-0000-0000D2590000}"/>
    <cellStyle name="Normal 5 3 3 2 2 3 2" xfId="13619" xr:uid="{00000000-0005-0000-0000-0000D3590000}"/>
    <cellStyle name="Normal 5 3 3 2 2 3 2 2" xfId="43950" xr:uid="{00000000-0005-0000-0000-0000D4590000}"/>
    <cellStyle name="Normal 5 3 3 2 2 3 2 3" xfId="28717" xr:uid="{00000000-0005-0000-0000-0000D5590000}"/>
    <cellStyle name="Normal 5 3 3 2 2 3 3" xfId="8599" xr:uid="{00000000-0005-0000-0000-0000D6590000}"/>
    <cellStyle name="Normal 5 3 3 2 2 3 3 2" xfId="38933" xr:uid="{00000000-0005-0000-0000-0000D7590000}"/>
    <cellStyle name="Normal 5 3 3 2 2 3 3 3" xfId="23700" xr:uid="{00000000-0005-0000-0000-0000D8590000}"/>
    <cellStyle name="Normal 5 3 3 2 2 3 4" xfId="33920" xr:uid="{00000000-0005-0000-0000-0000D9590000}"/>
    <cellStyle name="Normal 5 3 3 2 2 3 5" xfId="18687" xr:uid="{00000000-0005-0000-0000-0000DA590000}"/>
    <cellStyle name="Normal 5 3 3 2 2 4" xfId="5238" xr:uid="{00000000-0005-0000-0000-0000DB590000}"/>
    <cellStyle name="Normal 5 3 3 2 2 4 2" xfId="15290" xr:uid="{00000000-0005-0000-0000-0000DC590000}"/>
    <cellStyle name="Normal 5 3 3 2 2 4 2 2" xfId="45621" xr:uid="{00000000-0005-0000-0000-0000DD590000}"/>
    <cellStyle name="Normal 5 3 3 2 2 4 2 3" xfId="30388" xr:uid="{00000000-0005-0000-0000-0000DE590000}"/>
    <cellStyle name="Normal 5 3 3 2 2 4 3" xfId="10270" xr:uid="{00000000-0005-0000-0000-0000DF590000}"/>
    <cellStyle name="Normal 5 3 3 2 2 4 3 2" xfId="40604" xr:uid="{00000000-0005-0000-0000-0000E0590000}"/>
    <cellStyle name="Normal 5 3 3 2 2 4 3 3" xfId="25371" xr:uid="{00000000-0005-0000-0000-0000E1590000}"/>
    <cellStyle name="Normal 5 3 3 2 2 4 4" xfId="35591" xr:uid="{00000000-0005-0000-0000-0000E2590000}"/>
    <cellStyle name="Normal 5 3 3 2 2 4 5" xfId="20358" xr:uid="{00000000-0005-0000-0000-0000E3590000}"/>
    <cellStyle name="Normal 5 3 3 2 2 5" xfId="11948" xr:uid="{00000000-0005-0000-0000-0000E4590000}"/>
    <cellStyle name="Normal 5 3 3 2 2 5 2" xfId="42279" xr:uid="{00000000-0005-0000-0000-0000E5590000}"/>
    <cellStyle name="Normal 5 3 3 2 2 5 3" xfId="27046" xr:uid="{00000000-0005-0000-0000-0000E6590000}"/>
    <cellStyle name="Normal 5 3 3 2 2 6" xfId="6927" xr:uid="{00000000-0005-0000-0000-0000E7590000}"/>
    <cellStyle name="Normal 5 3 3 2 2 6 2" xfId="37262" xr:uid="{00000000-0005-0000-0000-0000E8590000}"/>
    <cellStyle name="Normal 5 3 3 2 2 6 3" xfId="22029" xr:uid="{00000000-0005-0000-0000-0000E9590000}"/>
    <cellStyle name="Normal 5 3 3 2 2 7" xfId="32250" xr:uid="{00000000-0005-0000-0000-0000EA590000}"/>
    <cellStyle name="Normal 5 3 3 2 2 8" xfId="17016" xr:uid="{00000000-0005-0000-0000-0000EB590000}"/>
    <cellStyle name="Normal 5 3 3 2 3" xfId="2274" xr:uid="{00000000-0005-0000-0000-0000EC590000}"/>
    <cellStyle name="Normal 5 3 3 2 3 2" xfId="3964" xr:uid="{00000000-0005-0000-0000-0000ED590000}"/>
    <cellStyle name="Normal 5 3 3 2 3 2 2" xfId="14037" xr:uid="{00000000-0005-0000-0000-0000EE590000}"/>
    <cellStyle name="Normal 5 3 3 2 3 2 2 2" xfId="44368" xr:uid="{00000000-0005-0000-0000-0000EF590000}"/>
    <cellStyle name="Normal 5 3 3 2 3 2 2 3" xfId="29135" xr:uid="{00000000-0005-0000-0000-0000F0590000}"/>
    <cellStyle name="Normal 5 3 3 2 3 2 3" xfId="9017" xr:uid="{00000000-0005-0000-0000-0000F1590000}"/>
    <cellStyle name="Normal 5 3 3 2 3 2 3 2" xfId="39351" xr:uid="{00000000-0005-0000-0000-0000F2590000}"/>
    <cellStyle name="Normal 5 3 3 2 3 2 3 3" xfId="24118" xr:uid="{00000000-0005-0000-0000-0000F3590000}"/>
    <cellStyle name="Normal 5 3 3 2 3 2 4" xfId="34338" xr:uid="{00000000-0005-0000-0000-0000F4590000}"/>
    <cellStyle name="Normal 5 3 3 2 3 2 5" xfId="19105" xr:uid="{00000000-0005-0000-0000-0000F5590000}"/>
    <cellStyle name="Normal 5 3 3 2 3 3" xfId="5656" xr:uid="{00000000-0005-0000-0000-0000F6590000}"/>
    <cellStyle name="Normal 5 3 3 2 3 3 2" xfId="15708" xr:uid="{00000000-0005-0000-0000-0000F7590000}"/>
    <cellStyle name="Normal 5 3 3 2 3 3 2 2" xfId="46039" xr:uid="{00000000-0005-0000-0000-0000F8590000}"/>
    <cellStyle name="Normal 5 3 3 2 3 3 2 3" xfId="30806" xr:uid="{00000000-0005-0000-0000-0000F9590000}"/>
    <cellStyle name="Normal 5 3 3 2 3 3 3" xfId="10688" xr:uid="{00000000-0005-0000-0000-0000FA590000}"/>
    <cellStyle name="Normal 5 3 3 2 3 3 3 2" xfId="41022" xr:uid="{00000000-0005-0000-0000-0000FB590000}"/>
    <cellStyle name="Normal 5 3 3 2 3 3 3 3" xfId="25789" xr:uid="{00000000-0005-0000-0000-0000FC590000}"/>
    <cellStyle name="Normal 5 3 3 2 3 3 4" xfId="36009" xr:uid="{00000000-0005-0000-0000-0000FD590000}"/>
    <cellStyle name="Normal 5 3 3 2 3 3 5" xfId="20776" xr:uid="{00000000-0005-0000-0000-0000FE590000}"/>
    <cellStyle name="Normal 5 3 3 2 3 4" xfId="12366" xr:uid="{00000000-0005-0000-0000-0000FF590000}"/>
    <cellStyle name="Normal 5 3 3 2 3 4 2" xfId="42697" xr:uid="{00000000-0005-0000-0000-0000005A0000}"/>
    <cellStyle name="Normal 5 3 3 2 3 4 3" xfId="27464" xr:uid="{00000000-0005-0000-0000-0000015A0000}"/>
    <cellStyle name="Normal 5 3 3 2 3 5" xfId="7345" xr:uid="{00000000-0005-0000-0000-0000025A0000}"/>
    <cellStyle name="Normal 5 3 3 2 3 5 2" xfId="37680" xr:uid="{00000000-0005-0000-0000-0000035A0000}"/>
    <cellStyle name="Normal 5 3 3 2 3 5 3" xfId="22447" xr:uid="{00000000-0005-0000-0000-0000045A0000}"/>
    <cellStyle name="Normal 5 3 3 2 3 6" xfId="32668" xr:uid="{00000000-0005-0000-0000-0000055A0000}"/>
    <cellStyle name="Normal 5 3 3 2 3 7" xfId="17434" xr:uid="{00000000-0005-0000-0000-0000065A0000}"/>
    <cellStyle name="Normal 5 3 3 2 4" xfId="3127" xr:uid="{00000000-0005-0000-0000-0000075A0000}"/>
    <cellStyle name="Normal 5 3 3 2 4 2" xfId="13201" xr:uid="{00000000-0005-0000-0000-0000085A0000}"/>
    <cellStyle name="Normal 5 3 3 2 4 2 2" xfId="43532" xr:uid="{00000000-0005-0000-0000-0000095A0000}"/>
    <cellStyle name="Normal 5 3 3 2 4 2 3" xfId="28299" xr:uid="{00000000-0005-0000-0000-00000A5A0000}"/>
    <cellStyle name="Normal 5 3 3 2 4 3" xfId="8181" xr:uid="{00000000-0005-0000-0000-00000B5A0000}"/>
    <cellStyle name="Normal 5 3 3 2 4 3 2" xfId="38515" xr:uid="{00000000-0005-0000-0000-00000C5A0000}"/>
    <cellStyle name="Normal 5 3 3 2 4 3 3" xfId="23282" xr:uid="{00000000-0005-0000-0000-00000D5A0000}"/>
    <cellStyle name="Normal 5 3 3 2 4 4" xfId="33502" xr:uid="{00000000-0005-0000-0000-00000E5A0000}"/>
    <cellStyle name="Normal 5 3 3 2 4 5" xfId="18269" xr:uid="{00000000-0005-0000-0000-00000F5A0000}"/>
    <cellStyle name="Normal 5 3 3 2 5" xfId="4820" xr:uid="{00000000-0005-0000-0000-0000105A0000}"/>
    <cellStyle name="Normal 5 3 3 2 5 2" xfId="14872" xr:uid="{00000000-0005-0000-0000-0000115A0000}"/>
    <cellStyle name="Normal 5 3 3 2 5 2 2" xfId="45203" xr:uid="{00000000-0005-0000-0000-0000125A0000}"/>
    <cellStyle name="Normal 5 3 3 2 5 2 3" xfId="29970" xr:uid="{00000000-0005-0000-0000-0000135A0000}"/>
    <cellStyle name="Normal 5 3 3 2 5 3" xfId="9852" xr:uid="{00000000-0005-0000-0000-0000145A0000}"/>
    <cellStyle name="Normal 5 3 3 2 5 3 2" xfId="40186" xr:uid="{00000000-0005-0000-0000-0000155A0000}"/>
    <cellStyle name="Normal 5 3 3 2 5 3 3" xfId="24953" xr:uid="{00000000-0005-0000-0000-0000165A0000}"/>
    <cellStyle name="Normal 5 3 3 2 5 4" xfId="35173" xr:uid="{00000000-0005-0000-0000-0000175A0000}"/>
    <cellStyle name="Normal 5 3 3 2 5 5" xfId="19940" xr:uid="{00000000-0005-0000-0000-0000185A0000}"/>
    <cellStyle name="Normal 5 3 3 2 6" xfId="11530" xr:uid="{00000000-0005-0000-0000-0000195A0000}"/>
    <cellStyle name="Normal 5 3 3 2 6 2" xfId="41861" xr:uid="{00000000-0005-0000-0000-00001A5A0000}"/>
    <cellStyle name="Normal 5 3 3 2 6 3" xfId="26628" xr:uid="{00000000-0005-0000-0000-00001B5A0000}"/>
    <cellStyle name="Normal 5 3 3 2 7" xfId="6509" xr:uid="{00000000-0005-0000-0000-00001C5A0000}"/>
    <cellStyle name="Normal 5 3 3 2 7 2" xfId="36844" xr:uid="{00000000-0005-0000-0000-00001D5A0000}"/>
    <cellStyle name="Normal 5 3 3 2 7 3" xfId="21611" xr:uid="{00000000-0005-0000-0000-00001E5A0000}"/>
    <cellStyle name="Normal 5 3 3 2 8" xfId="31832" xr:uid="{00000000-0005-0000-0000-00001F5A0000}"/>
    <cellStyle name="Normal 5 3 3 2 9" xfId="16598" xr:uid="{00000000-0005-0000-0000-0000205A0000}"/>
    <cellStyle name="Normal 5 3 3 3" xfId="1645" xr:uid="{00000000-0005-0000-0000-0000215A0000}"/>
    <cellStyle name="Normal 5 3 3 3 2" xfId="2484" xr:uid="{00000000-0005-0000-0000-0000225A0000}"/>
    <cellStyle name="Normal 5 3 3 3 2 2" xfId="4174" xr:uid="{00000000-0005-0000-0000-0000235A0000}"/>
    <cellStyle name="Normal 5 3 3 3 2 2 2" xfId="14247" xr:uid="{00000000-0005-0000-0000-0000245A0000}"/>
    <cellStyle name="Normal 5 3 3 3 2 2 2 2" xfId="44578" xr:uid="{00000000-0005-0000-0000-0000255A0000}"/>
    <cellStyle name="Normal 5 3 3 3 2 2 2 3" xfId="29345" xr:uid="{00000000-0005-0000-0000-0000265A0000}"/>
    <cellStyle name="Normal 5 3 3 3 2 2 3" xfId="9227" xr:uid="{00000000-0005-0000-0000-0000275A0000}"/>
    <cellStyle name="Normal 5 3 3 3 2 2 3 2" xfId="39561" xr:uid="{00000000-0005-0000-0000-0000285A0000}"/>
    <cellStyle name="Normal 5 3 3 3 2 2 3 3" xfId="24328" xr:uid="{00000000-0005-0000-0000-0000295A0000}"/>
    <cellStyle name="Normal 5 3 3 3 2 2 4" xfId="34548" xr:uid="{00000000-0005-0000-0000-00002A5A0000}"/>
    <cellStyle name="Normal 5 3 3 3 2 2 5" xfId="19315" xr:uid="{00000000-0005-0000-0000-00002B5A0000}"/>
    <cellStyle name="Normal 5 3 3 3 2 3" xfId="5866" xr:uid="{00000000-0005-0000-0000-00002C5A0000}"/>
    <cellStyle name="Normal 5 3 3 3 2 3 2" xfId="15918" xr:uid="{00000000-0005-0000-0000-00002D5A0000}"/>
    <cellStyle name="Normal 5 3 3 3 2 3 2 2" xfId="46249" xr:uid="{00000000-0005-0000-0000-00002E5A0000}"/>
    <cellStyle name="Normal 5 3 3 3 2 3 2 3" xfId="31016" xr:uid="{00000000-0005-0000-0000-00002F5A0000}"/>
    <cellStyle name="Normal 5 3 3 3 2 3 3" xfId="10898" xr:uid="{00000000-0005-0000-0000-0000305A0000}"/>
    <cellStyle name="Normal 5 3 3 3 2 3 3 2" xfId="41232" xr:uid="{00000000-0005-0000-0000-0000315A0000}"/>
    <cellStyle name="Normal 5 3 3 3 2 3 3 3" xfId="25999" xr:uid="{00000000-0005-0000-0000-0000325A0000}"/>
    <cellStyle name="Normal 5 3 3 3 2 3 4" xfId="36219" xr:uid="{00000000-0005-0000-0000-0000335A0000}"/>
    <cellStyle name="Normal 5 3 3 3 2 3 5" xfId="20986" xr:uid="{00000000-0005-0000-0000-0000345A0000}"/>
    <cellStyle name="Normal 5 3 3 3 2 4" xfId="12576" xr:uid="{00000000-0005-0000-0000-0000355A0000}"/>
    <cellStyle name="Normal 5 3 3 3 2 4 2" xfId="42907" xr:uid="{00000000-0005-0000-0000-0000365A0000}"/>
    <cellStyle name="Normal 5 3 3 3 2 4 3" xfId="27674" xr:uid="{00000000-0005-0000-0000-0000375A0000}"/>
    <cellStyle name="Normal 5 3 3 3 2 5" xfId="7555" xr:uid="{00000000-0005-0000-0000-0000385A0000}"/>
    <cellStyle name="Normal 5 3 3 3 2 5 2" xfId="37890" xr:uid="{00000000-0005-0000-0000-0000395A0000}"/>
    <cellStyle name="Normal 5 3 3 3 2 5 3" xfId="22657" xr:uid="{00000000-0005-0000-0000-00003A5A0000}"/>
    <cellStyle name="Normal 5 3 3 3 2 6" xfId="32878" xr:uid="{00000000-0005-0000-0000-00003B5A0000}"/>
    <cellStyle name="Normal 5 3 3 3 2 7" xfId="17644" xr:uid="{00000000-0005-0000-0000-00003C5A0000}"/>
    <cellStyle name="Normal 5 3 3 3 3" xfId="3337" xr:uid="{00000000-0005-0000-0000-00003D5A0000}"/>
    <cellStyle name="Normal 5 3 3 3 3 2" xfId="13411" xr:uid="{00000000-0005-0000-0000-00003E5A0000}"/>
    <cellStyle name="Normal 5 3 3 3 3 2 2" xfId="43742" xr:uid="{00000000-0005-0000-0000-00003F5A0000}"/>
    <cellStyle name="Normal 5 3 3 3 3 2 3" xfId="28509" xr:uid="{00000000-0005-0000-0000-0000405A0000}"/>
    <cellStyle name="Normal 5 3 3 3 3 3" xfId="8391" xr:uid="{00000000-0005-0000-0000-0000415A0000}"/>
    <cellStyle name="Normal 5 3 3 3 3 3 2" xfId="38725" xr:uid="{00000000-0005-0000-0000-0000425A0000}"/>
    <cellStyle name="Normal 5 3 3 3 3 3 3" xfId="23492" xr:uid="{00000000-0005-0000-0000-0000435A0000}"/>
    <cellStyle name="Normal 5 3 3 3 3 4" xfId="33712" xr:uid="{00000000-0005-0000-0000-0000445A0000}"/>
    <cellStyle name="Normal 5 3 3 3 3 5" xfId="18479" xr:uid="{00000000-0005-0000-0000-0000455A0000}"/>
    <cellStyle name="Normal 5 3 3 3 4" xfId="5030" xr:uid="{00000000-0005-0000-0000-0000465A0000}"/>
    <cellStyle name="Normal 5 3 3 3 4 2" xfId="15082" xr:uid="{00000000-0005-0000-0000-0000475A0000}"/>
    <cellStyle name="Normal 5 3 3 3 4 2 2" xfId="45413" xr:uid="{00000000-0005-0000-0000-0000485A0000}"/>
    <cellStyle name="Normal 5 3 3 3 4 2 3" xfId="30180" xr:uid="{00000000-0005-0000-0000-0000495A0000}"/>
    <cellStyle name="Normal 5 3 3 3 4 3" xfId="10062" xr:uid="{00000000-0005-0000-0000-00004A5A0000}"/>
    <cellStyle name="Normal 5 3 3 3 4 3 2" xfId="40396" xr:uid="{00000000-0005-0000-0000-00004B5A0000}"/>
    <cellStyle name="Normal 5 3 3 3 4 3 3" xfId="25163" xr:uid="{00000000-0005-0000-0000-00004C5A0000}"/>
    <cellStyle name="Normal 5 3 3 3 4 4" xfId="35383" xr:uid="{00000000-0005-0000-0000-00004D5A0000}"/>
    <cellStyle name="Normal 5 3 3 3 4 5" xfId="20150" xr:uid="{00000000-0005-0000-0000-00004E5A0000}"/>
    <cellStyle name="Normal 5 3 3 3 5" xfId="11740" xr:uid="{00000000-0005-0000-0000-00004F5A0000}"/>
    <cellStyle name="Normal 5 3 3 3 5 2" xfId="42071" xr:uid="{00000000-0005-0000-0000-0000505A0000}"/>
    <cellStyle name="Normal 5 3 3 3 5 3" xfId="26838" xr:uid="{00000000-0005-0000-0000-0000515A0000}"/>
    <cellStyle name="Normal 5 3 3 3 6" xfId="6719" xr:uid="{00000000-0005-0000-0000-0000525A0000}"/>
    <cellStyle name="Normal 5 3 3 3 6 2" xfId="37054" xr:uid="{00000000-0005-0000-0000-0000535A0000}"/>
    <cellStyle name="Normal 5 3 3 3 6 3" xfId="21821" xr:uid="{00000000-0005-0000-0000-0000545A0000}"/>
    <cellStyle name="Normal 5 3 3 3 7" xfId="32042" xr:uid="{00000000-0005-0000-0000-0000555A0000}"/>
    <cellStyle name="Normal 5 3 3 3 8" xfId="16808" xr:uid="{00000000-0005-0000-0000-0000565A0000}"/>
    <cellStyle name="Normal 5 3 3 4" xfId="2066" xr:uid="{00000000-0005-0000-0000-0000575A0000}"/>
    <cellStyle name="Normal 5 3 3 4 2" xfId="3756" xr:uid="{00000000-0005-0000-0000-0000585A0000}"/>
    <cellStyle name="Normal 5 3 3 4 2 2" xfId="13829" xr:uid="{00000000-0005-0000-0000-0000595A0000}"/>
    <cellStyle name="Normal 5 3 3 4 2 2 2" xfId="44160" xr:uid="{00000000-0005-0000-0000-00005A5A0000}"/>
    <cellStyle name="Normal 5 3 3 4 2 2 3" xfId="28927" xr:uid="{00000000-0005-0000-0000-00005B5A0000}"/>
    <cellStyle name="Normal 5 3 3 4 2 3" xfId="8809" xr:uid="{00000000-0005-0000-0000-00005C5A0000}"/>
    <cellStyle name="Normal 5 3 3 4 2 3 2" xfId="39143" xr:uid="{00000000-0005-0000-0000-00005D5A0000}"/>
    <cellStyle name="Normal 5 3 3 4 2 3 3" xfId="23910" xr:uid="{00000000-0005-0000-0000-00005E5A0000}"/>
    <cellStyle name="Normal 5 3 3 4 2 4" xfId="34130" xr:uid="{00000000-0005-0000-0000-00005F5A0000}"/>
    <cellStyle name="Normal 5 3 3 4 2 5" xfId="18897" xr:uid="{00000000-0005-0000-0000-0000605A0000}"/>
    <cellStyle name="Normal 5 3 3 4 3" xfId="5448" xr:uid="{00000000-0005-0000-0000-0000615A0000}"/>
    <cellStyle name="Normal 5 3 3 4 3 2" xfId="15500" xr:uid="{00000000-0005-0000-0000-0000625A0000}"/>
    <cellStyle name="Normal 5 3 3 4 3 2 2" xfId="45831" xr:uid="{00000000-0005-0000-0000-0000635A0000}"/>
    <cellStyle name="Normal 5 3 3 4 3 2 3" xfId="30598" xr:uid="{00000000-0005-0000-0000-0000645A0000}"/>
    <cellStyle name="Normal 5 3 3 4 3 3" xfId="10480" xr:uid="{00000000-0005-0000-0000-0000655A0000}"/>
    <cellStyle name="Normal 5 3 3 4 3 3 2" xfId="40814" xr:uid="{00000000-0005-0000-0000-0000665A0000}"/>
    <cellStyle name="Normal 5 3 3 4 3 3 3" xfId="25581" xr:uid="{00000000-0005-0000-0000-0000675A0000}"/>
    <cellStyle name="Normal 5 3 3 4 3 4" xfId="35801" xr:uid="{00000000-0005-0000-0000-0000685A0000}"/>
    <cellStyle name="Normal 5 3 3 4 3 5" xfId="20568" xr:uid="{00000000-0005-0000-0000-0000695A0000}"/>
    <cellStyle name="Normal 5 3 3 4 4" xfId="12158" xr:uid="{00000000-0005-0000-0000-00006A5A0000}"/>
    <cellStyle name="Normal 5 3 3 4 4 2" xfId="42489" xr:uid="{00000000-0005-0000-0000-00006B5A0000}"/>
    <cellStyle name="Normal 5 3 3 4 4 3" xfId="27256" xr:uid="{00000000-0005-0000-0000-00006C5A0000}"/>
    <cellStyle name="Normal 5 3 3 4 5" xfId="7137" xr:uid="{00000000-0005-0000-0000-00006D5A0000}"/>
    <cellStyle name="Normal 5 3 3 4 5 2" xfId="37472" xr:uid="{00000000-0005-0000-0000-00006E5A0000}"/>
    <cellStyle name="Normal 5 3 3 4 5 3" xfId="22239" xr:uid="{00000000-0005-0000-0000-00006F5A0000}"/>
    <cellStyle name="Normal 5 3 3 4 6" xfId="32460" xr:uid="{00000000-0005-0000-0000-0000705A0000}"/>
    <cellStyle name="Normal 5 3 3 4 7" xfId="17226" xr:uid="{00000000-0005-0000-0000-0000715A0000}"/>
    <cellStyle name="Normal 5 3 3 5" xfId="2919" xr:uid="{00000000-0005-0000-0000-0000725A0000}"/>
    <cellStyle name="Normal 5 3 3 5 2" xfId="12993" xr:uid="{00000000-0005-0000-0000-0000735A0000}"/>
    <cellStyle name="Normal 5 3 3 5 2 2" xfId="43324" xr:uid="{00000000-0005-0000-0000-0000745A0000}"/>
    <cellStyle name="Normal 5 3 3 5 2 3" xfId="28091" xr:uid="{00000000-0005-0000-0000-0000755A0000}"/>
    <cellStyle name="Normal 5 3 3 5 3" xfId="7973" xr:uid="{00000000-0005-0000-0000-0000765A0000}"/>
    <cellStyle name="Normal 5 3 3 5 3 2" xfId="38307" xr:uid="{00000000-0005-0000-0000-0000775A0000}"/>
    <cellStyle name="Normal 5 3 3 5 3 3" xfId="23074" xr:uid="{00000000-0005-0000-0000-0000785A0000}"/>
    <cellStyle name="Normal 5 3 3 5 4" xfId="33294" xr:uid="{00000000-0005-0000-0000-0000795A0000}"/>
    <cellStyle name="Normal 5 3 3 5 5" xfId="18061" xr:uid="{00000000-0005-0000-0000-00007A5A0000}"/>
    <cellStyle name="Normal 5 3 3 6" xfId="4612" xr:uid="{00000000-0005-0000-0000-00007B5A0000}"/>
    <cellStyle name="Normal 5 3 3 6 2" xfId="14664" xr:uid="{00000000-0005-0000-0000-00007C5A0000}"/>
    <cellStyle name="Normal 5 3 3 6 2 2" xfId="44995" xr:uid="{00000000-0005-0000-0000-00007D5A0000}"/>
    <cellStyle name="Normal 5 3 3 6 2 3" xfId="29762" xr:uid="{00000000-0005-0000-0000-00007E5A0000}"/>
    <cellStyle name="Normal 5 3 3 6 3" xfId="9644" xr:uid="{00000000-0005-0000-0000-00007F5A0000}"/>
    <cellStyle name="Normal 5 3 3 6 3 2" xfId="39978" xr:uid="{00000000-0005-0000-0000-0000805A0000}"/>
    <cellStyle name="Normal 5 3 3 6 3 3" xfId="24745" xr:uid="{00000000-0005-0000-0000-0000815A0000}"/>
    <cellStyle name="Normal 5 3 3 6 4" xfId="34965" xr:uid="{00000000-0005-0000-0000-0000825A0000}"/>
    <cellStyle name="Normal 5 3 3 6 5" xfId="19732" xr:uid="{00000000-0005-0000-0000-0000835A0000}"/>
    <cellStyle name="Normal 5 3 3 7" xfId="11322" xr:uid="{00000000-0005-0000-0000-0000845A0000}"/>
    <cellStyle name="Normal 5 3 3 7 2" xfId="41653" xr:uid="{00000000-0005-0000-0000-0000855A0000}"/>
    <cellStyle name="Normal 5 3 3 7 3" xfId="26420" xr:uid="{00000000-0005-0000-0000-0000865A0000}"/>
    <cellStyle name="Normal 5 3 3 8" xfId="6301" xr:uid="{00000000-0005-0000-0000-0000875A0000}"/>
    <cellStyle name="Normal 5 3 3 8 2" xfId="36636" xr:uid="{00000000-0005-0000-0000-0000885A0000}"/>
    <cellStyle name="Normal 5 3 3 8 3" xfId="21403" xr:uid="{00000000-0005-0000-0000-0000895A0000}"/>
    <cellStyle name="Normal 5 3 3 9" xfId="31626" xr:uid="{00000000-0005-0000-0000-00008A5A0000}"/>
    <cellStyle name="Normal 5 3 4" xfId="1326" xr:uid="{00000000-0005-0000-0000-00008B5A0000}"/>
    <cellStyle name="Normal 5 3 4 2" xfId="1749" xr:uid="{00000000-0005-0000-0000-00008C5A0000}"/>
    <cellStyle name="Normal 5 3 4 2 2" xfId="2588" xr:uid="{00000000-0005-0000-0000-00008D5A0000}"/>
    <cellStyle name="Normal 5 3 4 2 2 2" xfId="4278" xr:uid="{00000000-0005-0000-0000-00008E5A0000}"/>
    <cellStyle name="Normal 5 3 4 2 2 2 2" xfId="14351" xr:uid="{00000000-0005-0000-0000-00008F5A0000}"/>
    <cellStyle name="Normal 5 3 4 2 2 2 2 2" xfId="44682" xr:uid="{00000000-0005-0000-0000-0000905A0000}"/>
    <cellStyle name="Normal 5 3 4 2 2 2 2 3" xfId="29449" xr:uid="{00000000-0005-0000-0000-0000915A0000}"/>
    <cellStyle name="Normal 5 3 4 2 2 2 3" xfId="9331" xr:uid="{00000000-0005-0000-0000-0000925A0000}"/>
    <cellStyle name="Normal 5 3 4 2 2 2 3 2" xfId="39665" xr:uid="{00000000-0005-0000-0000-0000935A0000}"/>
    <cellStyle name="Normal 5 3 4 2 2 2 3 3" xfId="24432" xr:uid="{00000000-0005-0000-0000-0000945A0000}"/>
    <cellStyle name="Normal 5 3 4 2 2 2 4" xfId="34652" xr:uid="{00000000-0005-0000-0000-0000955A0000}"/>
    <cellStyle name="Normal 5 3 4 2 2 2 5" xfId="19419" xr:uid="{00000000-0005-0000-0000-0000965A0000}"/>
    <cellStyle name="Normal 5 3 4 2 2 3" xfId="5970" xr:uid="{00000000-0005-0000-0000-0000975A0000}"/>
    <cellStyle name="Normal 5 3 4 2 2 3 2" xfId="16022" xr:uid="{00000000-0005-0000-0000-0000985A0000}"/>
    <cellStyle name="Normal 5 3 4 2 2 3 2 2" xfId="46353" xr:uid="{00000000-0005-0000-0000-0000995A0000}"/>
    <cellStyle name="Normal 5 3 4 2 2 3 2 3" xfId="31120" xr:uid="{00000000-0005-0000-0000-00009A5A0000}"/>
    <cellStyle name="Normal 5 3 4 2 2 3 3" xfId="11002" xr:uid="{00000000-0005-0000-0000-00009B5A0000}"/>
    <cellStyle name="Normal 5 3 4 2 2 3 3 2" xfId="41336" xr:uid="{00000000-0005-0000-0000-00009C5A0000}"/>
    <cellStyle name="Normal 5 3 4 2 2 3 3 3" xfId="26103" xr:uid="{00000000-0005-0000-0000-00009D5A0000}"/>
    <cellStyle name="Normal 5 3 4 2 2 3 4" xfId="36323" xr:uid="{00000000-0005-0000-0000-00009E5A0000}"/>
    <cellStyle name="Normal 5 3 4 2 2 3 5" xfId="21090" xr:uid="{00000000-0005-0000-0000-00009F5A0000}"/>
    <cellStyle name="Normal 5 3 4 2 2 4" xfId="12680" xr:uid="{00000000-0005-0000-0000-0000A05A0000}"/>
    <cellStyle name="Normal 5 3 4 2 2 4 2" xfId="43011" xr:uid="{00000000-0005-0000-0000-0000A15A0000}"/>
    <cellStyle name="Normal 5 3 4 2 2 4 3" xfId="27778" xr:uid="{00000000-0005-0000-0000-0000A25A0000}"/>
    <cellStyle name="Normal 5 3 4 2 2 5" xfId="7659" xr:uid="{00000000-0005-0000-0000-0000A35A0000}"/>
    <cellStyle name="Normal 5 3 4 2 2 5 2" xfId="37994" xr:uid="{00000000-0005-0000-0000-0000A45A0000}"/>
    <cellStyle name="Normal 5 3 4 2 2 5 3" xfId="22761" xr:uid="{00000000-0005-0000-0000-0000A55A0000}"/>
    <cellStyle name="Normal 5 3 4 2 2 6" xfId="32982" xr:uid="{00000000-0005-0000-0000-0000A65A0000}"/>
    <cellStyle name="Normal 5 3 4 2 2 7" xfId="17748" xr:uid="{00000000-0005-0000-0000-0000A75A0000}"/>
    <cellStyle name="Normal 5 3 4 2 3" xfId="3441" xr:uid="{00000000-0005-0000-0000-0000A85A0000}"/>
    <cellStyle name="Normal 5 3 4 2 3 2" xfId="13515" xr:uid="{00000000-0005-0000-0000-0000A95A0000}"/>
    <cellStyle name="Normal 5 3 4 2 3 2 2" xfId="43846" xr:uid="{00000000-0005-0000-0000-0000AA5A0000}"/>
    <cellStyle name="Normal 5 3 4 2 3 2 3" xfId="28613" xr:uid="{00000000-0005-0000-0000-0000AB5A0000}"/>
    <cellStyle name="Normal 5 3 4 2 3 3" xfId="8495" xr:uid="{00000000-0005-0000-0000-0000AC5A0000}"/>
    <cellStyle name="Normal 5 3 4 2 3 3 2" xfId="38829" xr:uid="{00000000-0005-0000-0000-0000AD5A0000}"/>
    <cellStyle name="Normal 5 3 4 2 3 3 3" xfId="23596" xr:uid="{00000000-0005-0000-0000-0000AE5A0000}"/>
    <cellStyle name="Normal 5 3 4 2 3 4" xfId="33816" xr:uid="{00000000-0005-0000-0000-0000AF5A0000}"/>
    <cellStyle name="Normal 5 3 4 2 3 5" xfId="18583" xr:uid="{00000000-0005-0000-0000-0000B05A0000}"/>
    <cellStyle name="Normal 5 3 4 2 4" xfId="5134" xr:uid="{00000000-0005-0000-0000-0000B15A0000}"/>
    <cellStyle name="Normal 5 3 4 2 4 2" xfId="15186" xr:uid="{00000000-0005-0000-0000-0000B25A0000}"/>
    <cellStyle name="Normal 5 3 4 2 4 2 2" xfId="45517" xr:uid="{00000000-0005-0000-0000-0000B35A0000}"/>
    <cellStyle name="Normal 5 3 4 2 4 2 3" xfId="30284" xr:uid="{00000000-0005-0000-0000-0000B45A0000}"/>
    <cellStyle name="Normal 5 3 4 2 4 3" xfId="10166" xr:uid="{00000000-0005-0000-0000-0000B55A0000}"/>
    <cellStyle name="Normal 5 3 4 2 4 3 2" xfId="40500" xr:uid="{00000000-0005-0000-0000-0000B65A0000}"/>
    <cellStyle name="Normal 5 3 4 2 4 3 3" xfId="25267" xr:uid="{00000000-0005-0000-0000-0000B75A0000}"/>
    <cellStyle name="Normal 5 3 4 2 4 4" xfId="35487" xr:uid="{00000000-0005-0000-0000-0000B85A0000}"/>
    <cellStyle name="Normal 5 3 4 2 4 5" xfId="20254" xr:uid="{00000000-0005-0000-0000-0000B95A0000}"/>
    <cellStyle name="Normal 5 3 4 2 5" xfId="11844" xr:uid="{00000000-0005-0000-0000-0000BA5A0000}"/>
    <cellStyle name="Normal 5 3 4 2 5 2" xfId="42175" xr:uid="{00000000-0005-0000-0000-0000BB5A0000}"/>
    <cellStyle name="Normal 5 3 4 2 5 3" xfId="26942" xr:uid="{00000000-0005-0000-0000-0000BC5A0000}"/>
    <cellStyle name="Normal 5 3 4 2 6" xfId="6823" xr:uid="{00000000-0005-0000-0000-0000BD5A0000}"/>
    <cellStyle name="Normal 5 3 4 2 6 2" xfId="37158" xr:uid="{00000000-0005-0000-0000-0000BE5A0000}"/>
    <cellStyle name="Normal 5 3 4 2 6 3" xfId="21925" xr:uid="{00000000-0005-0000-0000-0000BF5A0000}"/>
    <cellStyle name="Normal 5 3 4 2 7" xfId="32146" xr:uid="{00000000-0005-0000-0000-0000C05A0000}"/>
    <cellStyle name="Normal 5 3 4 2 8" xfId="16912" xr:uid="{00000000-0005-0000-0000-0000C15A0000}"/>
    <cellStyle name="Normal 5 3 4 3" xfId="2170" xr:uid="{00000000-0005-0000-0000-0000C25A0000}"/>
    <cellStyle name="Normal 5 3 4 3 2" xfId="3860" xr:uid="{00000000-0005-0000-0000-0000C35A0000}"/>
    <cellStyle name="Normal 5 3 4 3 2 2" xfId="13933" xr:uid="{00000000-0005-0000-0000-0000C45A0000}"/>
    <cellStyle name="Normal 5 3 4 3 2 2 2" xfId="44264" xr:uid="{00000000-0005-0000-0000-0000C55A0000}"/>
    <cellStyle name="Normal 5 3 4 3 2 2 3" xfId="29031" xr:uid="{00000000-0005-0000-0000-0000C65A0000}"/>
    <cellStyle name="Normal 5 3 4 3 2 3" xfId="8913" xr:uid="{00000000-0005-0000-0000-0000C75A0000}"/>
    <cellStyle name="Normal 5 3 4 3 2 3 2" xfId="39247" xr:uid="{00000000-0005-0000-0000-0000C85A0000}"/>
    <cellStyle name="Normal 5 3 4 3 2 3 3" xfId="24014" xr:uid="{00000000-0005-0000-0000-0000C95A0000}"/>
    <cellStyle name="Normal 5 3 4 3 2 4" xfId="34234" xr:uid="{00000000-0005-0000-0000-0000CA5A0000}"/>
    <cellStyle name="Normal 5 3 4 3 2 5" xfId="19001" xr:uid="{00000000-0005-0000-0000-0000CB5A0000}"/>
    <cellStyle name="Normal 5 3 4 3 3" xfId="5552" xr:uid="{00000000-0005-0000-0000-0000CC5A0000}"/>
    <cellStyle name="Normal 5 3 4 3 3 2" xfId="15604" xr:uid="{00000000-0005-0000-0000-0000CD5A0000}"/>
    <cellStyle name="Normal 5 3 4 3 3 2 2" xfId="45935" xr:uid="{00000000-0005-0000-0000-0000CE5A0000}"/>
    <cellStyle name="Normal 5 3 4 3 3 2 3" xfId="30702" xr:uid="{00000000-0005-0000-0000-0000CF5A0000}"/>
    <cellStyle name="Normal 5 3 4 3 3 3" xfId="10584" xr:uid="{00000000-0005-0000-0000-0000D05A0000}"/>
    <cellStyle name="Normal 5 3 4 3 3 3 2" xfId="40918" xr:uid="{00000000-0005-0000-0000-0000D15A0000}"/>
    <cellStyle name="Normal 5 3 4 3 3 3 3" xfId="25685" xr:uid="{00000000-0005-0000-0000-0000D25A0000}"/>
    <cellStyle name="Normal 5 3 4 3 3 4" xfId="35905" xr:uid="{00000000-0005-0000-0000-0000D35A0000}"/>
    <cellStyle name="Normal 5 3 4 3 3 5" xfId="20672" xr:uid="{00000000-0005-0000-0000-0000D45A0000}"/>
    <cellStyle name="Normal 5 3 4 3 4" xfId="12262" xr:uid="{00000000-0005-0000-0000-0000D55A0000}"/>
    <cellStyle name="Normal 5 3 4 3 4 2" xfId="42593" xr:uid="{00000000-0005-0000-0000-0000D65A0000}"/>
    <cellStyle name="Normal 5 3 4 3 4 3" xfId="27360" xr:uid="{00000000-0005-0000-0000-0000D75A0000}"/>
    <cellStyle name="Normal 5 3 4 3 5" xfId="7241" xr:uid="{00000000-0005-0000-0000-0000D85A0000}"/>
    <cellStyle name="Normal 5 3 4 3 5 2" xfId="37576" xr:uid="{00000000-0005-0000-0000-0000D95A0000}"/>
    <cellStyle name="Normal 5 3 4 3 5 3" xfId="22343" xr:uid="{00000000-0005-0000-0000-0000DA5A0000}"/>
    <cellStyle name="Normal 5 3 4 3 6" xfId="32564" xr:uid="{00000000-0005-0000-0000-0000DB5A0000}"/>
    <cellStyle name="Normal 5 3 4 3 7" xfId="17330" xr:uid="{00000000-0005-0000-0000-0000DC5A0000}"/>
    <cellStyle name="Normal 5 3 4 4" xfId="3023" xr:uid="{00000000-0005-0000-0000-0000DD5A0000}"/>
    <cellStyle name="Normal 5 3 4 4 2" xfId="13097" xr:uid="{00000000-0005-0000-0000-0000DE5A0000}"/>
    <cellStyle name="Normal 5 3 4 4 2 2" xfId="43428" xr:uid="{00000000-0005-0000-0000-0000DF5A0000}"/>
    <cellStyle name="Normal 5 3 4 4 2 3" xfId="28195" xr:uid="{00000000-0005-0000-0000-0000E05A0000}"/>
    <cellStyle name="Normal 5 3 4 4 3" xfId="8077" xr:uid="{00000000-0005-0000-0000-0000E15A0000}"/>
    <cellStyle name="Normal 5 3 4 4 3 2" xfId="38411" xr:uid="{00000000-0005-0000-0000-0000E25A0000}"/>
    <cellStyle name="Normal 5 3 4 4 3 3" xfId="23178" xr:uid="{00000000-0005-0000-0000-0000E35A0000}"/>
    <cellStyle name="Normal 5 3 4 4 4" xfId="33398" xr:uid="{00000000-0005-0000-0000-0000E45A0000}"/>
    <cellStyle name="Normal 5 3 4 4 5" xfId="18165" xr:uid="{00000000-0005-0000-0000-0000E55A0000}"/>
    <cellStyle name="Normal 5 3 4 5" xfId="4716" xr:uid="{00000000-0005-0000-0000-0000E65A0000}"/>
    <cellStyle name="Normal 5 3 4 5 2" xfId="14768" xr:uid="{00000000-0005-0000-0000-0000E75A0000}"/>
    <cellStyle name="Normal 5 3 4 5 2 2" xfId="45099" xr:uid="{00000000-0005-0000-0000-0000E85A0000}"/>
    <cellStyle name="Normal 5 3 4 5 2 3" xfId="29866" xr:uid="{00000000-0005-0000-0000-0000E95A0000}"/>
    <cellStyle name="Normal 5 3 4 5 3" xfId="9748" xr:uid="{00000000-0005-0000-0000-0000EA5A0000}"/>
    <cellStyle name="Normal 5 3 4 5 3 2" xfId="40082" xr:uid="{00000000-0005-0000-0000-0000EB5A0000}"/>
    <cellStyle name="Normal 5 3 4 5 3 3" xfId="24849" xr:uid="{00000000-0005-0000-0000-0000EC5A0000}"/>
    <cellStyle name="Normal 5 3 4 5 4" xfId="35069" xr:uid="{00000000-0005-0000-0000-0000ED5A0000}"/>
    <cellStyle name="Normal 5 3 4 5 5" xfId="19836" xr:uid="{00000000-0005-0000-0000-0000EE5A0000}"/>
    <cellStyle name="Normal 5 3 4 6" xfId="11426" xr:uid="{00000000-0005-0000-0000-0000EF5A0000}"/>
    <cellStyle name="Normal 5 3 4 6 2" xfId="41757" xr:uid="{00000000-0005-0000-0000-0000F05A0000}"/>
    <cellStyle name="Normal 5 3 4 6 3" xfId="26524" xr:uid="{00000000-0005-0000-0000-0000F15A0000}"/>
    <cellStyle name="Normal 5 3 4 7" xfId="6405" xr:uid="{00000000-0005-0000-0000-0000F25A0000}"/>
    <cellStyle name="Normal 5 3 4 7 2" xfId="36740" xr:uid="{00000000-0005-0000-0000-0000F35A0000}"/>
    <cellStyle name="Normal 5 3 4 7 3" xfId="21507" xr:uid="{00000000-0005-0000-0000-0000F45A0000}"/>
    <cellStyle name="Normal 5 3 4 8" xfId="31728" xr:uid="{00000000-0005-0000-0000-0000F55A0000}"/>
    <cellStyle name="Normal 5 3 4 9" xfId="16494" xr:uid="{00000000-0005-0000-0000-0000F65A0000}"/>
    <cellStyle name="Normal 5 3 5" xfId="1539" xr:uid="{00000000-0005-0000-0000-0000F75A0000}"/>
    <cellStyle name="Normal 5 3 5 2" xfId="2380" xr:uid="{00000000-0005-0000-0000-0000F85A0000}"/>
    <cellStyle name="Normal 5 3 5 2 2" xfId="4070" xr:uid="{00000000-0005-0000-0000-0000F95A0000}"/>
    <cellStyle name="Normal 5 3 5 2 2 2" xfId="14143" xr:uid="{00000000-0005-0000-0000-0000FA5A0000}"/>
    <cellStyle name="Normal 5 3 5 2 2 2 2" xfId="44474" xr:uid="{00000000-0005-0000-0000-0000FB5A0000}"/>
    <cellStyle name="Normal 5 3 5 2 2 2 3" xfId="29241" xr:uid="{00000000-0005-0000-0000-0000FC5A0000}"/>
    <cellStyle name="Normal 5 3 5 2 2 3" xfId="9123" xr:uid="{00000000-0005-0000-0000-0000FD5A0000}"/>
    <cellStyle name="Normal 5 3 5 2 2 3 2" xfId="39457" xr:uid="{00000000-0005-0000-0000-0000FE5A0000}"/>
    <cellStyle name="Normal 5 3 5 2 2 3 3" xfId="24224" xr:uid="{00000000-0005-0000-0000-0000FF5A0000}"/>
    <cellStyle name="Normal 5 3 5 2 2 4" xfId="34444" xr:uid="{00000000-0005-0000-0000-0000005B0000}"/>
    <cellStyle name="Normal 5 3 5 2 2 5" xfId="19211" xr:uid="{00000000-0005-0000-0000-0000015B0000}"/>
    <cellStyle name="Normal 5 3 5 2 3" xfId="5762" xr:uid="{00000000-0005-0000-0000-0000025B0000}"/>
    <cellStyle name="Normal 5 3 5 2 3 2" xfId="15814" xr:uid="{00000000-0005-0000-0000-0000035B0000}"/>
    <cellStyle name="Normal 5 3 5 2 3 2 2" xfId="46145" xr:uid="{00000000-0005-0000-0000-0000045B0000}"/>
    <cellStyle name="Normal 5 3 5 2 3 2 3" xfId="30912" xr:uid="{00000000-0005-0000-0000-0000055B0000}"/>
    <cellStyle name="Normal 5 3 5 2 3 3" xfId="10794" xr:uid="{00000000-0005-0000-0000-0000065B0000}"/>
    <cellStyle name="Normal 5 3 5 2 3 3 2" xfId="41128" xr:uid="{00000000-0005-0000-0000-0000075B0000}"/>
    <cellStyle name="Normal 5 3 5 2 3 3 3" xfId="25895" xr:uid="{00000000-0005-0000-0000-0000085B0000}"/>
    <cellStyle name="Normal 5 3 5 2 3 4" xfId="36115" xr:uid="{00000000-0005-0000-0000-0000095B0000}"/>
    <cellStyle name="Normal 5 3 5 2 3 5" xfId="20882" xr:uid="{00000000-0005-0000-0000-00000A5B0000}"/>
    <cellStyle name="Normal 5 3 5 2 4" xfId="12472" xr:uid="{00000000-0005-0000-0000-00000B5B0000}"/>
    <cellStyle name="Normal 5 3 5 2 4 2" xfId="42803" xr:uid="{00000000-0005-0000-0000-00000C5B0000}"/>
    <cellStyle name="Normal 5 3 5 2 4 3" xfId="27570" xr:uid="{00000000-0005-0000-0000-00000D5B0000}"/>
    <cellStyle name="Normal 5 3 5 2 5" xfId="7451" xr:uid="{00000000-0005-0000-0000-00000E5B0000}"/>
    <cellStyle name="Normal 5 3 5 2 5 2" xfId="37786" xr:uid="{00000000-0005-0000-0000-00000F5B0000}"/>
    <cellStyle name="Normal 5 3 5 2 5 3" xfId="22553" xr:uid="{00000000-0005-0000-0000-0000105B0000}"/>
    <cellStyle name="Normal 5 3 5 2 6" xfId="32774" xr:uid="{00000000-0005-0000-0000-0000115B0000}"/>
    <cellStyle name="Normal 5 3 5 2 7" xfId="17540" xr:uid="{00000000-0005-0000-0000-0000125B0000}"/>
    <cellStyle name="Normal 5 3 5 3" xfId="3233" xr:uid="{00000000-0005-0000-0000-0000135B0000}"/>
    <cellStyle name="Normal 5 3 5 3 2" xfId="13307" xr:uid="{00000000-0005-0000-0000-0000145B0000}"/>
    <cellStyle name="Normal 5 3 5 3 2 2" xfId="43638" xr:uid="{00000000-0005-0000-0000-0000155B0000}"/>
    <cellStyle name="Normal 5 3 5 3 2 3" xfId="28405" xr:uid="{00000000-0005-0000-0000-0000165B0000}"/>
    <cellStyle name="Normal 5 3 5 3 3" xfId="8287" xr:uid="{00000000-0005-0000-0000-0000175B0000}"/>
    <cellStyle name="Normal 5 3 5 3 3 2" xfId="38621" xr:uid="{00000000-0005-0000-0000-0000185B0000}"/>
    <cellStyle name="Normal 5 3 5 3 3 3" xfId="23388" xr:uid="{00000000-0005-0000-0000-0000195B0000}"/>
    <cellStyle name="Normal 5 3 5 3 4" xfId="33608" xr:uid="{00000000-0005-0000-0000-00001A5B0000}"/>
    <cellStyle name="Normal 5 3 5 3 5" xfId="18375" xr:uid="{00000000-0005-0000-0000-00001B5B0000}"/>
    <cellStyle name="Normal 5 3 5 4" xfId="4926" xr:uid="{00000000-0005-0000-0000-00001C5B0000}"/>
    <cellStyle name="Normal 5 3 5 4 2" xfId="14978" xr:uid="{00000000-0005-0000-0000-00001D5B0000}"/>
    <cellStyle name="Normal 5 3 5 4 2 2" xfId="45309" xr:uid="{00000000-0005-0000-0000-00001E5B0000}"/>
    <cellStyle name="Normal 5 3 5 4 2 3" xfId="30076" xr:uid="{00000000-0005-0000-0000-00001F5B0000}"/>
    <cellStyle name="Normal 5 3 5 4 3" xfId="9958" xr:uid="{00000000-0005-0000-0000-0000205B0000}"/>
    <cellStyle name="Normal 5 3 5 4 3 2" xfId="40292" xr:uid="{00000000-0005-0000-0000-0000215B0000}"/>
    <cellStyle name="Normal 5 3 5 4 3 3" xfId="25059" xr:uid="{00000000-0005-0000-0000-0000225B0000}"/>
    <cellStyle name="Normal 5 3 5 4 4" xfId="35279" xr:uid="{00000000-0005-0000-0000-0000235B0000}"/>
    <cellStyle name="Normal 5 3 5 4 5" xfId="20046" xr:uid="{00000000-0005-0000-0000-0000245B0000}"/>
    <cellStyle name="Normal 5 3 5 5" xfId="11636" xr:uid="{00000000-0005-0000-0000-0000255B0000}"/>
    <cellStyle name="Normal 5 3 5 5 2" xfId="41967" xr:uid="{00000000-0005-0000-0000-0000265B0000}"/>
    <cellStyle name="Normal 5 3 5 5 3" xfId="26734" xr:uid="{00000000-0005-0000-0000-0000275B0000}"/>
    <cellStyle name="Normal 5 3 5 6" xfId="6615" xr:uid="{00000000-0005-0000-0000-0000285B0000}"/>
    <cellStyle name="Normal 5 3 5 6 2" xfId="36950" xr:uid="{00000000-0005-0000-0000-0000295B0000}"/>
    <cellStyle name="Normal 5 3 5 6 3" xfId="21717" xr:uid="{00000000-0005-0000-0000-00002A5B0000}"/>
    <cellStyle name="Normal 5 3 5 7" xfId="31938" xr:uid="{00000000-0005-0000-0000-00002B5B0000}"/>
    <cellStyle name="Normal 5 3 5 8" xfId="16704" xr:uid="{00000000-0005-0000-0000-00002C5B0000}"/>
    <cellStyle name="Normal 5 3 6" xfId="1960" xr:uid="{00000000-0005-0000-0000-00002D5B0000}"/>
    <cellStyle name="Normal 5 3 6 2" xfId="3652" xr:uid="{00000000-0005-0000-0000-00002E5B0000}"/>
    <cellStyle name="Normal 5 3 6 2 2" xfId="13725" xr:uid="{00000000-0005-0000-0000-00002F5B0000}"/>
    <cellStyle name="Normal 5 3 6 2 2 2" xfId="44056" xr:uid="{00000000-0005-0000-0000-0000305B0000}"/>
    <cellStyle name="Normal 5 3 6 2 2 3" xfId="28823" xr:uid="{00000000-0005-0000-0000-0000315B0000}"/>
    <cellStyle name="Normal 5 3 6 2 3" xfId="8705" xr:uid="{00000000-0005-0000-0000-0000325B0000}"/>
    <cellStyle name="Normal 5 3 6 2 3 2" xfId="39039" xr:uid="{00000000-0005-0000-0000-0000335B0000}"/>
    <cellStyle name="Normal 5 3 6 2 3 3" xfId="23806" xr:uid="{00000000-0005-0000-0000-0000345B0000}"/>
    <cellStyle name="Normal 5 3 6 2 4" xfId="34026" xr:uid="{00000000-0005-0000-0000-0000355B0000}"/>
    <cellStyle name="Normal 5 3 6 2 5" xfId="18793" xr:uid="{00000000-0005-0000-0000-0000365B0000}"/>
    <cellStyle name="Normal 5 3 6 3" xfId="5344" xr:uid="{00000000-0005-0000-0000-0000375B0000}"/>
    <cellStyle name="Normal 5 3 6 3 2" xfId="15396" xr:uid="{00000000-0005-0000-0000-0000385B0000}"/>
    <cellStyle name="Normal 5 3 6 3 2 2" xfId="45727" xr:uid="{00000000-0005-0000-0000-0000395B0000}"/>
    <cellStyle name="Normal 5 3 6 3 2 3" xfId="30494" xr:uid="{00000000-0005-0000-0000-00003A5B0000}"/>
    <cellStyle name="Normal 5 3 6 3 3" xfId="10376" xr:uid="{00000000-0005-0000-0000-00003B5B0000}"/>
    <cellStyle name="Normal 5 3 6 3 3 2" xfId="40710" xr:uid="{00000000-0005-0000-0000-00003C5B0000}"/>
    <cellStyle name="Normal 5 3 6 3 3 3" xfId="25477" xr:uid="{00000000-0005-0000-0000-00003D5B0000}"/>
    <cellStyle name="Normal 5 3 6 3 4" xfId="35697" xr:uid="{00000000-0005-0000-0000-00003E5B0000}"/>
    <cellStyle name="Normal 5 3 6 3 5" xfId="20464" xr:uid="{00000000-0005-0000-0000-00003F5B0000}"/>
    <cellStyle name="Normal 5 3 6 4" xfId="12054" xr:uid="{00000000-0005-0000-0000-0000405B0000}"/>
    <cellStyle name="Normal 5 3 6 4 2" xfId="42385" xr:uid="{00000000-0005-0000-0000-0000415B0000}"/>
    <cellStyle name="Normal 5 3 6 4 3" xfId="27152" xr:uid="{00000000-0005-0000-0000-0000425B0000}"/>
    <cellStyle name="Normal 5 3 6 5" xfId="7033" xr:uid="{00000000-0005-0000-0000-0000435B0000}"/>
    <cellStyle name="Normal 5 3 6 5 2" xfId="37368" xr:uid="{00000000-0005-0000-0000-0000445B0000}"/>
    <cellStyle name="Normal 5 3 6 5 3" xfId="22135" xr:uid="{00000000-0005-0000-0000-0000455B0000}"/>
    <cellStyle name="Normal 5 3 6 6" xfId="32356" xr:uid="{00000000-0005-0000-0000-0000465B0000}"/>
    <cellStyle name="Normal 5 3 6 7" xfId="17122" xr:uid="{00000000-0005-0000-0000-0000475B0000}"/>
    <cellStyle name="Normal 5 3 7" xfId="2806" xr:uid="{00000000-0005-0000-0000-0000485B0000}"/>
    <cellStyle name="Normal 5 3 7 2" xfId="12889" xr:uid="{00000000-0005-0000-0000-0000495B0000}"/>
    <cellStyle name="Normal 5 3 7 2 2" xfId="43220" xr:uid="{00000000-0005-0000-0000-00004A5B0000}"/>
    <cellStyle name="Normal 5 3 7 2 3" xfId="27987" xr:uid="{00000000-0005-0000-0000-00004B5B0000}"/>
    <cellStyle name="Normal 5 3 7 3" xfId="7868" xr:uid="{00000000-0005-0000-0000-00004C5B0000}"/>
    <cellStyle name="Normal 5 3 7 3 2" xfId="38203" xr:uid="{00000000-0005-0000-0000-00004D5B0000}"/>
    <cellStyle name="Normal 5 3 7 3 3" xfId="22970" xr:uid="{00000000-0005-0000-0000-00004E5B0000}"/>
    <cellStyle name="Normal 5 3 7 4" xfId="33190" xr:uid="{00000000-0005-0000-0000-00004F5B0000}"/>
    <cellStyle name="Normal 5 3 7 5" xfId="17957" xr:uid="{00000000-0005-0000-0000-0000505B0000}"/>
    <cellStyle name="Normal 5 3 8" xfId="4504" xr:uid="{00000000-0005-0000-0000-0000515B0000}"/>
    <cellStyle name="Normal 5 3 8 2" xfId="14560" xr:uid="{00000000-0005-0000-0000-0000525B0000}"/>
    <cellStyle name="Normal 5 3 8 2 2" xfId="44891" xr:uid="{00000000-0005-0000-0000-0000535B0000}"/>
    <cellStyle name="Normal 5 3 8 2 3" xfId="29658" xr:uid="{00000000-0005-0000-0000-0000545B0000}"/>
    <cellStyle name="Normal 5 3 8 3" xfId="9540" xr:uid="{00000000-0005-0000-0000-0000555B0000}"/>
    <cellStyle name="Normal 5 3 8 3 2" xfId="39874" xr:uid="{00000000-0005-0000-0000-0000565B0000}"/>
    <cellStyle name="Normal 5 3 8 3 3" xfId="24641" xr:uid="{00000000-0005-0000-0000-0000575B0000}"/>
    <cellStyle name="Normal 5 3 8 4" xfId="34861" xr:uid="{00000000-0005-0000-0000-0000585B0000}"/>
    <cellStyle name="Normal 5 3 8 5" xfId="19628" xr:uid="{00000000-0005-0000-0000-0000595B0000}"/>
    <cellStyle name="Normal 5 3 9" xfId="11216" xr:uid="{00000000-0005-0000-0000-00005A5B0000}"/>
    <cellStyle name="Normal 5 3 9 2" xfId="41549" xr:uid="{00000000-0005-0000-0000-00005B5B0000}"/>
    <cellStyle name="Normal 5 3 9 3" xfId="26316" xr:uid="{00000000-0005-0000-0000-00005C5B0000}"/>
    <cellStyle name="Normal 5 4" xfId="31379" xr:uid="{00000000-0005-0000-0000-00005D5B0000}"/>
    <cellStyle name="Normal 5 5" xfId="31411" xr:uid="{00000000-0005-0000-0000-00005E5B0000}"/>
    <cellStyle name="Normal 5 6" xfId="31370" xr:uid="{00000000-0005-0000-0000-00005F5B0000}"/>
    <cellStyle name="Normal 5 7" xfId="46795"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5" xr:uid="{00000000-0005-0000-0000-0000645B0000}"/>
    <cellStyle name="Normal 51 10 2" xfId="36562" xr:uid="{00000000-0005-0000-0000-0000655B0000}"/>
    <cellStyle name="Normal 51 10 3" xfId="21329" xr:uid="{00000000-0005-0000-0000-0000665B0000}"/>
    <cellStyle name="Normal 51 11" xfId="31553" xr:uid="{00000000-0005-0000-0000-0000675B0000}"/>
    <cellStyle name="Normal 51 12" xfId="16314" xr:uid="{00000000-0005-0000-0000-0000685B0000}"/>
    <cellStyle name="Normal 51 13" xfId="46579" xr:uid="{00000000-0005-0000-0000-0000695B0000}"/>
    <cellStyle name="Normal 51 2" xfId="1189" xr:uid="{00000000-0005-0000-0000-00006A5B0000}"/>
    <cellStyle name="Normal 51 2 10" xfId="31605" xr:uid="{00000000-0005-0000-0000-00006B5B0000}"/>
    <cellStyle name="Normal 51 2 11" xfId="16368" xr:uid="{00000000-0005-0000-0000-00006C5B0000}"/>
    <cellStyle name="Normal 51 2 2" xfId="1297" xr:uid="{00000000-0005-0000-0000-00006D5B0000}"/>
    <cellStyle name="Normal 51 2 2 10" xfId="16472" xr:uid="{00000000-0005-0000-0000-00006E5B0000}"/>
    <cellStyle name="Normal 51 2 2 2" xfId="1514" xr:uid="{00000000-0005-0000-0000-00006F5B0000}"/>
    <cellStyle name="Normal 51 2 2 2 2" xfId="1935" xr:uid="{00000000-0005-0000-0000-0000705B0000}"/>
    <cellStyle name="Normal 51 2 2 2 2 2" xfId="2774" xr:uid="{00000000-0005-0000-0000-0000715B0000}"/>
    <cellStyle name="Normal 51 2 2 2 2 2 2" xfId="4464" xr:uid="{00000000-0005-0000-0000-0000725B0000}"/>
    <cellStyle name="Normal 51 2 2 2 2 2 2 2" xfId="14537" xr:uid="{00000000-0005-0000-0000-0000735B0000}"/>
    <cellStyle name="Normal 51 2 2 2 2 2 2 2 2" xfId="44868" xr:uid="{00000000-0005-0000-0000-0000745B0000}"/>
    <cellStyle name="Normal 51 2 2 2 2 2 2 2 3" xfId="29635" xr:uid="{00000000-0005-0000-0000-0000755B0000}"/>
    <cellStyle name="Normal 51 2 2 2 2 2 2 3" xfId="9517" xr:uid="{00000000-0005-0000-0000-0000765B0000}"/>
    <cellStyle name="Normal 51 2 2 2 2 2 2 3 2" xfId="39851" xr:uid="{00000000-0005-0000-0000-0000775B0000}"/>
    <cellStyle name="Normal 51 2 2 2 2 2 2 3 3" xfId="24618" xr:uid="{00000000-0005-0000-0000-0000785B0000}"/>
    <cellStyle name="Normal 51 2 2 2 2 2 2 4" xfId="34838" xr:uid="{00000000-0005-0000-0000-0000795B0000}"/>
    <cellStyle name="Normal 51 2 2 2 2 2 2 5" xfId="19605" xr:uid="{00000000-0005-0000-0000-00007A5B0000}"/>
    <cellStyle name="Normal 51 2 2 2 2 2 3" xfId="6156" xr:uid="{00000000-0005-0000-0000-00007B5B0000}"/>
    <cellStyle name="Normal 51 2 2 2 2 2 3 2" xfId="16208" xr:uid="{00000000-0005-0000-0000-00007C5B0000}"/>
    <cellStyle name="Normal 51 2 2 2 2 2 3 2 2" xfId="46539" xr:uid="{00000000-0005-0000-0000-00007D5B0000}"/>
    <cellStyle name="Normal 51 2 2 2 2 2 3 2 3" xfId="31306" xr:uid="{00000000-0005-0000-0000-00007E5B0000}"/>
    <cellStyle name="Normal 51 2 2 2 2 2 3 3" xfId="11188" xr:uid="{00000000-0005-0000-0000-00007F5B0000}"/>
    <cellStyle name="Normal 51 2 2 2 2 2 3 3 2" xfId="41522" xr:uid="{00000000-0005-0000-0000-0000805B0000}"/>
    <cellStyle name="Normal 51 2 2 2 2 2 3 3 3" xfId="26289" xr:uid="{00000000-0005-0000-0000-0000815B0000}"/>
    <cellStyle name="Normal 51 2 2 2 2 2 3 4" xfId="36509" xr:uid="{00000000-0005-0000-0000-0000825B0000}"/>
    <cellStyle name="Normal 51 2 2 2 2 2 3 5" xfId="21276" xr:uid="{00000000-0005-0000-0000-0000835B0000}"/>
    <cellStyle name="Normal 51 2 2 2 2 2 4" xfId="12866" xr:uid="{00000000-0005-0000-0000-0000845B0000}"/>
    <cellStyle name="Normal 51 2 2 2 2 2 4 2" xfId="43197" xr:uid="{00000000-0005-0000-0000-0000855B0000}"/>
    <cellStyle name="Normal 51 2 2 2 2 2 4 3" xfId="27964" xr:uid="{00000000-0005-0000-0000-0000865B0000}"/>
    <cellStyle name="Normal 51 2 2 2 2 2 5" xfId="7845" xr:uid="{00000000-0005-0000-0000-0000875B0000}"/>
    <cellStyle name="Normal 51 2 2 2 2 2 5 2" xfId="38180" xr:uid="{00000000-0005-0000-0000-0000885B0000}"/>
    <cellStyle name="Normal 51 2 2 2 2 2 5 3" xfId="22947" xr:uid="{00000000-0005-0000-0000-0000895B0000}"/>
    <cellStyle name="Normal 51 2 2 2 2 2 6" xfId="33168" xr:uid="{00000000-0005-0000-0000-00008A5B0000}"/>
    <cellStyle name="Normal 51 2 2 2 2 2 7" xfId="17934" xr:uid="{00000000-0005-0000-0000-00008B5B0000}"/>
    <cellStyle name="Normal 51 2 2 2 2 3" xfId="3627" xr:uid="{00000000-0005-0000-0000-00008C5B0000}"/>
    <cellStyle name="Normal 51 2 2 2 2 3 2" xfId="13701" xr:uid="{00000000-0005-0000-0000-00008D5B0000}"/>
    <cellStyle name="Normal 51 2 2 2 2 3 2 2" xfId="44032" xr:uid="{00000000-0005-0000-0000-00008E5B0000}"/>
    <cellStyle name="Normal 51 2 2 2 2 3 2 3" xfId="28799" xr:uid="{00000000-0005-0000-0000-00008F5B0000}"/>
    <cellStyle name="Normal 51 2 2 2 2 3 3" xfId="8681" xr:uid="{00000000-0005-0000-0000-0000905B0000}"/>
    <cellStyle name="Normal 51 2 2 2 2 3 3 2" xfId="39015" xr:uid="{00000000-0005-0000-0000-0000915B0000}"/>
    <cellStyle name="Normal 51 2 2 2 2 3 3 3" xfId="23782" xr:uid="{00000000-0005-0000-0000-0000925B0000}"/>
    <cellStyle name="Normal 51 2 2 2 2 3 4" xfId="34002" xr:uid="{00000000-0005-0000-0000-0000935B0000}"/>
    <cellStyle name="Normal 51 2 2 2 2 3 5" xfId="18769" xr:uid="{00000000-0005-0000-0000-0000945B0000}"/>
    <cellStyle name="Normal 51 2 2 2 2 4" xfId="5320" xr:uid="{00000000-0005-0000-0000-0000955B0000}"/>
    <cellStyle name="Normal 51 2 2 2 2 4 2" xfId="15372" xr:uid="{00000000-0005-0000-0000-0000965B0000}"/>
    <cellStyle name="Normal 51 2 2 2 2 4 2 2" xfId="45703" xr:uid="{00000000-0005-0000-0000-0000975B0000}"/>
    <cellStyle name="Normal 51 2 2 2 2 4 2 3" xfId="30470" xr:uid="{00000000-0005-0000-0000-0000985B0000}"/>
    <cellStyle name="Normal 51 2 2 2 2 4 3" xfId="10352" xr:uid="{00000000-0005-0000-0000-0000995B0000}"/>
    <cellStyle name="Normal 51 2 2 2 2 4 3 2" xfId="40686" xr:uid="{00000000-0005-0000-0000-00009A5B0000}"/>
    <cellStyle name="Normal 51 2 2 2 2 4 3 3" xfId="25453" xr:uid="{00000000-0005-0000-0000-00009B5B0000}"/>
    <cellStyle name="Normal 51 2 2 2 2 4 4" xfId="35673" xr:uid="{00000000-0005-0000-0000-00009C5B0000}"/>
    <cellStyle name="Normal 51 2 2 2 2 4 5" xfId="20440" xr:uid="{00000000-0005-0000-0000-00009D5B0000}"/>
    <cellStyle name="Normal 51 2 2 2 2 5" xfId="12030" xr:uid="{00000000-0005-0000-0000-00009E5B0000}"/>
    <cellStyle name="Normal 51 2 2 2 2 5 2" xfId="42361" xr:uid="{00000000-0005-0000-0000-00009F5B0000}"/>
    <cellStyle name="Normal 51 2 2 2 2 5 3" xfId="27128" xr:uid="{00000000-0005-0000-0000-0000A05B0000}"/>
    <cellStyle name="Normal 51 2 2 2 2 6" xfId="7009" xr:uid="{00000000-0005-0000-0000-0000A15B0000}"/>
    <cellStyle name="Normal 51 2 2 2 2 6 2" xfId="37344" xr:uid="{00000000-0005-0000-0000-0000A25B0000}"/>
    <cellStyle name="Normal 51 2 2 2 2 6 3" xfId="22111" xr:uid="{00000000-0005-0000-0000-0000A35B0000}"/>
    <cellStyle name="Normal 51 2 2 2 2 7" xfId="32332" xr:uid="{00000000-0005-0000-0000-0000A45B0000}"/>
    <cellStyle name="Normal 51 2 2 2 2 8" xfId="17098" xr:uid="{00000000-0005-0000-0000-0000A55B0000}"/>
    <cellStyle name="Normal 51 2 2 2 3" xfId="2356" xr:uid="{00000000-0005-0000-0000-0000A65B0000}"/>
    <cellStyle name="Normal 51 2 2 2 3 2" xfId="4046" xr:uid="{00000000-0005-0000-0000-0000A75B0000}"/>
    <cellStyle name="Normal 51 2 2 2 3 2 2" xfId="14119" xr:uid="{00000000-0005-0000-0000-0000A85B0000}"/>
    <cellStyle name="Normal 51 2 2 2 3 2 2 2" xfId="44450" xr:uid="{00000000-0005-0000-0000-0000A95B0000}"/>
    <cellStyle name="Normal 51 2 2 2 3 2 2 3" xfId="29217" xr:uid="{00000000-0005-0000-0000-0000AA5B0000}"/>
    <cellStyle name="Normal 51 2 2 2 3 2 3" xfId="9099" xr:uid="{00000000-0005-0000-0000-0000AB5B0000}"/>
    <cellStyle name="Normal 51 2 2 2 3 2 3 2" xfId="39433" xr:uid="{00000000-0005-0000-0000-0000AC5B0000}"/>
    <cellStyle name="Normal 51 2 2 2 3 2 3 3" xfId="24200" xr:uid="{00000000-0005-0000-0000-0000AD5B0000}"/>
    <cellStyle name="Normal 51 2 2 2 3 2 4" xfId="34420" xr:uid="{00000000-0005-0000-0000-0000AE5B0000}"/>
    <cellStyle name="Normal 51 2 2 2 3 2 5" xfId="19187" xr:uid="{00000000-0005-0000-0000-0000AF5B0000}"/>
    <cellStyle name="Normal 51 2 2 2 3 3" xfId="5738" xr:uid="{00000000-0005-0000-0000-0000B05B0000}"/>
    <cellStyle name="Normal 51 2 2 2 3 3 2" xfId="15790" xr:uid="{00000000-0005-0000-0000-0000B15B0000}"/>
    <cellStyle name="Normal 51 2 2 2 3 3 2 2" xfId="46121" xr:uid="{00000000-0005-0000-0000-0000B25B0000}"/>
    <cellStyle name="Normal 51 2 2 2 3 3 2 3" xfId="30888" xr:uid="{00000000-0005-0000-0000-0000B35B0000}"/>
    <cellStyle name="Normal 51 2 2 2 3 3 3" xfId="10770" xr:uid="{00000000-0005-0000-0000-0000B45B0000}"/>
    <cellStyle name="Normal 51 2 2 2 3 3 3 2" xfId="41104" xr:uid="{00000000-0005-0000-0000-0000B55B0000}"/>
    <cellStyle name="Normal 51 2 2 2 3 3 3 3" xfId="25871" xr:uid="{00000000-0005-0000-0000-0000B65B0000}"/>
    <cellStyle name="Normal 51 2 2 2 3 3 4" xfId="36091" xr:uid="{00000000-0005-0000-0000-0000B75B0000}"/>
    <cellStyle name="Normal 51 2 2 2 3 3 5" xfId="20858" xr:uid="{00000000-0005-0000-0000-0000B85B0000}"/>
    <cellStyle name="Normal 51 2 2 2 3 4" xfId="12448" xr:uid="{00000000-0005-0000-0000-0000B95B0000}"/>
    <cellStyle name="Normal 51 2 2 2 3 4 2" xfId="42779" xr:uid="{00000000-0005-0000-0000-0000BA5B0000}"/>
    <cellStyle name="Normal 51 2 2 2 3 4 3" xfId="27546" xr:uid="{00000000-0005-0000-0000-0000BB5B0000}"/>
    <cellStyle name="Normal 51 2 2 2 3 5" xfId="7427" xr:uid="{00000000-0005-0000-0000-0000BC5B0000}"/>
    <cellStyle name="Normal 51 2 2 2 3 5 2" xfId="37762" xr:uid="{00000000-0005-0000-0000-0000BD5B0000}"/>
    <cellStyle name="Normal 51 2 2 2 3 5 3" xfId="22529" xr:uid="{00000000-0005-0000-0000-0000BE5B0000}"/>
    <cellStyle name="Normal 51 2 2 2 3 6" xfId="32750" xr:uid="{00000000-0005-0000-0000-0000BF5B0000}"/>
    <cellStyle name="Normal 51 2 2 2 3 7" xfId="17516" xr:uid="{00000000-0005-0000-0000-0000C05B0000}"/>
    <cellStyle name="Normal 51 2 2 2 4" xfId="3209" xr:uid="{00000000-0005-0000-0000-0000C15B0000}"/>
    <cellStyle name="Normal 51 2 2 2 4 2" xfId="13283" xr:uid="{00000000-0005-0000-0000-0000C25B0000}"/>
    <cellStyle name="Normal 51 2 2 2 4 2 2" xfId="43614" xr:uid="{00000000-0005-0000-0000-0000C35B0000}"/>
    <cellStyle name="Normal 51 2 2 2 4 2 3" xfId="28381" xr:uid="{00000000-0005-0000-0000-0000C45B0000}"/>
    <cellStyle name="Normal 51 2 2 2 4 3" xfId="8263" xr:uid="{00000000-0005-0000-0000-0000C55B0000}"/>
    <cellStyle name="Normal 51 2 2 2 4 3 2" xfId="38597" xr:uid="{00000000-0005-0000-0000-0000C65B0000}"/>
    <cellStyle name="Normal 51 2 2 2 4 3 3" xfId="23364" xr:uid="{00000000-0005-0000-0000-0000C75B0000}"/>
    <cellStyle name="Normal 51 2 2 2 4 4" xfId="33584" xr:uid="{00000000-0005-0000-0000-0000C85B0000}"/>
    <cellStyle name="Normal 51 2 2 2 4 5" xfId="18351" xr:uid="{00000000-0005-0000-0000-0000C95B0000}"/>
    <cellStyle name="Normal 51 2 2 2 5" xfId="4902" xr:uid="{00000000-0005-0000-0000-0000CA5B0000}"/>
    <cellStyle name="Normal 51 2 2 2 5 2" xfId="14954" xr:uid="{00000000-0005-0000-0000-0000CB5B0000}"/>
    <cellStyle name="Normal 51 2 2 2 5 2 2" xfId="45285" xr:uid="{00000000-0005-0000-0000-0000CC5B0000}"/>
    <cellStyle name="Normal 51 2 2 2 5 2 3" xfId="30052" xr:uid="{00000000-0005-0000-0000-0000CD5B0000}"/>
    <cellStyle name="Normal 51 2 2 2 5 3" xfId="9934" xr:uid="{00000000-0005-0000-0000-0000CE5B0000}"/>
    <cellStyle name="Normal 51 2 2 2 5 3 2" xfId="40268" xr:uid="{00000000-0005-0000-0000-0000CF5B0000}"/>
    <cellStyle name="Normal 51 2 2 2 5 3 3" xfId="25035" xr:uid="{00000000-0005-0000-0000-0000D05B0000}"/>
    <cellStyle name="Normal 51 2 2 2 5 4" xfId="35255" xr:uid="{00000000-0005-0000-0000-0000D15B0000}"/>
    <cellStyle name="Normal 51 2 2 2 5 5" xfId="20022" xr:uid="{00000000-0005-0000-0000-0000D25B0000}"/>
    <cellStyle name="Normal 51 2 2 2 6" xfId="11612" xr:uid="{00000000-0005-0000-0000-0000D35B0000}"/>
    <cellStyle name="Normal 51 2 2 2 6 2" xfId="41943" xr:uid="{00000000-0005-0000-0000-0000D45B0000}"/>
    <cellStyle name="Normal 51 2 2 2 6 3" xfId="26710" xr:uid="{00000000-0005-0000-0000-0000D55B0000}"/>
    <cellStyle name="Normal 51 2 2 2 7" xfId="6591" xr:uid="{00000000-0005-0000-0000-0000D65B0000}"/>
    <cellStyle name="Normal 51 2 2 2 7 2" xfId="36926" xr:uid="{00000000-0005-0000-0000-0000D75B0000}"/>
    <cellStyle name="Normal 51 2 2 2 7 3" xfId="21693" xr:uid="{00000000-0005-0000-0000-0000D85B0000}"/>
    <cellStyle name="Normal 51 2 2 2 8" xfId="31914" xr:uid="{00000000-0005-0000-0000-0000D95B0000}"/>
    <cellStyle name="Normal 51 2 2 2 9" xfId="16680" xr:uid="{00000000-0005-0000-0000-0000DA5B0000}"/>
    <cellStyle name="Normal 51 2 2 3" xfId="1727" xr:uid="{00000000-0005-0000-0000-0000DB5B0000}"/>
    <cellStyle name="Normal 51 2 2 3 2" xfId="2566" xr:uid="{00000000-0005-0000-0000-0000DC5B0000}"/>
    <cellStyle name="Normal 51 2 2 3 2 2" xfId="4256" xr:uid="{00000000-0005-0000-0000-0000DD5B0000}"/>
    <cellStyle name="Normal 51 2 2 3 2 2 2" xfId="14329" xr:uid="{00000000-0005-0000-0000-0000DE5B0000}"/>
    <cellStyle name="Normal 51 2 2 3 2 2 2 2" xfId="44660" xr:uid="{00000000-0005-0000-0000-0000DF5B0000}"/>
    <cellStyle name="Normal 51 2 2 3 2 2 2 3" xfId="29427" xr:uid="{00000000-0005-0000-0000-0000E05B0000}"/>
    <cellStyle name="Normal 51 2 2 3 2 2 3" xfId="9309" xr:uid="{00000000-0005-0000-0000-0000E15B0000}"/>
    <cellStyle name="Normal 51 2 2 3 2 2 3 2" xfId="39643" xr:uid="{00000000-0005-0000-0000-0000E25B0000}"/>
    <cellStyle name="Normal 51 2 2 3 2 2 3 3" xfId="24410" xr:uid="{00000000-0005-0000-0000-0000E35B0000}"/>
    <cellStyle name="Normal 51 2 2 3 2 2 4" xfId="34630" xr:uid="{00000000-0005-0000-0000-0000E45B0000}"/>
    <cellStyle name="Normal 51 2 2 3 2 2 5" xfId="19397" xr:uid="{00000000-0005-0000-0000-0000E55B0000}"/>
    <cellStyle name="Normal 51 2 2 3 2 3" xfId="5948" xr:uid="{00000000-0005-0000-0000-0000E65B0000}"/>
    <cellStyle name="Normal 51 2 2 3 2 3 2" xfId="16000" xr:uid="{00000000-0005-0000-0000-0000E75B0000}"/>
    <cellStyle name="Normal 51 2 2 3 2 3 2 2" xfId="46331" xr:uid="{00000000-0005-0000-0000-0000E85B0000}"/>
    <cellStyle name="Normal 51 2 2 3 2 3 2 3" xfId="31098" xr:uid="{00000000-0005-0000-0000-0000E95B0000}"/>
    <cellStyle name="Normal 51 2 2 3 2 3 3" xfId="10980" xr:uid="{00000000-0005-0000-0000-0000EA5B0000}"/>
    <cellStyle name="Normal 51 2 2 3 2 3 3 2" xfId="41314" xr:uid="{00000000-0005-0000-0000-0000EB5B0000}"/>
    <cellStyle name="Normal 51 2 2 3 2 3 3 3" xfId="26081" xr:uid="{00000000-0005-0000-0000-0000EC5B0000}"/>
    <cellStyle name="Normal 51 2 2 3 2 3 4" xfId="36301" xr:uid="{00000000-0005-0000-0000-0000ED5B0000}"/>
    <cellStyle name="Normal 51 2 2 3 2 3 5" xfId="21068" xr:uid="{00000000-0005-0000-0000-0000EE5B0000}"/>
    <cellStyle name="Normal 51 2 2 3 2 4" xfId="12658" xr:uid="{00000000-0005-0000-0000-0000EF5B0000}"/>
    <cellStyle name="Normal 51 2 2 3 2 4 2" xfId="42989" xr:uid="{00000000-0005-0000-0000-0000F05B0000}"/>
    <cellStyle name="Normal 51 2 2 3 2 4 3" xfId="27756" xr:uid="{00000000-0005-0000-0000-0000F15B0000}"/>
    <cellStyle name="Normal 51 2 2 3 2 5" xfId="7637" xr:uid="{00000000-0005-0000-0000-0000F25B0000}"/>
    <cellStyle name="Normal 51 2 2 3 2 5 2" xfId="37972" xr:uid="{00000000-0005-0000-0000-0000F35B0000}"/>
    <cellStyle name="Normal 51 2 2 3 2 5 3" xfId="22739" xr:uid="{00000000-0005-0000-0000-0000F45B0000}"/>
    <cellStyle name="Normal 51 2 2 3 2 6" xfId="32960" xr:uid="{00000000-0005-0000-0000-0000F55B0000}"/>
    <cellStyle name="Normal 51 2 2 3 2 7" xfId="17726" xr:uid="{00000000-0005-0000-0000-0000F65B0000}"/>
    <cellStyle name="Normal 51 2 2 3 3" xfId="3419" xr:uid="{00000000-0005-0000-0000-0000F75B0000}"/>
    <cellStyle name="Normal 51 2 2 3 3 2" xfId="13493" xr:uid="{00000000-0005-0000-0000-0000F85B0000}"/>
    <cellStyle name="Normal 51 2 2 3 3 2 2" xfId="43824" xr:uid="{00000000-0005-0000-0000-0000F95B0000}"/>
    <cellStyle name="Normal 51 2 2 3 3 2 3" xfId="28591" xr:uid="{00000000-0005-0000-0000-0000FA5B0000}"/>
    <cellStyle name="Normal 51 2 2 3 3 3" xfId="8473" xr:uid="{00000000-0005-0000-0000-0000FB5B0000}"/>
    <cellStyle name="Normal 51 2 2 3 3 3 2" xfId="38807" xr:uid="{00000000-0005-0000-0000-0000FC5B0000}"/>
    <cellStyle name="Normal 51 2 2 3 3 3 3" xfId="23574" xr:uid="{00000000-0005-0000-0000-0000FD5B0000}"/>
    <cellStyle name="Normal 51 2 2 3 3 4" xfId="33794" xr:uid="{00000000-0005-0000-0000-0000FE5B0000}"/>
    <cellStyle name="Normal 51 2 2 3 3 5" xfId="18561" xr:uid="{00000000-0005-0000-0000-0000FF5B0000}"/>
    <cellStyle name="Normal 51 2 2 3 4" xfId="5112" xr:uid="{00000000-0005-0000-0000-0000005C0000}"/>
    <cellStyle name="Normal 51 2 2 3 4 2" xfId="15164" xr:uid="{00000000-0005-0000-0000-0000015C0000}"/>
    <cellStyle name="Normal 51 2 2 3 4 2 2" xfId="45495" xr:uid="{00000000-0005-0000-0000-0000025C0000}"/>
    <cellStyle name="Normal 51 2 2 3 4 2 3" xfId="30262" xr:uid="{00000000-0005-0000-0000-0000035C0000}"/>
    <cellStyle name="Normal 51 2 2 3 4 3" xfId="10144" xr:uid="{00000000-0005-0000-0000-0000045C0000}"/>
    <cellStyle name="Normal 51 2 2 3 4 3 2" xfId="40478" xr:uid="{00000000-0005-0000-0000-0000055C0000}"/>
    <cellStyle name="Normal 51 2 2 3 4 3 3" xfId="25245" xr:uid="{00000000-0005-0000-0000-0000065C0000}"/>
    <cellStyle name="Normal 51 2 2 3 4 4" xfId="35465" xr:uid="{00000000-0005-0000-0000-0000075C0000}"/>
    <cellStyle name="Normal 51 2 2 3 4 5" xfId="20232" xr:uid="{00000000-0005-0000-0000-0000085C0000}"/>
    <cellStyle name="Normal 51 2 2 3 5" xfId="11822" xr:uid="{00000000-0005-0000-0000-0000095C0000}"/>
    <cellStyle name="Normal 51 2 2 3 5 2" xfId="42153" xr:uid="{00000000-0005-0000-0000-00000A5C0000}"/>
    <cellStyle name="Normal 51 2 2 3 5 3" xfId="26920" xr:uid="{00000000-0005-0000-0000-00000B5C0000}"/>
    <cellStyle name="Normal 51 2 2 3 6" xfId="6801" xr:uid="{00000000-0005-0000-0000-00000C5C0000}"/>
    <cellStyle name="Normal 51 2 2 3 6 2" xfId="37136" xr:uid="{00000000-0005-0000-0000-00000D5C0000}"/>
    <cellStyle name="Normal 51 2 2 3 6 3" xfId="21903" xr:uid="{00000000-0005-0000-0000-00000E5C0000}"/>
    <cellStyle name="Normal 51 2 2 3 7" xfId="32124" xr:uid="{00000000-0005-0000-0000-00000F5C0000}"/>
    <cellStyle name="Normal 51 2 2 3 8" xfId="16890" xr:uid="{00000000-0005-0000-0000-0000105C0000}"/>
    <cellStyle name="Normal 51 2 2 4" xfId="2148" xr:uid="{00000000-0005-0000-0000-0000115C0000}"/>
    <cellStyle name="Normal 51 2 2 4 2" xfId="3838" xr:uid="{00000000-0005-0000-0000-0000125C0000}"/>
    <cellStyle name="Normal 51 2 2 4 2 2" xfId="13911" xr:uid="{00000000-0005-0000-0000-0000135C0000}"/>
    <cellStyle name="Normal 51 2 2 4 2 2 2" xfId="44242" xr:uid="{00000000-0005-0000-0000-0000145C0000}"/>
    <cellStyle name="Normal 51 2 2 4 2 2 3" xfId="29009" xr:uid="{00000000-0005-0000-0000-0000155C0000}"/>
    <cellStyle name="Normal 51 2 2 4 2 3" xfId="8891" xr:uid="{00000000-0005-0000-0000-0000165C0000}"/>
    <cellStyle name="Normal 51 2 2 4 2 3 2" xfId="39225" xr:uid="{00000000-0005-0000-0000-0000175C0000}"/>
    <cellStyle name="Normal 51 2 2 4 2 3 3" xfId="23992" xr:uid="{00000000-0005-0000-0000-0000185C0000}"/>
    <cellStyle name="Normal 51 2 2 4 2 4" xfId="34212" xr:uid="{00000000-0005-0000-0000-0000195C0000}"/>
    <cellStyle name="Normal 51 2 2 4 2 5" xfId="18979" xr:uid="{00000000-0005-0000-0000-00001A5C0000}"/>
    <cellStyle name="Normal 51 2 2 4 3" xfId="5530" xr:uid="{00000000-0005-0000-0000-00001B5C0000}"/>
    <cellStyle name="Normal 51 2 2 4 3 2" xfId="15582" xr:uid="{00000000-0005-0000-0000-00001C5C0000}"/>
    <cellStyle name="Normal 51 2 2 4 3 2 2" xfId="45913" xr:uid="{00000000-0005-0000-0000-00001D5C0000}"/>
    <cellStyle name="Normal 51 2 2 4 3 2 3" xfId="30680" xr:uid="{00000000-0005-0000-0000-00001E5C0000}"/>
    <cellStyle name="Normal 51 2 2 4 3 3" xfId="10562" xr:uid="{00000000-0005-0000-0000-00001F5C0000}"/>
    <cellStyle name="Normal 51 2 2 4 3 3 2" xfId="40896" xr:uid="{00000000-0005-0000-0000-0000205C0000}"/>
    <cellStyle name="Normal 51 2 2 4 3 3 3" xfId="25663" xr:uid="{00000000-0005-0000-0000-0000215C0000}"/>
    <cellStyle name="Normal 51 2 2 4 3 4" xfId="35883" xr:uid="{00000000-0005-0000-0000-0000225C0000}"/>
    <cellStyle name="Normal 51 2 2 4 3 5" xfId="20650" xr:uid="{00000000-0005-0000-0000-0000235C0000}"/>
    <cellStyle name="Normal 51 2 2 4 4" xfId="12240" xr:uid="{00000000-0005-0000-0000-0000245C0000}"/>
    <cellStyle name="Normal 51 2 2 4 4 2" xfId="42571" xr:uid="{00000000-0005-0000-0000-0000255C0000}"/>
    <cellStyle name="Normal 51 2 2 4 4 3" xfId="27338" xr:uid="{00000000-0005-0000-0000-0000265C0000}"/>
    <cellStyle name="Normal 51 2 2 4 5" xfId="7219" xr:uid="{00000000-0005-0000-0000-0000275C0000}"/>
    <cellStyle name="Normal 51 2 2 4 5 2" xfId="37554" xr:uid="{00000000-0005-0000-0000-0000285C0000}"/>
    <cellStyle name="Normal 51 2 2 4 5 3" xfId="22321" xr:uid="{00000000-0005-0000-0000-0000295C0000}"/>
    <cellStyle name="Normal 51 2 2 4 6" xfId="32542" xr:uid="{00000000-0005-0000-0000-00002A5C0000}"/>
    <cellStyle name="Normal 51 2 2 4 7" xfId="17308" xr:uid="{00000000-0005-0000-0000-00002B5C0000}"/>
    <cellStyle name="Normal 51 2 2 5" xfId="3001" xr:uid="{00000000-0005-0000-0000-00002C5C0000}"/>
    <cellStyle name="Normal 51 2 2 5 2" xfId="13075" xr:uid="{00000000-0005-0000-0000-00002D5C0000}"/>
    <cellStyle name="Normal 51 2 2 5 2 2" xfId="43406" xr:uid="{00000000-0005-0000-0000-00002E5C0000}"/>
    <cellStyle name="Normal 51 2 2 5 2 3" xfId="28173" xr:uid="{00000000-0005-0000-0000-00002F5C0000}"/>
    <cellStyle name="Normal 51 2 2 5 3" xfId="8055" xr:uid="{00000000-0005-0000-0000-0000305C0000}"/>
    <cellStyle name="Normal 51 2 2 5 3 2" xfId="38389" xr:uid="{00000000-0005-0000-0000-0000315C0000}"/>
    <cellStyle name="Normal 51 2 2 5 3 3" xfId="23156" xr:uid="{00000000-0005-0000-0000-0000325C0000}"/>
    <cellStyle name="Normal 51 2 2 5 4" xfId="33376" xr:uid="{00000000-0005-0000-0000-0000335C0000}"/>
    <cellStyle name="Normal 51 2 2 5 5" xfId="18143" xr:uid="{00000000-0005-0000-0000-0000345C0000}"/>
    <cellStyle name="Normal 51 2 2 6" xfId="4694" xr:uid="{00000000-0005-0000-0000-0000355C0000}"/>
    <cellStyle name="Normal 51 2 2 6 2" xfId="14746" xr:uid="{00000000-0005-0000-0000-0000365C0000}"/>
    <cellStyle name="Normal 51 2 2 6 2 2" xfId="45077" xr:uid="{00000000-0005-0000-0000-0000375C0000}"/>
    <cellStyle name="Normal 51 2 2 6 2 3" xfId="29844" xr:uid="{00000000-0005-0000-0000-0000385C0000}"/>
    <cellStyle name="Normal 51 2 2 6 3" xfId="9726" xr:uid="{00000000-0005-0000-0000-0000395C0000}"/>
    <cellStyle name="Normal 51 2 2 6 3 2" xfId="40060" xr:uid="{00000000-0005-0000-0000-00003A5C0000}"/>
    <cellStyle name="Normal 51 2 2 6 3 3" xfId="24827" xr:uid="{00000000-0005-0000-0000-00003B5C0000}"/>
    <cellStyle name="Normal 51 2 2 6 4" xfId="35047" xr:uid="{00000000-0005-0000-0000-00003C5C0000}"/>
    <cellStyle name="Normal 51 2 2 6 5" xfId="19814" xr:uid="{00000000-0005-0000-0000-00003D5C0000}"/>
    <cellStyle name="Normal 51 2 2 7" xfId="11404" xr:uid="{00000000-0005-0000-0000-00003E5C0000}"/>
    <cellStyle name="Normal 51 2 2 7 2" xfId="41735" xr:uid="{00000000-0005-0000-0000-00003F5C0000}"/>
    <cellStyle name="Normal 51 2 2 7 3" xfId="26502" xr:uid="{00000000-0005-0000-0000-0000405C0000}"/>
    <cellStyle name="Normal 51 2 2 8" xfId="6383" xr:uid="{00000000-0005-0000-0000-0000415C0000}"/>
    <cellStyle name="Normal 51 2 2 8 2" xfId="36718" xr:uid="{00000000-0005-0000-0000-0000425C0000}"/>
    <cellStyle name="Normal 51 2 2 8 3" xfId="21485" xr:uid="{00000000-0005-0000-0000-0000435C0000}"/>
    <cellStyle name="Normal 51 2 2 9" xfId="31706" xr:uid="{00000000-0005-0000-0000-0000445C0000}"/>
    <cellStyle name="Normal 51 2 3" xfId="1410" xr:uid="{00000000-0005-0000-0000-0000455C0000}"/>
    <cellStyle name="Normal 51 2 3 2" xfId="1831" xr:uid="{00000000-0005-0000-0000-0000465C0000}"/>
    <cellStyle name="Normal 51 2 3 2 2" xfId="2670" xr:uid="{00000000-0005-0000-0000-0000475C0000}"/>
    <cellStyle name="Normal 51 2 3 2 2 2" xfId="4360" xr:uid="{00000000-0005-0000-0000-0000485C0000}"/>
    <cellStyle name="Normal 51 2 3 2 2 2 2" xfId="14433" xr:uid="{00000000-0005-0000-0000-0000495C0000}"/>
    <cellStyle name="Normal 51 2 3 2 2 2 2 2" xfId="44764" xr:uid="{00000000-0005-0000-0000-00004A5C0000}"/>
    <cellStyle name="Normal 51 2 3 2 2 2 2 3" xfId="29531" xr:uid="{00000000-0005-0000-0000-00004B5C0000}"/>
    <cellStyle name="Normal 51 2 3 2 2 2 3" xfId="9413" xr:uid="{00000000-0005-0000-0000-00004C5C0000}"/>
    <cellStyle name="Normal 51 2 3 2 2 2 3 2" xfId="39747" xr:uid="{00000000-0005-0000-0000-00004D5C0000}"/>
    <cellStyle name="Normal 51 2 3 2 2 2 3 3" xfId="24514" xr:uid="{00000000-0005-0000-0000-00004E5C0000}"/>
    <cellStyle name="Normal 51 2 3 2 2 2 4" xfId="34734" xr:uid="{00000000-0005-0000-0000-00004F5C0000}"/>
    <cellStyle name="Normal 51 2 3 2 2 2 5" xfId="19501" xr:uid="{00000000-0005-0000-0000-0000505C0000}"/>
    <cellStyle name="Normal 51 2 3 2 2 3" xfId="6052" xr:uid="{00000000-0005-0000-0000-0000515C0000}"/>
    <cellStyle name="Normal 51 2 3 2 2 3 2" xfId="16104" xr:uid="{00000000-0005-0000-0000-0000525C0000}"/>
    <cellStyle name="Normal 51 2 3 2 2 3 2 2" xfId="46435" xr:uid="{00000000-0005-0000-0000-0000535C0000}"/>
    <cellStyle name="Normal 51 2 3 2 2 3 2 3" xfId="31202" xr:uid="{00000000-0005-0000-0000-0000545C0000}"/>
    <cellStyle name="Normal 51 2 3 2 2 3 3" xfId="11084" xr:uid="{00000000-0005-0000-0000-0000555C0000}"/>
    <cellStyle name="Normal 51 2 3 2 2 3 3 2" xfId="41418" xr:uid="{00000000-0005-0000-0000-0000565C0000}"/>
    <cellStyle name="Normal 51 2 3 2 2 3 3 3" xfId="26185" xr:uid="{00000000-0005-0000-0000-0000575C0000}"/>
    <cellStyle name="Normal 51 2 3 2 2 3 4" xfId="36405" xr:uid="{00000000-0005-0000-0000-0000585C0000}"/>
    <cellStyle name="Normal 51 2 3 2 2 3 5" xfId="21172" xr:uid="{00000000-0005-0000-0000-0000595C0000}"/>
    <cellStyle name="Normal 51 2 3 2 2 4" xfId="12762" xr:uid="{00000000-0005-0000-0000-00005A5C0000}"/>
    <cellStyle name="Normal 51 2 3 2 2 4 2" xfId="43093" xr:uid="{00000000-0005-0000-0000-00005B5C0000}"/>
    <cellStyle name="Normal 51 2 3 2 2 4 3" xfId="27860" xr:uid="{00000000-0005-0000-0000-00005C5C0000}"/>
    <cellStyle name="Normal 51 2 3 2 2 5" xfId="7741" xr:uid="{00000000-0005-0000-0000-00005D5C0000}"/>
    <cellStyle name="Normal 51 2 3 2 2 5 2" xfId="38076" xr:uid="{00000000-0005-0000-0000-00005E5C0000}"/>
    <cellStyle name="Normal 51 2 3 2 2 5 3" xfId="22843" xr:uid="{00000000-0005-0000-0000-00005F5C0000}"/>
    <cellStyle name="Normal 51 2 3 2 2 6" xfId="33064" xr:uid="{00000000-0005-0000-0000-0000605C0000}"/>
    <cellStyle name="Normal 51 2 3 2 2 7" xfId="17830" xr:uid="{00000000-0005-0000-0000-0000615C0000}"/>
    <cellStyle name="Normal 51 2 3 2 3" xfId="3523" xr:uid="{00000000-0005-0000-0000-0000625C0000}"/>
    <cellStyle name="Normal 51 2 3 2 3 2" xfId="13597" xr:uid="{00000000-0005-0000-0000-0000635C0000}"/>
    <cellStyle name="Normal 51 2 3 2 3 2 2" xfId="43928" xr:uid="{00000000-0005-0000-0000-0000645C0000}"/>
    <cellStyle name="Normal 51 2 3 2 3 2 3" xfId="28695" xr:uid="{00000000-0005-0000-0000-0000655C0000}"/>
    <cellStyle name="Normal 51 2 3 2 3 3" xfId="8577" xr:uid="{00000000-0005-0000-0000-0000665C0000}"/>
    <cellStyle name="Normal 51 2 3 2 3 3 2" xfId="38911" xr:uid="{00000000-0005-0000-0000-0000675C0000}"/>
    <cellStyle name="Normal 51 2 3 2 3 3 3" xfId="23678" xr:uid="{00000000-0005-0000-0000-0000685C0000}"/>
    <cellStyle name="Normal 51 2 3 2 3 4" xfId="33898" xr:uid="{00000000-0005-0000-0000-0000695C0000}"/>
    <cellStyle name="Normal 51 2 3 2 3 5" xfId="18665" xr:uid="{00000000-0005-0000-0000-00006A5C0000}"/>
    <cellStyle name="Normal 51 2 3 2 4" xfId="5216" xr:uid="{00000000-0005-0000-0000-00006B5C0000}"/>
    <cellStyle name="Normal 51 2 3 2 4 2" xfId="15268" xr:uid="{00000000-0005-0000-0000-00006C5C0000}"/>
    <cellStyle name="Normal 51 2 3 2 4 2 2" xfId="45599" xr:uid="{00000000-0005-0000-0000-00006D5C0000}"/>
    <cellStyle name="Normal 51 2 3 2 4 2 3" xfId="30366" xr:uid="{00000000-0005-0000-0000-00006E5C0000}"/>
    <cellStyle name="Normal 51 2 3 2 4 3" xfId="10248" xr:uid="{00000000-0005-0000-0000-00006F5C0000}"/>
    <cellStyle name="Normal 51 2 3 2 4 3 2" xfId="40582" xr:uid="{00000000-0005-0000-0000-0000705C0000}"/>
    <cellStyle name="Normal 51 2 3 2 4 3 3" xfId="25349" xr:uid="{00000000-0005-0000-0000-0000715C0000}"/>
    <cellStyle name="Normal 51 2 3 2 4 4" xfId="35569" xr:uid="{00000000-0005-0000-0000-0000725C0000}"/>
    <cellStyle name="Normal 51 2 3 2 4 5" xfId="20336" xr:uid="{00000000-0005-0000-0000-0000735C0000}"/>
    <cellStyle name="Normal 51 2 3 2 5" xfId="11926" xr:uid="{00000000-0005-0000-0000-0000745C0000}"/>
    <cellStyle name="Normal 51 2 3 2 5 2" xfId="42257" xr:uid="{00000000-0005-0000-0000-0000755C0000}"/>
    <cellStyle name="Normal 51 2 3 2 5 3" xfId="27024" xr:uid="{00000000-0005-0000-0000-0000765C0000}"/>
    <cellStyle name="Normal 51 2 3 2 6" xfId="6905" xr:uid="{00000000-0005-0000-0000-0000775C0000}"/>
    <cellStyle name="Normal 51 2 3 2 6 2" xfId="37240" xr:uid="{00000000-0005-0000-0000-0000785C0000}"/>
    <cellStyle name="Normal 51 2 3 2 6 3" xfId="22007" xr:uid="{00000000-0005-0000-0000-0000795C0000}"/>
    <cellStyle name="Normal 51 2 3 2 7" xfId="32228" xr:uid="{00000000-0005-0000-0000-00007A5C0000}"/>
    <cellStyle name="Normal 51 2 3 2 8" xfId="16994" xr:uid="{00000000-0005-0000-0000-00007B5C0000}"/>
    <cellStyle name="Normal 51 2 3 3" xfId="2252" xr:uid="{00000000-0005-0000-0000-00007C5C0000}"/>
    <cellStyle name="Normal 51 2 3 3 2" xfId="3942" xr:uid="{00000000-0005-0000-0000-00007D5C0000}"/>
    <cellStyle name="Normal 51 2 3 3 2 2" xfId="14015" xr:uid="{00000000-0005-0000-0000-00007E5C0000}"/>
    <cellStyle name="Normal 51 2 3 3 2 2 2" xfId="44346" xr:uid="{00000000-0005-0000-0000-00007F5C0000}"/>
    <cellStyle name="Normal 51 2 3 3 2 2 3" xfId="29113" xr:uid="{00000000-0005-0000-0000-0000805C0000}"/>
    <cellStyle name="Normal 51 2 3 3 2 3" xfId="8995" xr:uid="{00000000-0005-0000-0000-0000815C0000}"/>
    <cellStyle name="Normal 51 2 3 3 2 3 2" xfId="39329" xr:uid="{00000000-0005-0000-0000-0000825C0000}"/>
    <cellStyle name="Normal 51 2 3 3 2 3 3" xfId="24096" xr:uid="{00000000-0005-0000-0000-0000835C0000}"/>
    <cellStyle name="Normal 51 2 3 3 2 4" xfId="34316" xr:uid="{00000000-0005-0000-0000-0000845C0000}"/>
    <cellStyle name="Normal 51 2 3 3 2 5" xfId="19083" xr:uid="{00000000-0005-0000-0000-0000855C0000}"/>
    <cellStyle name="Normal 51 2 3 3 3" xfId="5634" xr:uid="{00000000-0005-0000-0000-0000865C0000}"/>
    <cellStyle name="Normal 51 2 3 3 3 2" xfId="15686" xr:uid="{00000000-0005-0000-0000-0000875C0000}"/>
    <cellStyle name="Normal 51 2 3 3 3 2 2" xfId="46017" xr:uid="{00000000-0005-0000-0000-0000885C0000}"/>
    <cellStyle name="Normal 51 2 3 3 3 2 3" xfId="30784" xr:uid="{00000000-0005-0000-0000-0000895C0000}"/>
    <cellStyle name="Normal 51 2 3 3 3 3" xfId="10666" xr:uid="{00000000-0005-0000-0000-00008A5C0000}"/>
    <cellStyle name="Normal 51 2 3 3 3 3 2" xfId="41000" xr:uid="{00000000-0005-0000-0000-00008B5C0000}"/>
    <cellStyle name="Normal 51 2 3 3 3 3 3" xfId="25767" xr:uid="{00000000-0005-0000-0000-00008C5C0000}"/>
    <cellStyle name="Normal 51 2 3 3 3 4" xfId="35987" xr:uid="{00000000-0005-0000-0000-00008D5C0000}"/>
    <cellStyle name="Normal 51 2 3 3 3 5" xfId="20754" xr:uid="{00000000-0005-0000-0000-00008E5C0000}"/>
    <cellStyle name="Normal 51 2 3 3 4" xfId="12344" xr:uid="{00000000-0005-0000-0000-00008F5C0000}"/>
    <cellStyle name="Normal 51 2 3 3 4 2" xfId="42675" xr:uid="{00000000-0005-0000-0000-0000905C0000}"/>
    <cellStyle name="Normal 51 2 3 3 4 3" xfId="27442" xr:uid="{00000000-0005-0000-0000-0000915C0000}"/>
    <cellStyle name="Normal 51 2 3 3 5" xfId="7323" xr:uid="{00000000-0005-0000-0000-0000925C0000}"/>
    <cellStyle name="Normal 51 2 3 3 5 2" xfId="37658" xr:uid="{00000000-0005-0000-0000-0000935C0000}"/>
    <cellStyle name="Normal 51 2 3 3 5 3" xfId="22425" xr:uid="{00000000-0005-0000-0000-0000945C0000}"/>
    <cellStyle name="Normal 51 2 3 3 6" xfId="32646" xr:uid="{00000000-0005-0000-0000-0000955C0000}"/>
    <cellStyle name="Normal 51 2 3 3 7" xfId="17412" xr:uid="{00000000-0005-0000-0000-0000965C0000}"/>
    <cellStyle name="Normal 51 2 3 4" xfId="3105" xr:uid="{00000000-0005-0000-0000-0000975C0000}"/>
    <cellStyle name="Normal 51 2 3 4 2" xfId="13179" xr:uid="{00000000-0005-0000-0000-0000985C0000}"/>
    <cellStyle name="Normal 51 2 3 4 2 2" xfId="43510" xr:uid="{00000000-0005-0000-0000-0000995C0000}"/>
    <cellStyle name="Normal 51 2 3 4 2 3" xfId="28277" xr:uid="{00000000-0005-0000-0000-00009A5C0000}"/>
    <cellStyle name="Normal 51 2 3 4 3" xfId="8159" xr:uid="{00000000-0005-0000-0000-00009B5C0000}"/>
    <cellStyle name="Normal 51 2 3 4 3 2" xfId="38493" xr:uid="{00000000-0005-0000-0000-00009C5C0000}"/>
    <cellStyle name="Normal 51 2 3 4 3 3" xfId="23260" xr:uid="{00000000-0005-0000-0000-00009D5C0000}"/>
    <cellStyle name="Normal 51 2 3 4 4" xfId="33480" xr:uid="{00000000-0005-0000-0000-00009E5C0000}"/>
    <cellStyle name="Normal 51 2 3 4 5" xfId="18247" xr:uid="{00000000-0005-0000-0000-00009F5C0000}"/>
    <cellStyle name="Normal 51 2 3 5" xfId="4798" xr:uid="{00000000-0005-0000-0000-0000A05C0000}"/>
    <cellStyle name="Normal 51 2 3 5 2" xfId="14850" xr:uid="{00000000-0005-0000-0000-0000A15C0000}"/>
    <cellStyle name="Normal 51 2 3 5 2 2" xfId="45181" xr:uid="{00000000-0005-0000-0000-0000A25C0000}"/>
    <cellStyle name="Normal 51 2 3 5 2 3" xfId="29948" xr:uid="{00000000-0005-0000-0000-0000A35C0000}"/>
    <cellStyle name="Normal 51 2 3 5 3" xfId="9830" xr:uid="{00000000-0005-0000-0000-0000A45C0000}"/>
    <cellStyle name="Normal 51 2 3 5 3 2" xfId="40164" xr:uid="{00000000-0005-0000-0000-0000A55C0000}"/>
    <cellStyle name="Normal 51 2 3 5 3 3" xfId="24931" xr:uid="{00000000-0005-0000-0000-0000A65C0000}"/>
    <cellStyle name="Normal 51 2 3 5 4" xfId="35151" xr:uid="{00000000-0005-0000-0000-0000A75C0000}"/>
    <cellStyle name="Normal 51 2 3 5 5" xfId="19918" xr:uid="{00000000-0005-0000-0000-0000A85C0000}"/>
    <cellStyle name="Normal 51 2 3 6" xfId="11508" xr:uid="{00000000-0005-0000-0000-0000A95C0000}"/>
    <cellStyle name="Normal 51 2 3 6 2" xfId="41839" xr:uid="{00000000-0005-0000-0000-0000AA5C0000}"/>
    <cellStyle name="Normal 51 2 3 6 3" xfId="26606" xr:uid="{00000000-0005-0000-0000-0000AB5C0000}"/>
    <cellStyle name="Normal 51 2 3 7" xfId="6487" xr:uid="{00000000-0005-0000-0000-0000AC5C0000}"/>
    <cellStyle name="Normal 51 2 3 7 2" xfId="36822" xr:uid="{00000000-0005-0000-0000-0000AD5C0000}"/>
    <cellStyle name="Normal 51 2 3 7 3" xfId="21589" xr:uid="{00000000-0005-0000-0000-0000AE5C0000}"/>
    <cellStyle name="Normal 51 2 3 8" xfId="31810" xr:uid="{00000000-0005-0000-0000-0000AF5C0000}"/>
    <cellStyle name="Normal 51 2 3 9" xfId="16576" xr:uid="{00000000-0005-0000-0000-0000B05C0000}"/>
    <cellStyle name="Normal 51 2 4" xfId="1623" xr:uid="{00000000-0005-0000-0000-0000B15C0000}"/>
    <cellStyle name="Normal 51 2 4 2" xfId="2462" xr:uid="{00000000-0005-0000-0000-0000B25C0000}"/>
    <cellStyle name="Normal 51 2 4 2 2" xfId="4152" xr:uid="{00000000-0005-0000-0000-0000B35C0000}"/>
    <cellStyle name="Normal 51 2 4 2 2 2" xfId="14225" xr:uid="{00000000-0005-0000-0000-0000B45C0000}"/>
    <cellStyle name="Normal 51 2 4 2 2 2 2" xfId="44556" xr:uid="{00000000-0005-0000-0000-0000B55C0000}"/>
    <cellStyle name="Normal 51 2 4 2 2 2 3" xfId="29323" xr:uid="{00000000-0005-0000-0000-0000B65C0000}"/>
    <cellStyle name="Normal 51 2 4 2 2 3" xfId="9205" xr:uid="{00000000-0005-0000-0000-0000B75C0000}"/>
    <cellStyle name="Normal 51 2 4 2 2 3 2" xfId="39539" xr:uid="{00000000-0005-0000-0000-0000B85C0000}"/>
    <cellStyle name="Normal 51 2 4 2 2 3 3" xfId="24306" xr:uid="{00000000-0005-0000-0000-0000B95C0000}"/>
    <cellStyle name="Normal 51 2 4 2 2 4" xfId="34526" xr:uid="{00000000-0005-0000-0000-0000BA5C0000}"/>
    <cellStyle name="Normal 51 2 4 2 2 5" xfId="19293" xr:uid="{00000000-0005-0000-0000-0000BB5C0000}"/>
    <cellStyle name="Normal 51 2 4 2 3" xfId="5844" xr:uid="{00000000-0005-0000-0000-0000BC5C0000}"/>
    <cellStyle name="Normal 51 2 4 2 3 2" xfId="15896" xr:uid="{00000000-0005-0000-0000-0000BD5C0000}"/>
    <cellStyle name="Normal 51 2 4 2 3 2 2" xfId="46227" xr:uid="{00000000-0005-0000-0000-0000BE5C0000}"/>
    <cellStyle name="Normal 51 2 4 2 3 2 3" xfId="30994" xr:uid="{00000000-0005-0000-0000-0000BF5C0000}"/>
    <cellStyle name="Normal 51 2 4 2 3 3" xfId="10876" xr:uid="{00000000-0005-0000-0000-0000C05C0000}"/>
    <cellStyle name="Normal 51 2 4 2 3 3 2" xfId="41210" xr:uid="{00000000-0005-0000-0000-0000C15C0000}"/>
    <cellStyle name="Normal 51 2 4 2 3 3 3" xfId="25977" xr:uid="{00000000-0005-0000-0000-0000C25C0000}"/>
    <cellStyle name="Normal 51 2 4 2 3 4" xfId="36197" xr:uid="{00000000-0005-0000-0000-0000C35C0000}"/>
    <cellStyle name="Normal 51 2 4 2 3 5" xfId="20964" xr:uid="{00000000-0005-0000-0000-0000C45C0000}"/>
    <cellStyle name="Normal 51 2 4 2 4" xfId="12554" xr:uid="{00000000-0005-0000-0000-0000C55C0000}"/>
    <cellStyle name="Normal 51 2 4 2 4 2" xfId="42885" xr:uid="{00000000-0005-0000-0000-0000C65C0000}"/>
    <cellStyle name="Normal 51 2 4 2 4 3" xfId="27652" xr:uid="{00000000-0005-0000-0000-0000C75C0000}"/>
    <cellStyle name="Normal 51 2 4 2 5" xfId="7533" xr:uid="{00000000-0005-0000-0000-0000C85C0000}"/>
    <cellStyle name="Normal 51 2 4 2 5 2" xfId="37868" xr:uid="{00000000-0005-0000-0000-0000C95C0000}"/>
    <cellStyle name="Normal 51 2 4 2 5 3" xfId="22635" xr:uid="{00000000-0005-0000-0000-0000CA5C0000}"/>
    <cellStyle name="Normal 51 2 4 2 6" xfId="32856" xr:uid="{00000000-0005-0000-0000-0000CB5C0000}"/>
    <cellStyle name="Normal 51 2 4 2 7" xfId="17622" xr:uid="{00000000-0005-0000-0000-0000CC5C0000}"/>
    <cellStyle name="Normal 51 2 4 3" xfId="3315" xr:uid="{00000000-0005-0000-0000-0000CD5C0000}"/>
    <cellStyle name="Normal 51 2 4 3 2" xfId="13389" xr:uid="{00000000-0005-0000-0000-0000CE5C0000}"/>
    <cellStyle name="Normal 51 2 4 3 2 2" xfId="43720" xr:uid="{00000000-0005-0000-0000-0000CF5C0000}"/>
    <cellStyle name="Normal 51 2 4 3 2 3" xfId="28487" xr:uid="{00000000-0005-0000-0000-0000D05C0000}"/>
    <cellStyle name="Normal 51 2 4 3 3" xfId="8369" xr:uid="{00000000-0005-0000-0000-0000D15C0000}"/>
    <cellStyle name="Normal 51 2 4 3 3 2" xfId="38703" xr:uid="{00000000-0005-0000-0000-0000D25C0000}"/>
    <cellStyle name="Normal 51 2 4 3 3 3" xfId="23470" xr:uid="{00000000-0005-0000-0000-0000D35C0000}"/>
    <cellStyle name="Normal 51 2 4 3 4" xfId="33690" xr:uid="{00000000-0005-0000-0000-0000D45C0000}"/>
    <cellStyle name="Normal 51 2 4 3 5" xfId="18457" xr:uid="{00000000-0005-0000-0000-0000D55C0000}"/>
    <cellStyle name="Normal 51 2 4 4" xfId="5008" xr:uid="{00000000-0005-0000-0000-0000D65C0000}"/>
    <cellStyle name="Normal 51 2 4 4 2" xfId="15060" xr:uid="{00000000-0005-0000-0000-0000D75C0000}"/>
    <cellStyle name="Normal 51 2 4 4 2 2" xfId="45391" xr:uid="{00000000-0005-0000-0000-0000D85C0000}"/>
    <cellStyle name="Normal 51 2 4 4 2 3" xfId="30158" xr:uid="{00000000-0005-0000-0000-0000D95C0000}"/>
    <cellStyle name="Normal 51 2 4 4 3" xfId="10040" xr:uid="{00000000-0005-0000-0000-0000DA5C0000}"/>
    <cellStyle name="Normal 51 2 4 4 3 2" xfId="40374" xr:uid="{00000000-0005-0000-0000-0000DB5C0000}"/>
    <cellStyle name="Normal 51 2 4 4 3 3" xfId="25141" xr:uid="{00000000-0005-0000-0000-0000DC5C0000}"/>
    <cellStyle name="Normal 51 2 4 4 4" xfId="35361" xr:uid="{00000000-0005-0000-0000-0000DD5C0000}"/>
    <cellStyle name="Normal 51 2 4 4 5" xfId="20128" xr:uid="{00000000-0005-0000-0000-0000DE5C0000}"/>
    <cellStyle name="Normal 51 2 4 5" xfId="11718" xr:uid="{00000000-0005-0000-0000-0000DF5C0000}"/>
    <cellStyle name="Normal 51 2 4 5 2" xfId="42049" xr:uid="{00000000-0005-0000-0000-0000E05C0000}"/>
    <cellStyle name="Normal 51 2 4 5 3" xfId="26816" xr:uid="{00000000-0005-0000-0000-0000E15C0000}"/>
    <cellStyle name="Normal 51 2 4 6" xfId="6697" xr:uid="{00000000-0005-0000-0000-0000E25C0000}"/>
    <cellStyle name="Normal 51 2 4 6 2" xfId="37032" xr:uid="{00000000-0005-0000-0000-0000E35C0000}"/>
    <cellStyle name="Normal 51 2 4 6 3" xfId="21799" xr:uid="{00000000-0005-0000-0000-0000E45C0000}"/>
    <cellStyle name="Normal 51 2 4 7" xfId="32020" xr:uid="{00000000-0005-0000-0000-0000E55C0000}"/>
    <cellStyle name="Normal 51 2 4 8" xfId="16786" xr:uid="{00000000-0005-0000-0000-0000E65C0000}"/>
    <cellStyle name="Normal 51 2 5" xfId="2044" xr:uid="{00000000-0005-0000-0000-0000E75C0000}"/>
    <cellStyle name="Normal 51 2 5 2" xfId="3734" xr:uid="{00000000-0005-0000-0000-0000E85C0000}"/>
    <cellStyle name="Normal 51 2 5 2 2" xfId="13807" xr:uid="{00000000-0005-0000-0000-0000E95C0000}"/>
    <cellStyle name="Normal 51 2 5 2 2 2" xfId="44138" xr:uid="{00000000-0005-0000-0000-0000EA5C0000}"/>
    <cellStyle name="Normal 51 2 5 2 2 3" xfId="28905" xr:uid="{00000000-0005-0000-0000-0000EB5C0000}"/>
    <cellStyle name="Normal 51 2 5 2 3" xfId="8787" xr:uid="{00000000-0005-0000-0000-0000EC5C0000}"/>
    <cellStyle name="Normal 51 2 5 2 3 2" xfId="39121" xr:uid="{00000000-0005-0000-0000-0000ED5C0000}"/>
    <cellStyle name="Normal 51 2 5 2 3 3" xfId="23888" xr:uid="{00000000-0005-0000-0000-0000EE5C0000}"/>
    <cellStyle name="Normal 51 2 5 2 4" xfId="34108" xr:uid="{00000000-0005-0000-0000-0000EF5C0000}"/>
    <cellStyle name="Normal 51 2 5 2 5" xfId="18875" xr:uid="{00000000-0005-0000-0000-0000F05C0000}"/>
    <cellStyle name="Normal 51 2 5 3" xfId="5426" xr:uid="{00000000-0005-0000-0000-0000F15C0000}"/>
    <cellStyle name="Normal 51 2 5 3 2" xfId="15478" xr:uid="{00000000-0005-0000-0000-0000F25C0000}"/>
    <cellStyle name="Normal 51 2 5 3 2 2" xfId="45809" xr:uid="{00000000-0005-0000-0000-0000F35C0000}"/>
    <cellStyle name="Normal 51 2 5 3 2 3" xfId="30576" xr:uid="{00000000-0005-0000-0000-0000F45C0000}"/>
    <cellStyle name="Normal 51 2 5 3 3" xfId="10458" xr:uid="{00000000-0005-0000-0000-0000F55C0000}"/>
    <cellStyle name="Normal 51 2 5 3 3 2" xfId="40792" xr:uid="{00000000-0005-0000-0000-0000F65C0000}"/>
    <cellStyle name="Normal 51 2 5 3 3 3" xfId="25559" xr:uid="{00000000-0005-0000-0000-0000F75C0000}"/>
    <cellStyle name="Normal 51 2 5 3 4" xfId="35779" xr:uid="{00000000-0005-0000-0000-0000F85C0000}"/>
    <cellStyle name="Normal 51 2 5 3 5" xfId="20546" xr:uid="{00000000-0005-0000-0000-0000F95C0000}"/>
    <cellStyle name="Normal 51 2 5 4" xfId="12136" xr:uid="{00000000-0005-0000-0000-0000FA5C0000}"/>
    <cellStyle name="Normal 51 2 5 4 2" xfId="42467" xr:uid="{00000000-0005-0000-0000-0000FB5C0000}"/>
    <cellStyle name="Normal 51 2 5 4 3" xfId="27234" xr:uid="{00000000-0005-0000-0000-0000FC5C0000}"/>
    <cellStyle name="Normal 51 2 5 5" xfId="7115" xr:uid="{00000000-0005-0000-0000-0000FD5C0000}"/>
    <cellStyle name="Normal 51 2 5 5 2" xfId="37450" xr:uid="{00000000-0005-0000-0000-0000FE5C0000}"/>
    <cellStyle name="Normal 51 2 5 5 3" xfId="22217" xr:uid="{00000000-0005-0000-0000-0000FF5C0000}"/>
    <cellStyle name="Normal 51 2 5 6" xfId="32438" xr:uid="{00000000-0005-0000-0000-0000005D0000}"/>
    <cellStyle name="Normal 51 2 5 7" xfId="17204" xr:uid="{00000000-0005-0000-0000-0000015D0000}"/>
    <cellStyle name="Normal 51 2 6" xfId="2897" xr:uid="{00000000-0005-0000-0000-0000025D0000}"/>
    <cellStyle name="Normal 51 2 6 2" xfId="12971" xr:uid="{00000000-0005-0000-0000-0000035D0000}"/>
    <cellStyle name="Normal 51 2 6 2 2" xfId="43302" xr:uid="{00000000-0005-0000-0000-0000045D0000}"/>
    <cellStyle name="Normal 51 2 6 2 3" xfId="28069" xr:uid="{00000000-0005-0000-0000-0000055D0000}"/>
    <cellStyle name="Normal 51 2 6 3" xfId="7951" xr:uid="{00000000-0005-0000-0000-0000065D0000}"/>
    <cellStyle name="Normal 51 2 6 3 2" xfId="38285" xr:uid="{00000000-0005-0000-0000-0000075D0000}"/>
    <cellStyle name="Normal 51 2 6 3 3" xfId="23052" xr:uid="{00000000-0005-0000-0000-0000085D0000}"/>
    <cellStyle name="Normal 51 2 6 4" xfId="33272" xr:uid="{00000000-0005-0000-0000-0000095D0000}"/>
    <cellStyle name="Normal 51 2 6 5" xfId="18039" xr:uid="{00000000-0005-0000-0000-00000A5D0000}"/>
    <cellStyle name="Normal 51 2 7" xfId="4590" xr:uid="{00000000-0005-0000-0000-00000B5D0000}"/>
    <cellStyle name="Normal 51 2 7 2" xfId="14642" xr:uid="{00000000-0005-0000-0000-00000C5D0000}"/>
    <cellStyle name="Normal 51 2 7 2 2" xfId="44973" xr:uid="{00000000-0005-0000-0000-00000D5D0000}"/>
    <cellStyle name="Normal 51 2 7 2 3" xfId="29740" xr:uid="{00000000-0005-0000-0000-00000E5D0000}"/>
    <cellStyle name="Normal 51 2 7 3" xfId="9622" xr:uid="{00000000-0005-0000-0000-00000F5D0000}"/>
    <cellStyle name="Normal 51 2 7 3 2" xfId="39956" xr:uid="{00000000-0005-0000-0000-0000105D0000}"/>
    <cellStyle name="Normal 51 2 7 3 3" xfId="24723" xr:uid="{00000000-0005-0000-0000-0000115D0000}"/>
    <cellStyle name="Normal 51 2 7 4" xfId="34943" xr:uid="{00000000-0005-0000-0000-0000125D0000}"/>
    <cellStyle name="Normal 51 2 7 5" xfId="19710" xr:uid="{00000000-0005-0000-0000-0000135D0000}"/>
    <cellStyle name="Normal 51 2 8" xfId="11300" xr:uid="{00000000-0005-0000-0000-0000145D0000}"/>
    <cellStyle name="Normal 51 2 8 2" xfId="41631" xr:uid="{00000000-0005-0000-0000-0000155D0000}"/>
    <cellStyle name="Normal 51 2 8 3" xfId="26398" xr:uid="{00000000-0005-0000-0000-0000165D0000}"/>
    <cellStyle name="Normal 51 2 9" xfId="6279" xr:uid="{00000000-0005-0000-0000-0000175D0000}"/>
    <cellStyle name="Normal 51 2 9 2" xfId="36614" xr:uid="{00000000-0005-0000-0000-0000185D0000}"/>
    <cellStyle name="Normal 51 2 9 3" xfId="21381" xr:uid="{00000000-0005-0000-0000-0000195D0000}"/>
    <cellStyle name="Normal 51 3" xfId="1243" xr:uid="{00000000-0005-0000-0000-00001A5D0000}"/>
    <cellStyle name="Normal 51 3 10" xfId="16420" xr:uid="{00000000-0005-0000-0000-00001B5D0000}"/>
    <cellStyle name="Normal 51 3 2" xfId="1462" xr:uid="{00000000-0005-0000-0000-00001C5D0000}"/>
    <cellStyle name="Normal 51 3 2 2" xfId="1883" xr:uid="{00000000-0005-0000-0000-00001D5D0000}"/>
    <cellStyle name="Normal 51 3 2 2 2" xfId="2722" xr:uid="{00000000-0005-0000-0000-00001E5D0000}"/>
    <cellStyle name="Normal 51 3 2 2 2 2" xfId="4412" xr:uid="{00000000-0005-0000-0000-00001F5D0000}"/>
    <cellStyle name="Normal 51 3 2 2 2 2 2" xfId="14485" xr:uid="{00000000-0005-0000-0000-0000205D0000}"/>
    <cellStyle name="Normal 51 3 2 2 2 2 2 2" xfId="44816" xr:uid="{00000000-0005-0000-0000-0000215D0000}"/>
    <cellStyle name="Normal 51 3 2 2 2 2 2 3" xfId="29583" xr:uid="{00000000-0005-0000-0000-0000225D0000}"/>
    <cellStyle name="Normal 51 3 2 2 2 2 3" xfId="9465" xr:uid="{00000000-0005-0000-0000-0000235D0000}"/>
    <cellStyle name="Normal 51 3 2 2 2 2 3 2" xfId="39799" xr:uid="{00000000-0005-0000-0000-0000245D0000}"/>
    <cellStyle name="Normal 51 3 2 2 2 2 3 3" xfId="24566" xr:uid="{00000000-0005-0000-0000-0000255D0000}"/>
    <cellStyle name="Normal 51 3 2 2 2 2 4" xfId="34786" xr:uid="{00000000-0005-0000-0000-0000265D0000}"/>
    <cellStyle name="Normal 51 3 2 2 2 2 5" xfId="19553" xr:uid="{00000000-0005-0000-0000-0000275D0000}"/>
    <cellStyle name="Normal 51 3 2 2 2 3" xfId="6104" xr:uid="{00000000-0005-0000-0000-0000285D0000}"/>
    <cellStyle name="Normal 51 3 2 2 2 3 2" xfId="16156" xr:uid="{00000000-0005-0000-0000-0000295D0000}"/>
    <cellStyle name="Normal 51 3 2 2 2 3 2 2" xfId="46487" xr:uid="{00000000-0005-0000-0000-00002A5D0000}"/>
    <cellStyle name="Normal 51 3 2 2 2 3 2 3" xfId="31254" xr:uid="{00000000-0005-0000-0000-00002B5D0000}"/>
    <cellStyle name="Normal 51 3 2 2 2 3 3" xfId="11136" xr:uid="{00000000-0005-0000-0000-00002C5D0000}"/>
    <cellStyle name="Normal 51 3 2 2 2 3 3 2" xfId="41470" xr:uid="{00000000-0005-0000-0000-00002D5D0000}"/>
    <cellStyle name="Normal 51 3 2 2 2 3 3 3" xfId="26237" xr:uid="{00000000-0005-0000-0000-00002E5D0000}"/>
    <cellStyle name="Normal 51 3 2 2 2 3 4" xfId="36457" xr:uid="{00000000-0005-0000-0000-00002F5D0000}"/>
    <cellStyle name="Normal 51 3 2 2 2 3 5" xfId="21224" xr:uid="{00000000-0005-0000-0000-0000305D0000}"/>
    <cellStyle name="Normal 51 3 2 2 2 4" xfId="12814" xr:uid="{00000000-0005-0000-0000-0000315D0000}"/>
    <cellStyle name="Normal 51 3 2 2 2 4 2" xfId="43145" xr:uid="{00000000-0005-0000-0000-0000325D0000}"/>
    <cellStyle name="Normal 51 3 2 2 2 4 3" xfId="27912" xr:uid="{00000000-0005-0000-0000-0000335D0000}"/>
    <cellStyle name="Normal 51 3 2 2 2 5" xfId="7793" xr:uid="{00000000-0005-0000-0000-0000345D0000}"/>
    <cellStyle name="Normal 51 3 2 2 2 5 2" xfId="38128" xr:uid="{00000000-0005-0000-0000-0000355D0000}"/>
    <cellStyle name="Normal 51 3 2 2 2 5 3" xfId="22895" xr:uid="{00000000-0005-0000-0000-0000365D0000}"/>
    <cellStyle name="Normal 51 3 2 2 2 6" xfId="33116" xr:uid="{00000000-0005-0000-0000-0000375D0000}"/>
    <cellStyle name="Normal 51 3 2 2 2 7" xfId="17882" xr:uid="{00000000-0005-0000-0000-0000385D0000}"/>
    <cellStyle name="Normal 51 3 2 2 3" xfId="3575" xr:uid="{00000000-0005-0000-0000-0000395D0000}"/>
    <cellStyle name="Normal 51 3 2 2 3 2" xfId="13649" xr:uid="{00000000-0005-0000-0000-00003A5D0000}"/>
    <cellStyle name="Normal 51 3 2 2 3 2 2" xfId="43980" xr:uid="{00000000-0005-0000-0000-00003B5D0000}"/>
    <cellStyle name="Normal 51 3 2 2 3 2 3" xfId="28747" xr:uid="{00000000-0005-0000-0000-00003C5D0000}"/>
    <cellStyle name="Normal 51 3 2 2 3 3" xfId="8629" xr:uid="{00000000-0005-0000-0000-00003D5D0000}"/>
    <cellStyle name="Normal 51 3 2 2 3 3 2" xfId="38963" xr:uid="{00000000-0005-0000-0000-00003E5D0000}"/>
    <cellStyle name="Normal 51 3 2 2 3 3 3" xfId="23730" xr:uid="{00000000-0005-0000-0000-00003F5D0000}"/>
    <cellStyle name="Normal 51 3 2 2 3 4" xfId="33950" xr:uid="{00000000-0005-0000-0000-0000405D0000}"/>
    <cellStyle name="Normal 51 3 2 2 3 5" xfId="18717" xr:uid="{00000000-0005-0000-0000-0000415D0000}"/>
    <cellStyle name="Normal 51 3 2 2 4" xfId="5268" xr:uid="{00000000-0005-0000-0000-0000425D0000}"/>
    <cellStyle name="Normal 51 3 2 2 4 2" xfId="15320" xr:uid="{00000000-0005-0000-0000-0000435D0000}"/>
    <cellStyle name="Normal 51 3 2 2 4 2 2" xfId="45651" xr:uid="{00000000-0005-0000-0000-0000445D0000}"/>
    <cellStyle name="Normal 51 3 2 2 4 2 3" xfId="30418" xr:uid="{00000000-0005-0000-0000-0000455D0000}"/>
    <cellStyle name="Normal 51 3 2 2 4 3" xfId="10300" xr:uid="{00000000-0005-0000-0000-0000465D0000}"/>
    <cellStyle name="Normal 51 3 2 2 4 3 2" xfId="40634" xr:uid="{00000000-0005-0000-0000-0000475D0000}"/>
    <cellStyle name="Normal 51 3 2 2 4 3 3" xfId="25401" xr:uid="{00000000-0005-0000-0000-0000485D0000}"/>
    <cellStyle name="Normal 51 3 2 2 4 4" xfId="35621" xr:uid="{00000000-0005-0000-0000-0000495D0000}"/>
    <cellStyle name="Normal 51 3 2 2 4 5" xfId="20388" xr:uid="{00000000-0005-0000-0000-00004A5D0000}"/>
    <cellStyle name="Normal 51 3 2 2 5" xfId="11978" xr:uid="{00000000-0005-0000-0000-00004B5D0000}"/>
    <cellStyle name="Normal 51 3 2 2 5 2" xfId="42309" xr:uid="{00000000-0005-0000-0000-00004C5D0000}"/>
    <cellStyle name="Normal 51 3 2 2 5 3" xfId="27076" xr:uid="{00000000-0005-0000-0000-00004D5D0000}"/>
    <cellStyle name="Normal 51 3 2 2 6" xfId="6957" xr:uid="{00000000-0005-0000-0000-00004E5D0000}"/>
    <cellStyle name="Normal 51 3 2 2 6 2" xfId="37292" xr:uid="{00000000-0005-0000-0000-00004F5D0000}"/>
    <cellStyle name="Normal 51 3 2 2 6 3" xfId="22059" xr:uid="{00000000-0005-0000-0000-0000505D0000}"/>
    <cellStyle name="Normal 51 3 2 2 7" xfId="32280" xr:uid="{00000000-0005-0000-0000-0000515D0000}"/>
    <cellStyle name="Normal 51 3 2 2 8" xfId="17046" xr:uid="{00000000-0005-0000-0000-0000525D0000}"/>
    <cellStyle name="Normal 51 3 2 3" xfId="2304" xr:uid="{00000000-0005-0000-0000-0000535D0000}"/>
    <cellStyle name="Normal 51 3 2 3 2" xfId="3994" xr:uid="{00000000-0005-0000-0000-0000545D0000}"/>
    <cellStyle name="Normal 51 3 2 3 2 2" xfId="14067" xr:uid="{00000000-0005-0000-0000-0000555D0000}"/>
    <cellStyle name="Normal 51 3 2 3 2 2 2" xfId="44398" xr:uid="{00000000-0005-0000-0000-0000565D0000}"/>
    <cellStyle name="Normal 51 3 2 3 2 2 3" xfId="29165" xr:uid="{00000000-0005-0000-0000-0000575D0000}"/>
    <cellStyle name="Normal 51 3 2 3 2 3" xfId="9047" xr:uid="{00000000-0005-0000-0000-0000585D0000}"/>
    <cellStyle name="Normal 51 3 2 3 2 3 2" xfId="39381" xr:uid="{00000000-0005-0000-0000-0000595D0000}"/>
    <cellStyle name="Normal 51 3 2 3 2 3 3" xfId="24148" xr:uid="{00000000-0005-0000-0000-00005A5D0000}"/>
    <cellStyle name="Normal 51 3 2 3 2 4" xfId="34368" xr:uid="{00000000-0005-0000-0000-00005B5D0000}"/>
    <cellStyle name="Normal 51 3 2 3 2 5" xfId="19135" xr:uid="{00000000-0005-0000-0000-00005C5D0000}"/>
    <cellStyle name="Normal 51 3 2 3 3" xfId="5686" xr:uid="{00000000-0005-0000-0000-00005D5D0000}"/>
    <cellStyle name="Normal 51 3 2 3 3 2" xfId="15738" xr:uid="{00000000-0005-0000-0000-00005E5D0000}"/>
    <cellStyle name="Normal 51 3 2 3 3 2 2" xfId="46069" xr:uid="{00000000-0005-0000-0000-00005F5D0000}"/>
    <cellStyle name="Normal 51 3 2 3 3 2 3" xfId="30836" xr:uid="{00000000-0005-0000-0000-0000605D0000}"/>
    <cellStyle name="Normal 51 3 2 3 3 3" xfId="10718" xr:uid="{00000000-0005-0000-0000-0000615D0000}"/>
    <cellStyle name="Normal 51 3 2 3 3 3 2" xfId="41052" xr:uid="{00000000-0005-0000-0000-0000625D0000}"/>
    <cellStyle name="Normal 51 3 2 3 3 3 3" xfId="25819" xr:uid="{00000000-0005-0000-0000-0000635D0000}"/>
    <cellStyle name="Normal 51 3 2 3 3 4" xfId="36039" xr:uid="{00000000-0005-0000-0000-0000645D0000}"/>
    <cellStyle name="Normal 51 3 2 3 3 5" xfId="20806" xr:uid="{00000000-0005-0000-0000-0000655D0000}"/>
    <cellStyle name="Normal 51 3 2 3 4" xfId="12396" xr:uid="{00000000-0005-0000-0000-0000665D0000}"/>
    <cellStyle name="Normal 51 3 2 3 4 2" xfId="42727" xr:uid="{00000000-0005-0000-0000-0000675D0000}"/>
    <cellStyle name="Normal 51 3 2 3 4 3" xfId="27494" xr:uid="{00000000-0005-0000-0000-0000685D0000}"/>
    <cellStyle name="Normal 51 3 2 3 5" xfId="7375" xr:uid="{00000000-0005-0000-0000-0000695D0000}"/>
    <cellStyle name="Normal 51 3 2 3 5 2" xfId="37710" xr:uid="{00000000-0005-0000-0000-00006A5D0000}"/>
    <cellStyle name="Normal 51 3 2 3 5 3" xfId="22477" xr:uid="{00000000-0005-0000-0000-00006B5D0000}"/>
    <cellStyle name="Normal 51 3 2 3 6" xfId="32698" xr:uid="{00000000-0005-0000-0000-00006C5D0000}"/>
    <cellStyle name="Normal 51 3 2 3 7" xfId="17464" xr:uid="{00000000-0005-0000-0000-00006D5D0000}"/>
    <cellStyle name="Normal 51 3 2 4" xfId="3157" xr:uid="{00000000-0005-0000-0000-00006E5D0000}"/>
    <cellStyle name="Normal 51 3 2 4 2" xfId="13231" xr:uid="{00000000-0005-0000-0000-00006F5D0000}"/>
    <cellStyle name="Normal 51 3 2 4 2 2" xfId="43562" xr:uid="{00000000-0005-0000-0000-0000705D0000}"/>
    <cellStyle name="Normal 51 3 2 4 2 3" xfId="28329" xr:uid="{00000000-0005-0000-0000-0000715D0000}"/>
    <cellStyle name="Normal 51 3 2 4 3" xfId="8211" xr:uid="{00000000-0005-0000-0000-0000725D0000}"/>
    <cellStyle name="Normal 51 3 2 4 3 2" xfId="38545" xr:uid="{00000000-0005-0000-0000-0000735D0000}"/>
    <cellStyle name="Normal 51 3 2 4 3 3" xfId="23312" xr:uid="{00000000-0005-0000-0000-0000745D0000}"/>
    <cellStyle name="Normal 51 3 2 4 4" xfId="33532" xr:uid="{00000000-0005-0000-0000-0000755D0000}"/>
    <cellStyle name="Normal 51 3 2 4 5" xfId="18299" xr:uid="{00000000-0005-0000-0000-0000765D0000}"/>
    <cellStyle name="Normal 51 3 2 5" xfId="4850" xr:uid="{00000000-0005-0000-0000-0000775D0000}"/>
    <cellStyle name="Normal 51 3 2 5 2" xfId="14902" xr:uid="{00000000-0005-0000-0000-0000785D0000}"/>
    <cellStyle name="Normal 51 3 2 5 2 2" xfId="45233" xr:uid="{00000000-0005-0000-0000-0000795D0000}"/>
    <cellStyle name="Normal 51 3 2 5 2 3" xfId="30000" xr:uid="{00000000-0005-0000-0000-00007A5D0000}"/>
    <cellStyle name="Normal 51 3 2 5 3" xfId="9882" xr:uid="{00000000-0005-0000-0000-00007B5D0000}"/>
    <cellStyle name="Normal 51 3 2 5 3 2" xfId="40216" xr:uid="{00000000-0005-0000-0000-00007C5D0000}"/>
    <cellStyle name="Normal 51 3 2 5 3 3" xfId="24983" xr:uid="{00000000-0005-0000-0000-00007D5D0000}"/>
    <cellStyle name="Normal 51 3 2 5 4" xfId="35203" xr:uid="{00000000-0005-0000-0000-00007E5D0000}"/>
    <cellStyle name="Normal 51 3 2 5 5" xfId="19970" xr:uid="{00000000-0005-0000-0000-00007F5D0000}"/>
    <cellStyle name="Normal 51 3 2 6" xfId="11560" xr:uid="{00000000-0005-0000-0000-0000805D0000}"/>
    <cellStyle name="Normal 51 3 2 6 2" xfId="41891" xr:uid="{00000000-0005-0000-0000-0000815D0000}"/>
    <cellStyle name="Normal 51 3 2 6 3" xfId="26658" xr:uid="{00000000-0005-0000-0000-0000825D0000}"/>
    <cellStyle name="Normal 51 3 2 7" xfId="6539" xr:uid="{00000000-0005-0000-0000-0000835D0000}"/>
    <cellStyle name="Normal 51 3 2 7 2" xfId="36874" xr:uid="{00000000-0005-0000-0000-0000845D0000}"/>
    <cellStyle name="Normal 51 3 2 7 3" xfId="21641" xr:uid="{00000000-0005-0000-0000-0000855D0000}"/>
    <cellStyle name="Normal 51 3 2 8" xfId="31862" xr:uid="{00000000-0005-0000-0000-0000865D0000}"/>
    <cellStyle name="Normal 51 3 2 9" xfId="16628" xr:uid="{00000000-0005-0000-0000-0000875D0000}"/>
    <cellStyle name="Normal 51 3 3" xfId="1675" xr:uid="{00000000-0005-0000-0000-0000885D0000}"/>
    <cellStyle name="Normal 51 3 3 2" xfId="2514" xr:uid="{00000000-0005-0000-0000-0000895D0000}"/>
    <cellStyle name="Normal 51 3 3 2 2" xfId="4204" xr:uid="{00000000-0005-0000-0000-00008A5D0000}"/>
    <cellStyle name="Normal 51 3 3 2 2 2" xfId="14277" xr:uid="{00000000-0005-0000-0000-00008B5D0000}"/>
    <cellStyle name="Normal 51 3 3 2 2 2 2" xfId="44608" xr:uid="{00000000-0005-0000-0000-00008C5D0000}"/>
    <cellStyle name="Normal 51 3 3 2 2 2 3" xfId="29375" xr:uid="{00000000-0005-0000-0000-00008D5D0000}"/>
    <cellStyle name="Normal 51 3 3 2 2 3" xfId="9257" xr:uid="{00000000-0005-0000-0000-00008E5D0000}"/>
    <cellStyle name="Normal 51 3 3 2 2 3 2" xfId="39591" xr:uid="{00000000-0005-0000-0000-00008F5D0000}"/>
    <cellStyle name="Normal 51 3 3 2 2 3 3" xfId="24358" xr:uid="{00000000-0005-0000-0000-0000905D0000}"/>
    <cellStyle name="Normal 51 3 3 2 2 4" xfId="34578" xr:uid="{00000000-0005-0000-0000-0000915D0000}"/>
    <cellStyle name="Normal 51 3 3 2 2 5" xfId="19345" xr:uid="{00000000-0005-0000-0000-0000925D0000}"/>
    <cellStyle name="Normal 51 3 3 2 3" xfId="5896" xr:uid="{00000000-0005-0000-0000-0000935D0000}"/>
    <cellStyle name="Normal 51 3 3 2 3 2" xfId="15948" xr:uid="{00000000-0005-0000-0000-0000945D0000}"/>
    <cellStyle name="Normal 51 3 3 2 3 2 2" xfId="46279" xr:uid="{00000000-0005-0000-0000-0000955D0000}"/>
    <cellStyle name="Normal 51 3 3 2 3 2 3" xfId="31046" xr:uid="{00000000-0005-0000-0000-0000965D0000}"/>
    <cellStyle name="Normal 51 3 3 2 3 3" xfId="10928" xr:uid="{00000000-0005-0000-0000-0000975D0000}"/>
    <cellStyle name="Normal 51 3 3 2 3 3 2" xfId="41262" xr:uid="{00000000-0005-0000-0000-0000985D0000}"/>
    <cellStyle name="Normal 51 3 3 2 3 3 3" xfId="26029" xr:uid="{00000000-0005-0000-0000-0000995D0000}"/>
    <cellStyle name="Normal 51 3 3 2 3 4" xfId="36249" xr:uid="{00000000-0005-0000-0000-00009A5D0000}"/>
    <cellStyle name="Normal 51 3 3 2 3 5" xfId="21016" xr:uid="{00000000-0005-0000-0000-00009B5D0000}"/>
    <cellStyle name="Normal 51 3 3 2 4" xfId="12606" xr:uid="{00000000-0005-0000-0000-00009C5D0000}"/>
    <cellStyle name="Normal 51 3 3 2 4 2" xfId="42937" xr:uid="{00000000-0005-0000-0000-00009D5D0000}"/>
    <cellStyle name="Normal 51 3 3 2 4 3" xfId="27704" xr:uid="{00000000-0005-0000-0000-00009E5D0000}"/>
    <cellStyle name="Normal 51 3 3 2 5" xfId="7585" xr:uid="{00000000-0005-0000-0000-00009F5D0000}"/>
    <cellStyle name="Normal 51 3 3 2 5 2" xfId="37920" xr:uid="{00000000-0005-0000-0000-0000A05D0000}"/>
    <cellStyle name="Normal 51 3 3 2 5 3" xfId="22687" xr:uid="{00000000-0005-0000-0000-0000A15D0000}"/>
    <cellStyle name="Normal 51 3 3 2 6" xfId="32908" xr:uid="{00000000-0005-0000-0000-0000A25D0000}"/>
    <cellStyle name="Normal 51 3 3 2 7" xfId="17674" xr:uid="{00000000-0005-0000-0000-0000A35D0000}"/>
    <cellStyle name="Normal 51 3 3 3" xfId="3367" xr:uid="{00000000-0005-0000-0000-0000A45D0000}"/>
    <cellStyle name="Normal 51 3 3 3 2" xfId="13441" xr:uid="{00000000-0005-0000-0000-0000A55D0000}"/>
    <cellStyle name="Normal 51 3 3 3 2 2" xfId="43772" xr:uid="{00000000-0005-0000-0000-0000A65D0000}"/>
    <cellStyle name="Normal 51 3 3 3 2 3" xfId="28539" xr:uid="{00000000-0005-0000-0000-0000A75D0000}"/>
    <cellStyle name="Normal 51 3 3 3 3" xfId="8421" xr:uid="{00000000-0005-0000-0000-0000A85D0000}"/>
    <cellStyle name="Normal 51 3 3 3 3 2" xfId="38755" xr:uid="{00000000-0005-0000-0000-0000A95D0000}"/>
    <cellStyle name="Normal 51 3 3 3 3 3" xfId="23522" xr:uid="{00000000-0005-0000-0000-0000AA5D0000}"/>
    <cellStyle name="Normal 51 3 3 3 4" xfId="33742" xr:uid="{00000000-0005-0000-0000-0000AB5D0000}"/>
    <cellStyle name="Normal 51 3 3 3 5" xfId="18509" xr:uid="{00000000-0005-0000-0000-0000AC5D0000}"/>
    <cellStyle name="Normal 51 3 3 4" xfId="5060" xr:uid="{00000000-0005-0000-0000-0000AD5D0000}"/>
    <cellStyle name="Normal 51 3 3 4 2" xfId="15112" xr:uid="{00000000-0005-0000-0000-0000AE5D0000}"/>
    <cellStyle name="Normal 51 3 3 4 2 2" xfId="45443" xr:uid="{00000000-0005-0000-0000-0000AF5D0000}"/>
    <cellStyle name="Normal 51 3 3 4 2 3" xfId="30210" xr:uid="{00000000-0005-0000-0000-0000B05D0000}"/>
    <cellStyle name="Normal 51 3 3 4 3" xfId="10092" xr:uid="{00000000-0005-0000-0000-0000B15D0000}"/>
    <cellStyle name="Normal 51 3 3 4 3 2" xfId="40426" xr:uid="{00000000-0005-0000-0000-0000B25D0000}"/>
    <cellStyle name="Normal 51 3 3 4 3 3" xfId="25193" xr:uid="{00000000-0005-0000-0000-0000B35D0000}"/>
    <cellStyle name="Normal 51 3 3 4 4" xfId="35413" xr:uid="{00000000-0005-0000-0000-0000B45D0000}"/>
    <cellStyle name="Normal 51 3 3 4 5" xfId="20180" xr:uid="{00000000-0005-0000-0000-0000B55D0000}"/>
    <cellStyle name="Normal 51 3 3 5" xfId="11770" xr:uid="{00000000-0005-0000-0000-0000B65D0000}"/>
    <cellStyle name="Normal 51 3 3 5 2" xfId="42101" xr:uid="{00000000-0005-0000-0000-0000B75D0000}"/>
    <cellStyle name="Normal 51 3 3 5 3" xfId="26868" xr:uid="{00000000-0005-0000-0000-0000B85D0000}"/>
    <cellStyle name="Normal 51 3 3 6" xfId="6749" xr:uid="{00000000-0005-0000-0000-0000B95D0000}"/>
    <cellStyle name="Normal 51 3 3 6 2" xfId="37084" xr:uid="{00000000-0005-0000-0000-0000BA5D0000}"/>
    <cellStyle name="Normal 51 3 3 6 3" xfId="21851" xr:uid="{00000000-0005-0000-0000-0000BB5D0000}"/>
    <cellStyle name="Normal 51 3 3 7" xfId="32072" xr:uid="{00000000-0005-0000-0000-0000BC5D0000}"/>
    <cellStyle name="Normal 51 3 3 8" xfId="16838" xr:uid="{00000000-0005-0000-0000-0000BD5D0000}"/>
    <cellStyle name="Normal 51 3 4" xfId="2096" xr:uid="{00000000-0005-0000-0000-0000BE5D0000}"/>
    <cellStyle name="Normal 51 3 4 2" xfId="3786" xr:uid="{00000000-0005-0000-0000-0000BF5D0000}"/>
    <cellStyle name="Normal 51 3 4 2 2" xfId="13859" xr:uid="{00000000-0005-0000-0000-0000C05D0000}"/>
    <cellStyle name="Normal 51 3 4 2 2 2" xfId="44190" xr:uid="{00000000-0005-0000-0000-0000C15D0000}"/>
    <cellStyle name="Normal 51 3 4 2 2 3" xfId="28957" xr:uid="{00000000-0005-0000-0000-0000C25D0000}"/>
    <cellStyle name="Normal 51 3 4 2 3" xfId="8839" xr:uid="{00000000-0005-0000-0000-0000C35D0000}"/>
    <cellStyle name="Normal 51 3 4 2 3 2" xfId="39173" xr:uid="{00000000-0005-0000-0000-0000C45D0000}"/>
    <cellStyle name="Normal 51 3 4 2 3 3" xfId="23940" xr:uid="{00000000-0005-0000-0000-0000C55D0000}"/>
    <cellStyle name="Normal 51 3 4 2 4" xfId="34160" xr:uid="{00000000-0005-0000-0000-0000C65D0000}"/>
    <cellStyle name="Normal 51 3 4 2 5" xfId="18927" xr:uid="{00000000-0005-0000-0000-0000C75D0000}"/>
    <cellStyle name="Normal 51 3 4 3" xfId="5478" xr:uid="{00000000-0005-0000-0000-0000C85D0000}"/>
    <cellStyle name="Normal 51 3 4 3 2" xfId="15530" xr:uid="{00000000-0005-0000-0000-0000C95D0000}"/>
    <cellStyle name="Normal 51 3 4 3 2 2" xfId="45861" xr:uid="{00000000-0005-0000-0000-0000CA5D0000}"/>
    <cellStyle name="Normal 51 3 4 3 2 3" xfId="30628" xr:uid="{00000000-0005-0000-0000-0000CB5D0000}"/>
    <cellStyle name="Normal 51 3 4 3 3" xfId="10510" xr:uid="{00000000-0005-0000-0000-0000CC5D0000}"/>
    <cellStyle name="Normal 51 3 4 3 3 2" xfId="40844" xr:uid="{00000000-0005-0000-0000-0000CD5D0000}"/>
    <cellStyle name="Normal 51 3 4 3 3 3" xfId="25611" xr:uid="{00000000-0005-0000-0000-0000CE5D0000}"/>
    <cellStyle name="Normal 51 3 4 3 4" xfId="35831" xr:uid="{00000000-0005-0000-0000-0000CF5D0000}"/>
    <cellStyle name="Normal 51 3 4 3 5" xfId="20598" xr:uid="{00000000-0005-0000-0000-0000D05D0000}"/>
    <cellStyle name="Normal 51 3 4 4" xfId="12188" xr:uid="{00000000-0005-0000-0000-0000D15D0000}"/>
    <cellStyle name="Normal 51 3 4 4 2" xfId="42519" xr:uid="{00000000-0005-0000-0000-0000D25D0000}"/>
    <cellStyle name="Normal 51 3 4 4 3" xfId="27286" xr:uid="{00000000-0005-0000-0000-0000D35D0000}"/>
    <cellStyle name="Normal 51 3 4 5" xfId="7167" xr:uid="{00000000-0005-0000-0000-0000D45D0000}"/>
    <cellStyle name="Normal 51 3 4 5 2" xfId="37502" xr:uid="{00000000-0005-0000-0000-0000D55D0000}"/>
    <cellStyle name="Normal 51 3 4 5 3" xfId="22269" xr:uid="{00000000-0005-0000-0000-0000D65D0000}"/>
    <cellStyle name="Normal 51 3 4 6" xfId="32490" xr:uid="{00000000-0005-0000-0000-0000D75D0000}"/>
    <cellStyle name="Normal 51 3 4 7" xfId="17256" xr:uid="{00000000-0005-0000-0000-0000D85D0000}"/>
    <cellStyle name="Normal 51 3 5" xfId="2949" xr:uid="{00000000-0005-0000-0000-0000D95D0000}"/>
    <cellStyle name="Normal 51 3 5 2" xfId="13023" xr:uid="{00000000-0005-0000-0000-0000DA5D0000}"/>
    <cellStyle name="Normal 51 3 5 2 2" xfId="43354" xr:uid="{00000000-0005-0000-0000-0000DB5D0000}"/>
    <cellStyle name="Normal 51 3 5 2 3" xfId="28121" xr:uid="{00000000-0005-0000-0000-0000DC5D0000}"/>
    <cellStyle name="Normal 51 3 5 3" xfId="8003" xr:uid="{00000000-0005-0000-0000-0000DD5D0000}"/>
    <cellStyle name="Normal 51 3 5 3 2" xfId="38337" xr:uid="{00000000-0005-0000-0000-0000DE5D0000}"/>
    <cellStyle name="Normal 51 3 5 3 3" xfId="23104" xr:uid="{00000000-0005-0000-0000-0000DF5D0000}"/>
    <cellStyle name="Normal 51 3 5 4" xfId="33324" xr:uid="{00000000-0005-0000-0000-0000E05D0000}"/>
    <cellStyle name="Normal 51 3 5 5" xfId="18091" xr:uid="{00000000-0005-0000-0000-0000E15D0000}"/>
    <cellStyle name="Normal 51 3 6" xfId="4642" xr:uid="{00000000-0005-0000-0000-0000E25D0000}"/>
    <cellStyle name="Normal 51 3 6 2" xfId="14694" xr:uid="{00000000-0005-0000-0000-0000E35D0000}"/>
    <cellStyle name="Normal 51 3 6 2 2" xfId="45025" xr:uid="{00000000-0005-0000-0000-0000E45D0000}"/>
    <cellStyle name="Normal 51 3 6 2 3" xfId="29792" xr:uid="{00000000-0005-0000-0000-0000E55D0000}"/>
    <cellStyle name="Normal 51 3 6 3" xfId="9674" xr:uid="{00000000-0005-0000-0000-0000E65D0000}"/>
    <cellStyle name="Normal 51 3 6 3 2" xfId="40008" xr:uid="{00000000-0005-0000-0000-0000E75D0000}"/>
    <cellStyle name="Normal 51 3 6 3 3" xfId="24775" xr:uid="{00000000-0005-0000-0000-0000E85D0000}"/>
    <cellStyle name="Normal 51 3 6 4" xfId="34995" xr:uid="{00000000-0005-0000-0000-0000E95D0000}"/>
    <cellStyle name="Normal 51 3 6 5" xfId="19762" xr:uid="{00000000-0005-0000-0000-0000EA5D0000}"/>
    <cellStyle name="Normal 51 3 7" xfId="11352" xr:uid="{00000000-0005-0000-0000-0000EB5D0000}"/>
    <cellStyle name="Normal 51 3 7 2" xfId="41683" xr:uid="{00000000-0005-0000-0000-0000EC5D0000}"/>
    <cellStyle name="Normal 51 3 7 3" xfId="26450" xr:uid="{00000000-0005-0000-0000-0000ED5D0000}"/>
    <cellStyle name="Normal 51 3 8" xfId="6331" xr:uid="{00000000-0005-0000-0000-0000EE5D0000}"/>
    <cellStyle name="Normal 51 3 8 2" xfId="36666" xr:uid="{00000000-0005-0000-0000-0000EF5D0000}"/>
    <cellStyle name="Normal 51 3 8 3" xfId="21433" xr:uid="{00000000-0005-0000-0000-0000F05D0000}"/>
    <cellStyle name="Normal 51 3 9" xfId="31655" xr:uid="{00000000-0005-0000-0000-0000F15D0000}"/>
    <cellStyle name="Normal 51 4" xfId="1356" xr:uid="{00000000-0005-0000-0000-0000F25D0000}"/>
    <cellStyle name="Normal 51 4 2" xfId="1779" xr:uid="{00000000-0005-0000-0000-0000F35D0000}"/>
    <cellStyle name="Normal 51 4 2 2" xfId="2618" xr:uid="{00000000-0005-0000-0000-0000F45D0000}"/>
    <cellStyle name="Normal 51 4 2 2 2" xfId="4308" xr:uid="{00000000-0005-0000-0000-0000F55D0000}"/>
    <cellStyle name="Normal 51 4 2 2 2 2" xfId="14381" xr:uid="{00000000-0005-0000-0000-0000F65D0000}"/>
    <cellStyle name="Normal 51 4 2 2 2 2 2" xfId="44712" xr:uid="{00000000-0005-0000-0000-0000F75D0000}"/>
    <cellStyle name="Normal 51 4 2 2 2 2 3" xfId="29479" xr:uid="{00000000-0005-0000-0000-0000F85D0000}"/>
    <cellStyle name="Normal 51 4 2 2 2 3" xfId="9361" xr:uid="{00000000-0005-0000-0000-0000F95D0000}"/>
    <cellStyle name="Normal 51 4 2 2 2 3 2" xfId="39695" xr:uid="{00000000-0005-0000-0000-0000FA5D0000}"/>
    <cellStyle name="Normal 51 4 2 2 2 3 3" xfId="24462" xr:uid="{00000000-0005-0000-0000-0000FB5D0000}"/>
    <cellStyle name="Normal 51 4 2 2 2 4" xfId="34682" xr:uid="{00000000-0005-0000-0000-0000FC5D0000}"/>
    <cellStyle name="Normal 51 4 2 2 2 5" xfId="19449" xr:uid="{00000000-0005-0000-0000-0000FD5D0000}"/>
    <cellStyle name="Normal 51 4 2 2 3" xfId="6000" xr:uid="{00000000-0005-0000-0000-0000FE5D0000}"/>
    <cellStyle name="Normal 51 4 2 2 3 2" xfId="16052" xr:uid="{00000000-0005-0000-0000-0000FF5D0000}"/>
    <cellStyle name="Normal 51 4 2 2 3 2 2" xfId="46383" xr:uid="{00000000-0005-0000-0000-0000005E0000}"/>
    <cellStyle name="Normal 51 4 2 2 3 2 3" xfId="31150" xr:uid="{00000000-0005-0000-0000-0000015E0000}"/>
    <cellStyle name="Normal 51 4 2 2 3 3" xfId="11032" xr:uid="{00000000-0005-0000-0000-0000025E0000}"/>
    <cellStyle name="Normal 51 4 2 2 3 3 2" xfId="41366" xr:uid="{00000000-0005-0000-0000-0000035E0000}"/>
    <cellStyle name="Normal 51 4 2 2 3 3 3" xfId="26133" xr:uid="{00000000-0005-0000-0000-0000045E0000}"/>
    <cellStyle name="Normal 51 4 2 2 3 4" xfId="36353" xr:uid="{00000000-0005-0000-0000-0000055E0000}"/>
    <cellStyle name="Normal 51 4 2 2 3 5" xfId="21120" xr:uid="{00000000-0005-0000-0000-0000065E0000}"/>
    <cellStyle name="Normal 51 4 2 2 4" xfId="12710" xr:uid="{00000000-0005-0000-0000-0000075E0000}"/>
    <cellStyle name="Normal 51 4 2 2 4 2" xfId="43041" xr:uid="{00000000-0005-0000-0000-0000085E0000}"/>
    <cellStyle name="Normal 51 4 2 2 4 3" xfId="27808" xr:uid="{00000000-0005-0000-0000-0000095E0000}"/>
    <cellStyle name="Normal 51 4 2 2 5" xfId="7689" xr:uid="{00000000-0005-0000-0000-00000A5E0000}"/>
    <cellStyle name="Normal 51 4 2 2 5 2" xfId="38024" xr:uid="{00000000-0005-0000-0000-00000B5E0000}"/>
    <cellStyle name="Normal 51 4 2 2 5 3" xfId="22791" xr:uid="{00000000-0005-0000-0000-00000C5E0000}"/>
    <cellStyle name="Normal 51 4 2 2 6" xfId="33012" xr:uid="{00000000-0005-0000-0000-00000D5E0000}"/>
    <cellStyle name="Normal 51 4 2 2 7" xfId="17778" xr:uid="{00000000-0005-0000-0000-00000E5E0000}"/>
    <cellStyle name="Normal 51 4 2 3" xfId="3471" xr:uid="{00000000-0005-0000-0000-00000F5E0000}"/>
    <cellStyle name="Normal 51 4 2 3 2" xfId="13545" xr:uid="{00000000-0005-0000-0000-0000105E0000}"/>
    <cellStyle name="Normal 51 4 2 3 2 2" xfId="43876" xr:uid="{00000000-0005-0000-0000-0000115E0000}"/>
    <cellStyle name="Normal 51 4 2 3 2 3" xfId="28643" xr:uid="{00000000-0005-0000-0000-0000125E0000}"/>
    <cellStyle name="Normal 51 4 2 3 3" xfId="8525" xr:uid="{00000000-0005-0000-0000-0000135E0000}"/>
    <cellStyle name="Normal 51 4 2 3 3 2" xfId="38859" xr:uid="{00000000-0005-0000-0000-0000145E0000}"/>
    <cellStyle name="Normal 51 4 2 3 3 3" xfId="23626" xr:uid="{00000000-0005-0000-0000-0000155E0000}"/>
    <cellStyle name="Normal 51 4 2 3 4" xfId="33846" xr:uid="{00000000-0005-0000-0000-0000165E0000}"/>
    <cellStyle name="Normal 51 4 2 3 5" xfId="18613" xr:uid="{00000000-0005-0000-0000-0000175E0000}"/>
    <cellStyle name="Normal 51 4 2 4" xfId="5164" xr:uid="{00000000-0005-0000-0000-0000185E0000}"/>
    <cellStyle name="Normal 51 4 2 4 2" xfId="15216" xr:uid="{00000000-0005-0000-0000-0000195E0000}"/>
    <cellStyle name="Normal 51 4 2 4 2 2" xfId="45547" xr:uid="{00000000-0005-0000-0000-00001A5E0000}"/>
    <cellStyle name="Normal 51 4 2 4 2 3" xfId="30314" xr:uid="{00000000-0005-0000-0000-00001B5E0000}"/>
    <cellStyle name="Normal 51 4 2 4 3" xfId="10196" xr:uid="{00000000-0005-0000-0000-00001C5E0000}"/>
    <cellStyle name="Normal 51 4 2 4 3 2" xfId="40530" xr:uid="{00000000-0005-0000-0000-00001D5E0000}"/>
    <cellStyle name="Normal 51 4 2 4 3 3" xfId="25297" xr:uid="{00000000-0005-0000-0000-00001E5E0000}"/>
    <cellStyle name="Normal 51 4 2 4 4" xfId="35517" xr:uid="{00000000-0005-0000-0000-00001F5E0000}"/>
    <cellStyle name="Normal 51 4 2 4 5" xfId="20284" xr:uid="{00000000-0005-0000-0000-0000205E0000}"/>
    <cellStyle name="Normal 51 4 2 5" xfId="11874" xr:uid="{00000000-0005-0000-0000-0000215E0000}"/>
    <cellStyle name="Normal 51 4 2 5 2" xfId="42205" xr:uid="{00000000-0005-0000-0000-0000225E0000}"/>
    <cellStyle name="Normal 51 4 2 5 3" xfId="26972" xr:uid="{00000000-0005-0000-0000-0000235E0000}"/>
    <cellStyle name="Normal 51 4 2 6" xfId="6853" xr:uid="{00000000-0005-0000-0000-0000245E0000}"/>
    <cellStyle name="Normal 51 4 2 6 2" xfId="37188" xr:uid="{00000000-0005-0000-0000-0000255E0000}"/>
    <cellStyle name="Normal 51 4 2 6 3" xfId="21955" xr:uid="{00000000-0005-0000-0000-0000265E0000}"/>
    <cellStyle name="Normal 51 4 2 7" xfId="32176" xr:uid="{00000000-0005-0000-0000-0000275E0000}"/>
    <cellStyle name="Normal 51 4 2 8" xfId="16942" xr:uid="{00000000-0005-0000-0000-0000285E0000}"/>
    <cellStyle name="Normal 51 4 3" xfId="2200" xr:uid="{00000000-0005-0000-0000-0000295E0000}"/>
    <cellStyle name="Normal 51 4 3 2" xfId="3890" xr:uid="{00000000-0005-0000-0000-00002A5E0000}"/>
    <cellStyle name="Normal 51 4 3 2 2" xfId="13963" xr:uid="{00000000-0005-0000-0000-00002B5E0000}"/>
    <cellStyle name="Normal 51 4 3 2 2 2" xfId="44294" xr:uid="{00000000-0005-0000-0000-00002C5E0000}"/>
    <cellStyle name="Normal 51 4 3 2 2 3" xfId="29061" xr:uid="{00000000-0005-0000-0000-00002D5E0000}"/>
    <cellStyle name="Normal 51 4 3 2 3" xfId="8943" xr:uid="{00000000-0005-0000-0000-00002E5E0000}"/>
    <cellStyle name="Normal 51 4 3 2 3 2" xfId="39277" xr:uid="{00000000-0005-0000-0000-00002F5E0000}"/>
    <cellStyle name="Normal 51 4 3 2 3 3" xfId="24044" xr:uid="{00000000-0005-0000-0000-0000305E0000}"/>
    <cellStyle name="Normal 51 4 3 2 4" xfId="34264" xr:uid="{00000000-0005-0000-0000-0000315E0000}"/>
    <cellStyle name="Normal 51 4 3 2 5" xfId="19031" xr:uid="{00000000-0005-0000-0000-0000325E0000}"/>
    <cellStyle name="Normal 51 4 3 3" xfId="5582" xr:uid="{00000000-0005-0000-0000-0000335E0000}"/>
    <cellStyle name="Normal 51 4 3 3 2" xfId="15634" xr:uid="{00000000-0005-0000-0000-0000345E0000}"/>
    <cellStyle name="Normal 51 4 3 3 2 2" xfId="45965" xr:uid="{00000000-0005-0000-0000-0000355E0000}"/>
    <cellStyle name="Normal 51 4 3 3 2 3" xfId="30732" xr:uid="{00000000-0005-0000-0000-0000365E0000}"/>
    <cellStyle name="Normal 51 4 3 3 3" xfId="10614" xr:uid="{00000000-0005-0000-0000-0000375E0000}"/>
    <cellStyle name="Normal 51 4 3 3 3 2" xfId="40948" xr:uid="{00000000-0005-0000-0000-0000385E0000}"/>
    <cellStyle name="Normal 51 4 3 3 3 3" xfId="25715" xr:uid="{00000000-0005-0000-0000-0000395E0000}"/>
    <cellStyle name="Normal 51 4 3 3 4" xfId="35935" xr:uid="{00000000-0005-0000-0000-00003A5E0000}"/>
    <cellStyle name="Normal 51 4 3 3 5" xfId="20702" xr:uid="{00000000-0005-0000-0000-00003B5E0000}"/>
    <cellStyle name="Normal 51 4 3 4" xfId="12292" xr:uid="{00000000-0005-0000-0000-00003C5E0000}"/>
    <cellStyle name="Normal 51 4 3 4 2" xfId="42623" xr:uid="{00000000-0005-0000-0000-00003D5E0000}"/>
    <cellStyle name="Normal 51 4 3 4 3" xfId="27390" xr:uid="{00000000-0005-0000-0000-00003E5E0000}"/>
    <cellStyle name="Normal 51 4 3 5" xfId="7271" xr:uid="{00000000-0005-0000-0000-00003F5E0000}"/>
    <cellStyle name="Normal 51 4 3 5 2" xfId="37606" xr:uid="{00000000-0005-0000-0000-0000405E0000}"/>
    <cellStyle name="Normal 51 4 3 5 3" xfId="22373" xr:uid="{00000000-0005-0000-0000-0000415E0000}"/>
    <cellStyle name="Normal 51 4 3 6" xfId="32594" xr:uid="{00000000-0005-0000-0000-0000425E0000}"/>
    <cellStyle name="Normal 51 4 3 7" xfId="17360" xr:uid="{00000000-0005-0000-0000-0000435E0000}"/>
    <cellStyle name="Normal 51 4 4" xfId="3053" xr:uid="{00000000-0005-0000-0000-0000445E0000}"/>
    <cellStyle name="Normal 51 4 4 2" xfId="13127" xr:uid="{00000000-0005-0000-0000-0000455E0000}"/>
    <cellStyle name="Normal 51 4 4 2 2" xfId="43458" xr:uid="{00000000-0005-0000-0000-0000465E0000}"/>
    <cellStyle name="Normal 51 4 4 2 3" xfId="28225" xr:uid="{00000000-0005-0000-0000-0000475E0000}"/>
    <cellStyle name="Normal 51 4 4 3" xfId="8107" xr:uid="{00000000-0005-0000-0000-0000485E0000}"/>
    <cellStyle name="Normal 51 4 4 3 2" xfId="38441" xr:uid="{00000000-0005-0000-0000-0000495E0000}"/>
    <cellStyle name="Normal 51 4 4 3 3" xfId="23208" xr:uid="{00000000-0005-0000-0000-00004A5E0000}"/>
    <cellStyle name="Normal 51 4 4 4" xfId="33428" xr:uid="{00000000-0005-0000-0000-00004B5E0000}"/>
    <cellStyle name="Normal 51 4 4 5" xfId="18195" xr:uid="{00000000-0005-0000-0000-00004C5E0000}"/>
    <cellStyle name="Normal 51 4 5" xfId="4746" xr:uid="{00000000-0005-0000-0000-00004D5E0000}"/>
    <cellStyle name="Normal 51 4 5 2" xfId="14798" xr:uid="{00000000-0005-0000-0000-00004E5E0000}"/>
    <cellStyle name="Normal 51 4 5 2 2" xfId="45129" xr:uid="{00000000-0005-0000-0000-00004F5E0000}"/>
    <cellStyle name="Normal 51 4 5 2 3" xfId="29896" xr:uid="{00000000-0005-0000-0000-0000505E0000}"/>
    <cellStyle name="Normal 51 4 5 3" xfId="9778" xr:uid="{00000000-0005-0000-0000-0000515E0000}"/>
    <cellStyle name="Normal 51 4 5 3 2" xfId="40112" xr:uid="{00000000-0005-0000-0000-0000525E0000}"/>
    <cellStyle name="Normal 51 4 5 3 3" xfId="24879" xr:uid="{00000000-0005-0000-0000-0000535E0000}"/>
    <cellStyle name="Normal 51 4 5 4" xfId="35099" xr:uid="{00000000-0005-0000-0000-0000545E0000}"/>
    <cellStyle name="Normal 51 4 5 5" xfId="19866" xr:uid="{00000000-0005-0000-0000-0000555E0000}"/>
    <cellStyle name="Normal 51 4 6" xfId="11456" xr:uid="{00000000-0005-0000-0000-0000565E0000}"/>
    <cellStyle name="Normal 51 4 6 2" xfId="41787" xr:uid="{00000000-0005-0000-0000-0000575E0000}"/>
    <cellStyle name="Normal 51 4 6 3" xfId="26554" xr:uid="{00000000-0005-0000-0000-0000585E0000}"/>
    <cellStyle name="Normal 51 4 7" xfId="6435" xr:uid="{00000000-0005-0000-0000-0000595E0000}"/>
    <cellStyle name="Normal 51 4 7 2" xfId="36770" xr:uid="{00000000-0005-0000-0000-00005A5E0000}"/>
    <cellStyle name="Normal 51 4 7 3" xfId="21537" xr:uid="{00000000-0005-0000-0000-00005B5E0000}"/>
    <cellStyle name="Normal 51 4 8" xfId="31758" xr:uid="{00000000-0005-0000-0000-00005C5E0000}"/>
    <cellStyle name="Normal 51 4 9" xfId="16524" xr:uid="{00000000-0005-0000-0000-00005D5E0000}"/>
    <cellStyle name="Normal 51 5" xfId="1569" xr:uid="{00000000-0005-0000-0000-00005E5E0000}"/>
    <cellStyle name="Normal 51 5 2" xfId="2410" xr:uid="{00000000-0005-0000-0000-00005F5E0000}"/>
    <cellStyle name="Normal 51 5 2 2" xfId="4100" xr:uid="{00000000-0005-0000-0000-0000605E0000}"/>
    <cellStyle name="Normal 51 5 2 2 2" xfId="14173" xr:uid="{00000000-0005-0000-0000-0000615E0000}"/>
    <cellStyle name="Normal 51 5 2 2 2 2" xfId="44504" xr:uid="{00000000-0005-0000-0000-0000625E0000}"/>
    <cellStyle name="Normal 51 5 2 2 2 3" xfId="29271" xr:uid="{00000000-0005-0000-0000-0000635E0000}"/>
    <cellStyle name="Normal 51 5 2 2 3" xfId="9153" xr:uid="{00000000-0005-0000-0000-0000645E0000}"/>
    <cellStyle name="Normal 51 5 2 2 3 2" xfId="39487" xr:uid="{00000000-0005-0000-0000-0000655E0000}"/>
    <cellStyle name="Normal 51 5 2 2 3 3" xfId="24254" xr:uid="{00000000-0005-0000-0000-0000665E0000}"/>
    <cellStyle name="Normal 51 5 2 2 4" xfId="34474" xr:uid="{00000000-0005-0000-0000-0000675E0000}"/>
    <cellStyle name="Normal 51 5 2 2 5" xfId="19241" xr:uid="{00000000-0005-0000-0000-0000685E0000}"/>
    <cellStyle name="Normal 51 5 2 3" xfId="5792" xr:uid="{00000000-0005-0000-0000-0000695E0000}"/>
    <cellStyle name="Normal 51 5 2 3 2" xfId="15844" xr:uid="{00000000-0005-0000-0000-00006A5E0000}"/>
    <cellStyle name="Normal 51 5 2 3 2 2" xfId="46175" xr:uid="{00000000-0005-0000-0000-00006B5E0000}"/>
    <cellStyle name="Normal 51 5 2 3 2 3" xfId="30942" xr:uid="{00000000-0005-0000-0000-00006C5E0000}"/>
    <cellStyle name="Normal 51 5 2 3 3" xfId="10824" xr:uid="{00000000-0005-0000-0000-00006D5E0000}"/>
    <cellStyle name="Normal 51 5 2 3 3 2" xfId="41158" xr:uid="{00000000-0005-0000-0000-00006E5E0000}"/>
    <cellStyle name="Normal 51 5 2 3 3 3" xfId="25925" xr:uid="{00000000-0005-0000-0000-00006F5E0000}"/>
    <cellStyle name="Normal 51 5 2 3 4" xfId="36145" xr:uid="{00000000-0005-0000-0000-0000705E0000}"/>
    <cellStyle name="Normal 51 5 2 3 5" xfId="20912" xr:uid="{00000000-0005-0000-0000-0000715E0000}"/>
    <cellStyle name="Normal 51 5 2 4" xfId="12502" xr:uid="{00000000-0005-0000-0000-0000725E0000}"/>
    <cellStyle name="Normal 51 5 2 4 2" xfId="42833" xr:uid="{00000000-0005-0000-0000-0000735E0000}"/>
    <cellStyle name="Normal 51 5 2 4 3" xfId="27600" xr:uid="{00000000-0005-0000-0000-0000745E0000}"/>
    <cellStyle name="Normal 51 5 2 5" xfId="7481" xr:uid="{00000000-0005-0000-0000-0000755E0000}"/>
    <cellStyle name="Normal 51 5 2 5 2" xfId="37816" xr:uid="{00000000-0005-0000-0000-0000765E0000}"/>
    <cellStyle name="Normal 51 5 2 5 3" xfId="22583" xr:uid="{00000000-0005-0000-0000-0000775E0000}"/>
    <cellStyle name="Normal 51 5 2 6" xfId="32804" xr:uid="{00000000-0005-0000-0000-0000785E0000}"/>
    <cellStyle name="Normal 51 5 2 7" xfId="17570" xr:uid="{00000000-0005-0000-0000-0000795E0000}"/>
    <cellStyle name="Normal 51 5 3" xfId="3263" xr:uid="{00000000-0005-0000-0000-00007A5E0000}"/>
    <cellStyle name="Normal 51 5 3 2" xfId="13337" xr:uid="{00000000-0005-0000-0000-00007B5E0000}"/>
    <cellStyle name="Normal 51 5 3 2 2" xfId="43668" xr:uid="{00000000-0005-0000-0000-00007C5E0000}"/>
    <cellStyle name="Normal 51 5 3 2 3" xfId="28435" xr:uid="{00000000-0005-0000-0000-00007D5E0000}"/>
    <cellStyle name="Normal 51 5 3 3" xfId="8317" xr:uid="{00000000-0005-0000-0000-00007E5E0000}"/>
    <cellStyle name="Normal 51 5 3 3 2" xfId="38651" xr:uid="{00000000-0005-0000-0000-00007F5E0000}"/>
    <cellStyle name="Normal 51 5 3 3 3" xfId="23418" xr:uid="{00000000-0005-0000-0000-0000805E0000}"/>
    <cellStyle name="Normal 51 5 3 4" xfId="33638" xr:uid="{00000000-0005-0000-0000-0000815E0000}"/>
    <cellStyle name="Normal 51 5 3 5" xfId="18405" xr:uid="{00000000-0005-0000-0000-0000825E0000}"/>
    <cellStyle name="Normal 51 5 4" xfId="4956" xr:uid="{00000000-0005-0000-0000-0000835E0000}"/>
    <cellStyle name="Normal 51 5 4 2" xfId="15008" xr:uid="{00000000-0005-0000-0000-0000845E0000}"/>
    <cellStyle name="Normal 51 5 4 2 2" xfId="45339" xr:uid="{00000000-0005-0000-0000-0000855E0000}"/>
    <cellStyle name="Normal 51 5 4 2 3" xfId="30106" xr:uid="{00000000-0005-0000-0000-0000865E0000}"/>
    <cellStyle name="Normal 51 5 4 3" xfId="9988" xr:uid="{00000000-0005-0000-0000-0000875E0000}"/>
    <cellStyle name="Normal 51 5 4 3 2" xfId="40322" xr:uid="{00000000-0005-0000-0000-0000885E0000}"/>
    <cellStyle name="Normal 51 5 4 3 3" xfId="25089" xr:uid="{00000000-0005-0000-0000-0000895E0000}"/>
    <cellStyle name="Normal 51 5 4 4" xfId="35309" xr:uid="{00000000-0005-0000-0000-00008A5E0000}"/>
    <cellStyle name="Normal 51 5 4 5" xfId="20076" xr:uid="{00000000-0005-0000-0000-00008B5E0000}"/>
    <cellStyle name="Normal 51 5 5" xfId="11666" xr:uid="{00000000-0005-0000-0000-00008C5E0000}"/>
    <cellStyle name="Normal 51 5 5 2" xfId="41997" xr:uid="{00000000-0005-0000-0000-00008D5E0000}"/>
    <cellStyle name="Normal 51 5 5 3" xfId="26764" xr:uid="{00000000-0005-0000-0000-00008E5E0000}"/>
    <cellStyle name="Normal 51 5 6" xfId="6645" xr:uid="{00000000-0005-0000-0000-00008F5E0000}"/>
    <cellStyle name="Normal 51 5 6 2" xfId="36980" xr:uid="{00000000-0005-0000-0000-0000905E0000}"/>
    <cellStyle name="Normal 51 5 6 3" xfId="21747" xr:uid="{00000000-0005-0000-0000-0000915E0000}"/>
    <cellStyle name="Normal 51 5 7" xfId="31968" xr:uid="{00000000-0005-0000-0000-0000925E0000}"/>
    <cellStyle name="Normal 51 5 8" xfId="16734" xr:uid="{00000000-0005-0000-0000-0000935E0000}"/>
    <cellStyle name="Normal 51 6" xfId="1990" xr:uid="{00000000-0005-0000-0000-0000945E0000}"/>
    <cellStyle name="Normal 51 6 2" xfId="3682" xr:uid="{00000000-0005-0000-0000-0000955E0000}"/>
    <cellStyle name="Normal 51 6 2 2" xfId="13755" xr:uid="{00000000-0005-0000-0000-0000965E0000}"/>
    <cellStyle name="Normal 51 6 2 2 2" xfId="44086" xr:uid="{00000000-0005-0000-0000-0000975E0000}"/>
    <cellStyle name="Normal 51 6 2 2 3" xfId="28853" xr:uid="{00000000-0005-0000-0000-0000985E0000}"/>
    <cellStyle name="Normal 51 6 2 3" xfId="8735" xr:uid="{00000000-0005-0000-0000-0000995E0000}"/>
    <cellStyle name="Normal 51 6 2 3 2" xfId="39069" xr:uid="{00000000-0005-0000-0000-00009A5E0000}"/>
    <cellStyle name="Normal 51 6 2 3 3" xfId="23836" xr:uid="{00000000-0005-0000-0000-00009B5E0000}"/>
    <cellStyle name="Normal 51 6 2 4" xfId="34056" xr:uid="{00000000-0005-0000-0000-00009C5E0000}"/>
    <cellStyle name="Normal 51 6 2 5" xfId="18823" xr:uid="{00000000-0005-0000-0000-00009D5E0000}"/>
    <cellStyle name="Normal 51 6 3" xfId="5374" xr:uid="{00000000-0005-0000-0000-00009E5E0000}"/>
    <cellStyle name="Normal 51 6 3 2" xfId="15426" xr:uid="{00000000-0005-0000-0000-00009F5E0000}"/>
    <cellStyle name="Normal 51 6 3 2 2" xfId="45757" xr:uid="{00000000-0005-0000-0000-0000A05E0000}"/>
    <cellStyle name="Normal 51 6 3 2 3" xfId="30524" xr:uid="{00000000-0005-0000-0000-0000A15E0000}"/>
    <cellStyle name="Normal 51 6 3 3" xfId="10406" xr:uid="{00000000-0005-0000-0000-0000A25E0000}"/>
    <cellStyle name="Normal 51 6 3 3 2" xfId="40740" xr:uid="{00000000-0005-0000-0000-0000A35E0000}"/>
    <cellStyle name="Normal 51 6 3 3 3" xfId="25507" xr:uid="{00000000-0005-0000-0000-0000A45E0000}"/>
    <cellStyle name="Normal 51 6 3 4" xfId="35727" xr:uid="{00000000-0005-0000-0000-0000A55E0000}"/>
    <cellStyle name="Normal 51 6 3 5" xfId="20494" xr:uid="{00000000-0005-0000-0000-0000A65E0000}"/>
    <cellStyle name="Normal 51 6 4" xfId="12084" xr:uid="{00000000-0005-0000-0000-0000A75E0000}"/>
    <cellStyle name="Normal 51 6 4 2" xfId="42415" xr:uid="{00000000-0005-0000-0000-0000A85E0000}"/>
    <cellStyle name="Normal 51 6 4 3" xfId="27182" xr:uid="{00000000-0005-0000-0000-0000A95E0000}"/>
    <cellStyle name="Normal 51 6 5" xfId="7063" xr:uid="{00000000-0005-0000-0000-0000AA5E0000}"/>
    <cellStyle name="Normal 51 6 5 2" xfId="37398" xr:uid="{00000000-0005-0000-0000-0000AB5E0000}"/>
    <cellStyle name="Normal 51 6 5 3" xfId="22165" xr:uid="{00000000-0005-0000-0000-0000AC5E0000}"/>
    <cellStyle name="Normal 51 6 6" xfId="32386" xr:uid="{00000000-0005-0000-0000-0000AD5E0000}"/>
    <cellStyle name="Normal 51 6 7" xfId="17152" xr:uid="{00000000-0005-0000-0000-0000AE5E0000}"/>
    <cellStyle name="Normal 51 7" xfId="2841" xr:uid="{00000000-0005-0000-0000-0000AF5E0000}"/>
    <cellStyle name="Normal 51 7 2" xfId="12919" xr:uid="{00000000-0005-0000-0000-0000B05E0000}"/>
    <cellStyle name="Normal 51 7 2 2" xfId="43250" xr:uid="{00000000-0005-0000-0000-0000B15E0000}"/>
    <cellStyle name="Normal 51 7 2 3" xfId="28017" xr:uid="{00000000-0005-0000-0000-0000B25E0000}"/>
    <cellStyle name="Normal 51 7 3" xfId="7899" xr:uid="{00000000-0005-0000-0000-0000B35E0000}"/>
    <cellStyle name="Normal 51 7 3 2" xfId="38233" xr:uid="{00000000-0005-0000-0000-0000B45E0000}"/>
    <cellStyle name="Normal 51 7 3 3" xfId="23000" xr:uid="{00000000-0005-0000-0000-0000B55E0000}"/>
    <cellStyle name="Normal 51 7 4" xfId="33220" xr:uid="{00000000-0005-0000-0000-0000B65E0000}"/>
    <cellStyle name="Normal 51 7 5" xfId="17987" xr:uid="{00000000-0005-0000-0000-0000B75E0000}"/>
    <cellStyle name="Normal 51 8" xfId="4535" xr:uid="{00000000-0005-0000-0000-0000B85E0000}"/>
    <cellStyle name="Normal 51 8 2" xfId="14590" xr:uid="{00000000-0005-0000-0000-0000B95E0000}"/>
    <cellStyle name="Normal 51 8 2 2" xfId="44921" xr:uid="{00000000-0005-0000-0000-0000BA5E0000}"/>
    <cellStyle name="Normal 51 8 2 3" xfId="29688" xr:uid="{00000000-0005-0000-0000-0000BB5E0000}"/>
    <cellStyle name="Normal 51 8 3" xfId="9570" xr:uid="{00000000-0005-0000-0000-0000BC5E0000}"/>
    <cellStyle name="Normal 51 8 3 2" xfId="39904" xr:uid="{00000000-0005-0000-0000-0000BD5E0000}"/>
    <cellStyle name="Normal 51 8 3 3" xfId="24671" xr:uid="{00000000-0005-0000-0000-0000BE5E0000}"/>
    <cellStyle name="Normal 51 8 4" xfId="34891" xr:uid="{00000000-0005-0000-0000-0000BF5E0000}"/>
    <cellStyle name="Normal 51 8 5" xfId="19658" xr:uid="{00000000-0005-0000-0000-0000C05E0000}"/>
    <cellStyle name="Normal 51 9" xfId="11246" xr:uid="{00000000-0005-0000-0000-0000C15E0000}"/>
    <cellStyle name="Normal 51 9 2" xfId="41579" xr:uid="{00000000-0005-0000-0000-0000C25E0000}"/>
    <cellStyle name="Normal 51 9 3" xfId="26346" xr:uid="{00000000-0005-0000-0000-0000C35E0000}"/>
    <cellStyle name="Normal 52" xfId="866" xr:uid="{00000000-0005-0000-0000-0000C45E0000}"/>
    <cellStyle name="Normal 52 10" xfId="6226" xr:uid="{00000000-0005-0000-0000-0000C55E0000}"/>
    <cellStyle name="Normal 52 10 2" xfId="36563" xr:uid="{00000000-0005-0000-0000-0000C65E0000}"/>
    <cellStyle name="Normal 52 10 3" xfId="21330" xr:uid="{00000000-0005-0000-0000-0000C75E0000}"/>
    <cellStyle name="Normal 52 11" xfId="31554" xr:uid="{00000000-0005-0000-0000-0000C85E0000}"/>
    <cellStyle name="Normal 52 12" xfId="16315" xr:uid="{00000000-0005-0000-0000-0000C95E0000}"/>
    <cellStyle name="Normal 52 13" xfId="46580" xr:uid="{00000000-0005-0000-0000-0000CA5E0000}"/>
    <cellStyle name="Normal 52 2" xfId="1190" xr:uid="{00000000-0005-0000-0000-0000CB5E0000}"/>
    <cellStyle name="Normal 52 2 10" xfId="31606" xr:uid="{00000000-0005-0000-0000-0000CC5E0000}"/>
    <cellStyle name="Normal 52 2 11" xfId="16369" xr:uid="{00000000-0005-0000-0000-0000CD5E0000}"/>
    <cellStyle name="Normal 52 2 2" xfId="1298" xr:uid="{00000000-0005-0000-0000-0000CE5E0000}"/>
    <cellStyle name="Normal 52 2 2 10" xfId="16473" xr:uid="{00000000-0005-0000-0000-0000CF5E0000}"/>
    <cellStyle name="Normal 52 2 2 2" xfId="1515" xr:uid="{00000000-0005-0000-0000-0000D05E0000}"/>
    <cellStyle name="Normal 52 2 2 2 2" xfId="1936" xr:uid="{00000000-0005-0000-0000-0000D15E0000}"/>
    <cellStyle name="Normal 52 2 2 2 2 2" xfId="2775" xr:uid="{00000000-0005-0000-0000-0000D25E0000}"/>
    <cellStyle name="Normal 52 2 2 2 2 2 2" xfId="4465" xr:uid="{00000000-0005-0000-0000-0000D35E0000}"/>
    <cellStyle name="Normal 52 2 2 2 2 2 2 2" xfId="14538" xr:uid="{00000000-0005-0000-0000-0000D45E0000}"/>
    <cellStyle name="Normal 52 2 2 2 2 2 2 2 2" xfId="44869" xr:uid="{00000000-0005-0000-0000-0000D55E0000}"/>
    <cellStyle name="Normal 52 2 2 2 2 2 2 2 3" xfId="29636" xr:uid="{00000000-0005-0000-0000-0000D65E0000}"/>
    <cellStyle name="Normal 52 2 2 2 2 2 2 3" xfId="9518" xr:uid="{00000000-0005-0000-0000-0000D75E0000}"/>
    <cellStyle name="Normal 52 2 2 2 2 2 2 3 2" xfId="39852" xr:uid="{00000000-0005-0000-0000-0000D85E0000}"/>
    <cellStyle name="Normal 52 2 2 2 2 2 2 3 3" xfId="24619" xr:uid="{00000000-0005-0000-0000-0000D95E0000}"/>
    <cellStyle name="Normal 52 2 2 2 2 2 2 4" xfId="34839" xr:uid="{00000000-0005-0000-0000-0000DA5E0000}"/>
    <cellStyle name="Normal 52 2 2 2 2 2 2 5" xfId="19606" xr:uid="{00000000-0005-0000-0000-0000DB5E0000}"/>
    <cellStyle name="Normal 52 2 2 2 2 2 3" xfId="6157" xr:uid="{00000000-0005-0000-0000-0000DC5E0000}"/>
    <cellStyle name="Normal 52 2 2 2 2 2 3 2" xfId="16209" xr:uid="{00000000-0005-0000-0000-0000DD5E0000}"/>
    <cellStyle name="Normal 52 2 2 2 2 2 3 2 2" xfId="46540" xr:uid="{00000000-0005-0000-0000-0000DE5E0000}"/>
    <cellStyle name="Normal 52 2 2 2 2 2 3 2 3" xfId="31307" xr:uid="{00000000-0005-0000-0000-0000DF5E0000}"/>
    <cellStyle name="Normal 52 2 2 2 2 2 3 3" xfId="11189" xr:uid="{00000000-0005-0000-0000-0000E05E0000}"/>
    <cellStyle name="Normal 52 2 2 2 2 2 3 3 2" xfId="41523" xr:uid="{00000000-0005-0000-0000-0000E15E0000}"/>
    <cellStyle name="Normal 52 2 2 2 2 2 3 3 3" xfId="26290" xr:uid="{00000000-0005-0000-0000-0000E25E0000}"/>
    <cellStyle name="Normal 52 2 2 2 2 2 3 4" xfId="36510" xr:uid="{00000000-0005-0000-0000-0000E35E0000}"/>
    <cellStyle name="Normal 52 2 2 2 2 2 3 5" xfId="21277" xr:uid="{00000000-0005-0000-0000-0000E45E0000}"/>
    <cellStyle name="Normal 52 2 2 2 2 2 4" xfId="12867" xr:uid="{00000000-0005-0000-0000-0000E55E0000}"/>
    <cellStyle name="Normal 52 2 2 2 2 2 4 2" xfId="43198" xr:uid="{00000000-0005-0000-0000-0000E65E0000}"/>
    <cellStyle name="Normal 52 2 2 2 2 2 4 3" xfId="27965" xr:uid="{00000000-0005-0000-0000-0000E75E0000}"/>
    <cellStyle name="Normal 52 2 2 2 2 2 5" xfId="7846" xr:uid="{00000000-0005-0000-0000-0000E85E0000}"/>
    <cellStyle name="Normal 52 2 2 2 2 2 5 2" xfId="38181" xr:uid="{00000000-0005-0000-0000-0000E95E0000}"/>
    <cellStyle name="Normal 52 2 2 2 2 2 5 3" xfId="22948" xr:uid="{00000000-0005-0000-0000-0000EA5E0000}"/>
    <cellStyle name="Normal 52 2 2 2 2 2 6" xfId="33169" xr:uid="{00000000-0005-0000-0000-0000EB5E0000}"/>
    <cellStyle name="Normal 52 2 2 2 2 2 7" xfId="17935" xr:uid="{00000000-0005-0000-0000-0000EC5E0000}"/>
    <cellStyle name="Normal 52 2 2 2 2 3" xfId="3628" xr:uid="{00000000-0005-0000-0000-0000ED5E0000}"/>
    <cellStyle name="Normal 52 2 2 2 2 3 2" xfId="13702" xr:uid="{00000000-0005-0000-0000-0000EE5E0000}"/>
    <cellStyle name="Normal 52 2 2 2 2 3 2 2" xfId="44033" xr:uid="{00000000-0005-0000-0000-0000EF5E0000}"/>
    <cellStyle name="Normal 52 2 2 2 2 3 2 3" xfId="28800" xr:uid="{00000000-0005-0000-0000-0000F05E0000}"/>
    <cellStyle name="Normal 52 2 2 2 2 3 3" xfId="8682" xr:uid="{00000000-0005-0000-0000-0000F15E0000}"/>
    <cellStyle name="Normal 52 2 2 2 2 3 3 2" xfId="39016" xr:uid="{00000000-0005-0000-0000-0000F25E0000}"/>
    <cellStyle name="Normal 52 2 2 2 2 3 3 3" xfId="23783" xr:uid="{00000000-0005-0000-0000-0000F35E0000}"/>
    <cellStyle name="Normal 52 2 2 2 2 3 4" xfId="34003" xr:uid="{00000000-0005-0000-0000-0000F45E0000}"/>
    <cellStyle name="Normal 52 2 2 2 2 3 5" xfId="18770" xr:uid="{00000000-0005-0000-0000-0000F55E0000}"/>
    <cellStyle name="Normal 52 2 2 2 2 4" xfId="5321" xr:uid="{00000000-0005-0000-0000-0000F65E0000}"/>
    <cellStyle name="Normal 52 2 2 2 2 4 2" xfId="15373" xr:uid="{00000000-0005-0000-0000-0000F75E0000}"/>
    <cellStyle name="Normal 52 2 2 2 2 4 2 2" xfId="45704" xr:uid="{00000000-0005-0000-0000-0000F85E0000}"/>
    <cellStyle name="Normal 52 2 2 2 2 4 2 3" xfId="30471" xr:uid="{00000000-0005-0000-0000-0000F95E0000}"/>
    <cellStyle name="Normal 52 2 2 2 2 4 3" xfId="10353" xr:uid="{00000000-0005-0000-0000-0000FA5E0000}"/>
    <cellStyle name="Normal 52 2 2 2 2 4 3 2" xfId="40687" xr:uid="{00000000-0005-0000-0000-0000FB5E0000}"/>
    <cellStyle name="Normal 52 2 2 2 2 4 3 3" xfId="25454" xr:uid="{00000000-0005-0000-0000-0000FC5E0000}"/>
    <cellStyle name="Normal 52 2 2 2 2 4 4" xfId="35674" xr:uid="{00000000-0005-0000-0000-0000FD5E0000}"/>
    <cellStyle name="Normal 52 2 2 2 2 4 5" xfId="20441" xr:uid="{00000000-0005-0000-0000-0000FE5E0000}"/>
    <cellStyle name="Normal 52 2 2 2 2 5" xfId="12031" xr:uid="{00000000-0005-0000-0000-0000FF5E0000}"/>
    <cellStyle name="Normal 52 2 2 2 2 5 2" xfId="42362" xr:uid="{00000000-0005-0000-0000-0000005F0000}"/>
    <cellStyle name="Normal 52 2 2 2 2 5 3" xfId="27129" xr:uid="{00000000-0005-0000-0000-0000015F0000}"/>
    <cellStyle name="Normal 52 2 2 2 2 6" xfId="7010" xr:uid="{00000000-0005-0000-0000-0000025F0000}"/>
    <cellStyle name="Normal 52 2 2 2 2 6 2" xfId="37345" xr:uid="{00000000-0005-0000-0000-0000035F0000}"/>
    <cellStyle name="Normal 52 2 2 2 2 6 3" xfId="22112" xr:uid="{00000000-0005-0000-0000-0000045F0000}"/>
    <cellStyle name="Normal 52 2 2 2 2 7" xfId="32333" xr:uid="{00000000-0005-0000-0000-0000055F0000}"/>
    <cellStyle name="Normal 52 2 2 2 2 8" xfId="17099" xr:uid="{00000000-0005-0000-0000-0000065F0000}"/>
    <cellStyle name="Normal 52 2 2 2 3" xfId="2357" xr:uid="{00000000-0005-0000-0000-0000075F0000}"/>
    <cellStyle name="Normal 52 2 2 2 3 2" xfId="4047" xr:uid="{00000000-0005-0000-0000-0000085F0000}"/>
    <cellStyle name="Normal 52 2 2 2 3 2 2" xfId="14120" xr:uid="{00000000-0005-0000-0000-0000095F0000}"/>
    <cellStyle name="Normal 52 2 2 2 3 2 2 2" xfId="44451" xr:uid="{00000000-0005-0000-0000-00000A5F0000}"/>
    <cellStyle name="Normal 52 2 2 2 3 2 2 3" xfId="29218" xr:uid="{00000000-0005-0000-0000-00000B5F0000}"/>
    <cellStyle name="Normal 52 2 2 2 3 2 3" xfId="9100" xr:uid="{00000000-0005-0000-0000-00000C5F0000}"/>
    <cellStyle name="Normal 52 2 2 2 3 2 3 2" xfId="39434" xr:uid="{00000000-0005-0000-0000-00000D5F0000}"/>
    <cellStyle name="Normal 52 2 2 2 3 2 3 3" xfId="24201" xr:uid="{00000000-0005-0000-0000-00000E5F0000}"/>
    <cellStyle name="Normal 52 2 2 2 3 2 4" xfId="34421" xr:uid="{00000000-0005-0000-0000-00000F5F0000}"/>
    <cellStyle name="Normal 52 2 2 2 3 2 5" xfId="19188" xr:uid="{00000000-0005-0000-0000-0000105F0000}"/>
    <cellStyle name="Normal 52 2 2 2 3 3" xfId="5739" xr:uid="{00000000-0005-0000-0000-0000115F0000}"/>
    <cellStyle name="Normal 52 2 2 2 3 3 2" xfId="15791" xr:uid="{00000000-0005-0000-0000-0000125F0000}"/>
    <cellStyle name="Normal 52 2 2 2 3 3 2 2" xfId="46122" xr:uid="{00000000-0005-0000-0000-0000135F0000}"/>
    <cellStyle name="Normal 52 2 2 2 3 3 2 3" xfId="30889" xr:uid="{00000000-0005-0000-0000-0000145F0000}"/>
    <cellStyle name="Normal 52 2 2 2 3 3 3" xfId="10771" xr:uid="{00000000-0005-0000-0000-0000155F0000}"/>
    <cellStyle name="Normal 52 2 2 2 3 3 3 2" xfId="41105" xr:uid="{00000000-0005-0000-0000-0000165F0000}"/>
    <cellStyle name="Normal 52 2 2 2 3 3 3 3" xfId="25872" xr:uid="{00000000-0005-0000-0000-0000175F0000}"/>
    <cellStyle name="Normal 52 2 2 2 3 3 4" xfId="36092" xr:uid="{00000000-0005-0000-0000-0000185F0000}"/>
    <cellStyle name="Normal 52 2 2 2 3 3 5" xfId="20859" xr:uid="{00000000-0005-0000-0000-0000195F0000}"/>
    <cellStyle name="Normal 52 2 2 2 3 4" xfId="12449" xr:uid="{00000000-0005-0000-0000-00001A5F0000}"/>
    <cellStyle name="Normal 52 2 2 2 3 4 2" xfId="42780" xr:uid="{00000000-0005-0000-0000-00001B5F0000}"/>
    <cellStyle name="Normal 52 2 2 2 3 4 3" xfId="27547" xr:uid="{00000000-0005-0000-0000-00001C5F0000}"/>
    <cellStyle name="Normal 52 2 2 2 3 5" xfId="7428" xr:uid="{00000000-0005-0000-0000-00001D5F0000}"/>
    <cellStyle name="Normal 52 2 2 2 3 5 2" xfId="37763" xr:uid="{00000000-0005-0000-0000-00001E5F0000}"/>
    <cellStyle name="Normal 52 2 2 2 3 5 3" xfId="22530" xr:uid="{00000000-0005-0000-0000-00001F5F0000}"/>
    <cellStyle name="Normal 52 2 2 2 3 6" xfId="32751" xr:uid="{00000000-0005-0000-0000-0000205F0000}"/>
    <cellStyle name="Normal 52 2 2 2 3 7" xfId="17517" xr:uid="{00000000-0005-0000-0000-0000215F0000}"/>
    <cellStyle name="Normal 52 2 2 2 4" xfId="3210" xr:uid="{00000000-0005-0000-0000-0000225F0000}"/>
    <cellStyle name="Normal 52 2 2 2 4 2" xfId="13284" xr:uid="{00000000-0005-0000-0000-0000235F0000}"/>
    <cellStyle name="Normal 52 2 2 2 4 2 2" xfId="43615" xr:uid="{00000000-0005-0000-0000-0000245F0000}"/>
    <cellStyle name="Normal 52 2 2 2 4 2 3" xfId="28382" xr:uid="{00000000-0005-0000-0000-0000255F0000}"/>
    <cellStyle name="Normal 52 2 2 2 4 3" xfId="8264" xr:uid="{00000000-0005-0000-0000-0000265F0000}"/>
    <cellStyle name="Normal 52 2 2 2 4 3 2" xfId="38598" xr:uid="{00000000-0005-0000-0000-0000275F0000}"/>
    <cellStyle name="Normal 52 2 2 2 4 3 3" xfId="23365" xr:uid="{00000000-0005-0000-0000-0000285F0000}"/>
    <cellStyle name="Normal 52 2 2 2 4 4" xfId="33585" xr:uid="{00000000-0005-0000-0000-0000295F0000}"/>
    <cellStyle name="Normal 52 2 2 2 4 5" xfId="18352" xr:uid="{00000000-0005-0000-0000-00002A5F0000}"/>
    <cellStyle name="Normal 52 2 2 2 5" xfId="4903" xr:uid="{00000000-0005-0000-0000-00002B5F0000}"/>
    <cellStyle name="Normal 52 2 2 2 5 2" xfId="14955" xr:uid="{00000000-0005-0000-0000-00002C5F0000}"/>
    <cellStyle name="Normal 52 2 2 2 5 2 2" xfId="45286" xr:uid="{00000000-0005-0000-0000-00002D5F0000}"/>
    <cellStyle name="Normal 52 2 2 2 5 2 3" xfId="30053" xr:uid="{00000000-0005-0000-0000-00002E5F0000}"/>
    <cellStyle name="Normal 52 2 2 2 5 3" xfId="9935" xr:uid="{00000000-0005-0000-0000-00002F5F0000}"/>
    <cellStyle name="Normal 52 2 2 2 5 3 2" xfId="40269" xr:uid="{00000000-0005-0000-0000-0000305F0000}"/>
    <cellStyle name="Normal 52 2 2 2 5 3 3" xfId="25036" xr:uid="{00000000-0005-0000-0000-0000315F0000}"/>
    <cellStyle name="Normal 52 2 2 2 5 4" xfId="35256" xr:uid="{00000000-0005-0000-0000-0000325F0000}"/>
    <cellStyle name="Normal 52 2 2 2 5 5" xfId="20023" xr:uid="{00000000-0005-0000-0000-0000335F0000}"/>
    <cellStyle name="Normal 52 2 2 2 6" xfId="11613" xr:uid="{00000000-0005-0000-0000-0000345F0000}"/>
    <cellStyle name="Normal 52 2 2 2 6 2" xfId="41944" xr:uid="{00000000-0005-0000-0000-0000355F0000}"/>
    <cellStyle name="Normal 52 2 2 2 6 3" xfId="26711" xr:uid="{00000000-0005-0000-0000-0000365F0000}"/>
    <cellStyle name="Normal 52 2 2 2 7" xfId="6592" xr:uid="{00000000-0005-0000-0000-0000375F0000}"/>
    <cellStyle name="Normal 52 2 2 2 7 2" xfId="36927" xr:uid="{00000000-0005-0000-0000-0000385F0000}"/>
    <cellStyle name="Normal 52 2 2 2 7 3" xfId="21694" xr:uid="{00000000-0005-0000-0000-0000395F0000}"/>
    <cellStyle name="Normal 52 2 2 2 8" xfId="31915" xr:uid="{00000000-0005-0000-0000-00003A5F0000}"/>
    <cellStyle name="Normal 52 2 2 2 9" xfId="16681" xr:uid="{00000000-0005-0000-0000-00003B5F0000}"/>
    <cellStyle name="Normal 52 2 2 3" xfId="1728" xr:uid="{00000000-0005-0000-0000-00003C5F0000}"/>
    <cellStyle name="Normal 52 2 2 3 2" xfId="2567" xr:uid="{00000000-0005-0000-0000-00003D5F0000}"/>
    <cellStyle name="Normal 52 2 2 3 2 2" xfId="4257" xr:uid="{00000000-0005-0000-0000-00003E5F0000}"/>
    <cellStyle name="Normal 52 2 2 3 2 2 2" xfId="14330" xr:uid="{00000000-0005-0000-0000-00003F5F0000}"/>
    <cellStyle name="Normal 52 2 2 3 2 2 2 2" xfId="44661" xr:uid="{00000000-0005-0000-0000-0000405F0000}"/>
    <cellStyle name="Normal 52 2 2 3 2 2 2 3" xfId="29428" xr:uid="{00000000-0005-0000-0000-0000415F0000}"/>
    <cellStyle name="Normal 52 2 2 3 2 2 3" xfId="9310" xr:uid="{00000000-0005-0000-0000-0000425F0000}"/>
    <cellStyle name="Normal 52 2 2 3 2 2 3 2" xfId="39644" xr:uid="{00000000-0005-0000-0000-0000435F0000}"/>
    <cellStyle name="Normal 52 2 2 3 2 2 3 3" xfId="24411" xr:uid="{00000000-0005-0000-0000-0000445F0000}"/>
    <cellStyle name="Normal 52 2 2 3 2 2 4" xfId="34631" xr:uid="{00000000-0005-0000-0000-0000455F0000}"/>
    <cellStyle name="Normal 52 2 2 3 2 2 5" xfId="19398" xr:uid="{00000000-0005-0000-0000-0000465F0000}"/>
    <cellStyle name="Normal 52 2 2 3 2 3" xfId="5949" xr:uid="{00000000-0005-0000-0000-0000475F0000}"/>
    <cellStyle name="Normal 52 2 2 3 2 3 2" xfId="16001" xr:uid="{00000000-0005-0000-0000-0000485F0000}"/>
    <cellStyle name="Normal 52 2 2 3 2 3 2 2" xfId="46332" xr:uid="{00000000-0005-0000-0000-0000495F0000}"/>
    <cellStyle name="Normal 52 2 2 3 2 3 2 3" xfId="31099" xr:uid="{00000000-0005-0000-0000-00004A5F0000}"/>
    <cellStyle name="Normal 52 2 2 3 2 3 3" xfId="10981" xr:uid="{00000000-0005-0000-0000-00004B5F0000}"/>
    <cellStyle name="Normal 52 2 2 3 2 3 3 2" xfId="41315" xr:uid="{00000000-0005-0000-0000-00004C5F0000}"/>
    <cellStyle name="Normal 52 2 2 3 2 3 3 3" xfId="26082" xr:uid="{00000000-0005-0000-0000-00004D5F0000}"/>
    <cellStyle name="Normal 52 2 2 3 2 3 4" xfId="36302" xr:uid="{00000000-0005-0000-0000-00004E5F0000}"/>
    <cellStyle name="Normal 52 2 2 3 2 3 5" xfId="21069" xr:uid="{00000000-0005-0000-0000-00004F5F0000}"/>
    <cellStyle name="Normal 52 2 2 3 2 4" xfId="12659" xr:uid="{00000000-0005-0000-0000-0000505F0000}"/>
    <cellStyle name="Normal 52 2 2 3 2 4 2" xfId="42990" xr:uid="{00000000-0005-0000-0000-0000515F0000}"/>
    <cellStyle name="Normal 52 2 2 3 2 4 3" xfId="27757" xr:uid="{00000000-0005-0000-0000-0000525F0000}"/>
    <cellStyle name="Normal 52 2 2 3 2 5" xfId="7638" xr:uid="{00000000-0005-0000-0000-0000535F0000}"/>
    <cellStyle name="Normal 52 2 2 3 2 5 2" xfId="37973" xr:uid="{00000000-0005-0000-0000-0000545F0000}"/>
    <cellStyle name="Normal 52 2 2 3 2 5 3" xfId="22740" xr:uid="{00000000-0005-0000-0000-0000555F0000}"/>
    <cellStyle name="Normal 52 2 2 3 2 6" xfId="32961" xr:uid="{00000000-0005-0000-0000-0000565F0000}"/>
    <cellStyle name="Normal 52 2 2 3 2 7" xfId="17727" xr:uid="{00000000-0005-0000-0000-0000575F0000}"/>
    <cellStyle name="Normal 52 2 2 3 3" xfId="3420" xr:uid="{00000000-0005-0000-0000-0000585F0000}"/>
    <cellStyle name="Normal 52 2 2 3 3 2" xfId="13494" xr:uid="{00000000-0005-0000-0000-0000595F0000}"/>
    <cellStyle name="Normal 52 2 2 3 3 2 2" xfId="43825" xr:uid="{00000000-0005-0000-0000-00005A5F0000}"/>
    <cellStyle name="Normal 52 2 2 3 3 2 3" xfId="28592" xr:uid="{00000000-0005-0000-0000-00005B5F0000}"/>
    <cellStyle name="Normal 52 2 2 3 3 3" xfId="8474" xr:uid="{00000000-0005-0000-0000-00005C5F0000}"/>
    <cellStyle name="Normal 52 2 2 3 3 3 2" xfId="38808" xr:uid="{00000000-0005-0000-0000-00005D5F0000}"/>
    <cellStyle name="Normal 52 2 2 3 3 3 3" xfId="23575" xr:uid="{00000000-0005-0000-0000-00005E5F0000}"/>
    <cellStyle name="Normal 52 2 2 3 3 4" xfId="33795" xr:uid="{00000000-0005-0000-0000-00005F5F0000}"/>
    <cellStyle name="Normal 52 2 2 3 3 5" xfId="18562" xr:uid="{00000000-0005-0000-0000-0000605F0000}"/>
    <cellStyle name="Normal 52 2 2 3 4" xfId="5113" xr:uid="{00000000-0005-0000-0000-0000615F0000}"/>
    <cellStyle name="Normal 52 2 2 3 4 2" xfId="15165" xr:uid="{00000000-0005-0000-0000-0000625F0000}"/>
    <cellStyle name="Normal 52 2 2 3 4 2 2" xfId="45496" xr:uid="{00000000-0005-0000-0000-0000635F0000}"/>
    <cellStyle name="Normal 52 2 2 3 4 2 3" xfId="30263" xr:uid="{00000000-0005-0000-0000-0000645F0000}"/>
    <cellStyle name="Normal 52 2 2 3 4 3" xfId="10145" xr:uid="{00000000-0005-0000-0000-0000655F0000}"/>
    <cellStyle name="Normal 52 2 2 3 4 3 2" xfId="40479" xr:uid="{00000000-0005-0000-0000-0000665F0000}"/>
    <cellStyle name="Normal 52 2 2 3 4 3 3" xfId="25246" xr:uid="{00000000-0005-0000-0000-0000675F0000}"/>
    <cellStyle name="Normal 52 2 2 3 4 4" xfId="35466" xr:uid="{00000000-0005-0000-0000-0000685F0000}"/>
    <cellStyle name="Normal 52 2 2 3 4 5" xfId="20233" xr:uid="{00000000-0005-0000-0000-0000695F0000}"/>
    <cellStyle name="Normal 52 2 2 3 5" xfId="11823" xr:uid="{00000000-0005-0000-0000-00006A5F0000}"/>
    <cellStyle name="Normal 52 2 2 3 5 2" xfId="42154" xr:uid="{00000000-0005-0000-0000-00006B5F0000}"/>
    <cellStyle name="Normal 52 2 2 3 5 3" xfId="26921" xr:uid="{00000000-0005-0000-0000-00006C5F0000}"/>
    <cellStyle name="Normal 52 2 2 3 6" xfId="6802" xr:uid="{00000000-0005-0000-0000-00006D5F0000}"/>
    <cellStyle name="Normal 52 2 2 3 6 2" xfId="37137" xr:uid="{00000000-0005-0000-0000-00006E5F0000}"/>
    <cellStyle name="Normal 52 2 2 3 6 3" xfId="21904" xr:uid="{00000000-0005-0000-0000-00006F5F0000}"/>
    <cellStyle name="Normal 52 2 2 3 7" xfId="32125" xr:uid="{00000000-0005-0000-0000-0000705F0000}"/>
    <cellStyle name="Normal 52 2 2 3 8" xfId="16891" xr:uid="{00000000-0005-0000-0000-0000715F0000}"/>
    <cellStyle name="Normal 52 2 2 4" xfId="2149" xr:uid="{00000000-0005-0000-0000-0000725F0000}"/>
    <cellStyle name="Normal 52 2 2 4 2" xfId="3839" xr:uid="{00000000-0005-0000-0000-0000735F0000}"/>
    <cellStyle name="Normal 52 2 2 4 2 2" xfId="13912" xr:uid="{00000000-0005-0000-0000-0000745F0000}"/>
    <cellStyle name="Normal 52 2 2 4 2 2 2" xfId="44243" xr:uid="{00000000-0005-0000-0000-0000755F0000}"/>
    <cellStyle name="Normal 52 2 2 4 2 2 3" xfId="29010" xr:uid="{00000000-0005-0000-0000-0000765F0000}"/>
    <cellStyle name="Normal 52 2 2 4 2 3" xfId="8892" xr:uid="{00000000-0005-0000-0000-0000775F0000}"/>
    <cellStyle name="Normal 52 2 2 4 2 3 2" xfId="39226" xr:uid="{00000000-0005-0000-0000-0000785F0000}"/>
    <cellStyle name="Normal 52 2 2 4 2 3 3" xfId="23993" xr:uid="{00000000-0005-0000-0000-0000795F0000}"/>
    <cellStyle name="Normal 52 2 2 4 2 4" xfId="34213" xr:uid="{00000000-0005-0000-0000-00007A5F0000}"/>
    <cellStyle name="Normal 52 2 2 4 2 5" xfId="18980" xr:uid="{00000000-0005-0000-0000-00007B5F0000}"/>
    <cellStyle name="Normal 52 2 2 4 3" xfId="5531" xr:uid="{00000000-0005-0000-0000-00007C5F0000}"/>
    <cellStyle name="Normal 52 2 2 4 3 2" xfId="15583" xr:uid="{00000000-0005-0000-0000-00007D5F0000}"/>
    <cellStyle name="Normal 52 2 2 4 3 2 2" xfId="45914" xr:uid="{00000000-0005-0000-0000-00007E5F0000}"/>
    <cellStyle name="Normal 52 2 2 4 3 2 3" xfId="30681" xr:uid="{00000000-0005-0000-0000-00007F5F0000}"/>
    <cellStyle name="Normal 52 2 2 4 3 3" xfId="10563" xr:uid="{00000000-0005-0000-0000-0000805F0000}"/>
    <cellStyle name="Normal 52 2 2 4 3 3 2" xfId="40897" xr:uid="{00000000-0005-0000-0000-0000815F0000}"/>
    <cellStyle name="Normal 52 2 2 4 3 3 3" xfId="25664" xr:uid="{00000000-0005-0000-0000-0000825F0000}"/>
    <cellStyle name="Normal 52 2 2 4 3 4" xfId="35884" xr:uid="{00000000-0005-0000-0000-0000835F0000}"/>
    <cellStyle name="Normal 52 2 2 4 3 5" xfId="20651" xr:uid="{00000000-0005-0000-0000-0000845F0000}"/>
    <cellStyle name="Normal 52 2 2 4 4" xfId="12241" xr:uid="{00000000-0005-0000-0000-0000855F0000}"/>
    <cellStyle name="Normal 52 2 2 4 4 2" xfId="42572" xr:uid="{00000000-0005-0000-0000-0000865F0000}"/>
    <cellStyle name="Normal 52 2 2 4 4 3" xfId="27339" xr:uid="{00000000-0005-0000-0000-0000875F0000}"/>
    <cellStyle name="Normal 52 2 2 4 5" xfId="7220" xr:uid="{00000000-0005-0000-0000-0000885F0000}"/>
    <cellStyle name="Normal 52 2 2 4 5 2" xfId="37555" xr:uid="{00000000-0005-0000-0000-0000895F0000}"/>
    <cellStyle name="Normal 52 2 2 4 5 3" xfId="22322" xr:uid="{00000000-0005-0000-0000-00008A5F0000}"/>
    <cellStyle name="Normal 52 2 2 4 6" xfId="32543" xr:uid="{00000000-0005-0000-0000-00008B5F0000}"/>
    <cellStyle name="Normal 52 2 2 4 7" xfId="17309" xr:uid="{00000000-0005-0000-0000-00008C5F0000}"/>
    <cellStyle name="Normal 52 2 2 5" xfId="3002" xr:uid="{00000000-0005-0000-0000-00008D5F0000}"/>
    <cellStyle name="Normal 52 2 2 5 2" xfId="13076" xr:uid="{00000000-0005-0000-0000-00008E5F0000}"/>
    <cellStyle name="Normal 52 2 2 5 2 2" xfId="43407" xr:uid="{00000000-0005-0000-0000-00008F5F0000}"/>
    <cellStyle name="Normal 52 2 2 5 2 3" xfId="28174" xr:uid="{00000000-0005-0000-0000-0000905F0000}"/>
    <cellStyle name="Normal 52 2 2 5 3" xfId="8056" xr:uid="{00000000-0005-0000-0000-0000915F0000}"/>
    <cellStyle name="Normal 52 2 2 5 3 2" xfId="38390" xr:uid="{00000000-0005-0000-0000-0000925F0000}"/>
    <cellStyle name="Normal 52 2 2 5 3 3" xfId="23157" xr:uid="{00000000-0005-0000-0000-0000935F0000}"/>
    <cellStyle name="Normal 52 2 2 5 4" xfId="33377" xr:uid="{00000000-0005-0000-0000-0000945F0000}"/>
    <cellStyle name="Normal 52 2 2 5 5" xfId="18144" xr:uid="{00000000-0005-0000-0000-0000955F0000}"/>
    <cellStyle name="Normal 52 2 2 6" xfId="4695" xr:uid="{00000000-0005-0000-0000-0000965F0000}"/>
    <cellStyle name="Normal 52 2 2 6 2" xfId="14747" xr:uid="{00000000-0005-0000-0000-0000975F0000}"/>
    <cellStyle name="Normal 52 2 2 6 2 2" xfId="45078" xr:uid="{00000000-0005-0000-0000-0000985F0000}"/>
    <cellStyle name="Normal 52 2 2 6 2 3" xfId="29845" xr:uid="{00000000-0005-0000-0000-0000995F0000}"/>
    <cellStyle name="Normal 52 2 2 6 3" xfId="9727" xr:uid="{00000000-0005-0000-0000-00009A5F0000}"/>
    <cellStyle name="Normal 52 2 2 6 3 2" xfId="40061" xr:uid="{00000000-0005-0000-0000-00009B5F0000}"/>
    <cellStyle name="Normal 52 2 2 6 3 3" xfId="24828" xr:uid="{00000000-0005-0000-0000-00009C5F0000}"/>
    <cellStyle name="Normal 52 2 2 6 4" xfId="35048" xr:uid="{00000000-0005-0000-0000-00009D5F0000}"/>
    <cellStyle name="Normal 52 2 2 6 5" xfId="19815" xr:uid="{00000000-0005-0000-0000-00009E5F0000}"/>
    <cellStyle name="Normal 52 2 2 7" xfId="11405" xr:uid="{00000000-0005-0000-0000-00009F5F0000}"/>
    <cellStyle name="Normal 52 2 2 7 2" xfId="41736" xr:uid="{00000000-0005-0000-0000-0000A05F0000}"/>
    <cellStyle name="Normal 52 2 2 7 3" xfId="26503" xr:uid="{00000000-0005-0000-0000-0000A15F0000}"/>
    <cellStyle name="Normal 52 2 2 8" xfId="6384" xr:uid="{00000000-0005-0000-0000-0000A25F0000}"/>
    <cellStyle name="Normal 52 2 2 8 2" xfId="36719" xr:uid="{00000000-0005-0000-0000-0000A35F0000}"/>
    <cellStyle name="Normal 52 2 2 8 3" xfId="21486" xr:uid="{00000000-0005-0000-0000-0000A45F0000}"/>
    <cellStyle name="Normal 52 2 2 9" xfId="31707" xr:uid="{00000000-0005-0000-0000-0000A55F0000}"/>
    <cellStyle name="Normal 52 2 3" xfId="1411" xr:uid="{00000000-0005-0000-0000-0000A65F0000}"/>
    <cellStyle name="Normal 52 2 3 2" xfId="1832" xr:uid="{00000000-0005-0000-0000-0000A75F0000}"/>
    <cellStyle name="Normal 52 2 3 2 2" xfId="2671" xr:uid="{00000000-0005-0000-0000-0000A85F0000}"/>
    <cellStyle name="Normal 52 2 3 2 2 2" xfId="4361" xr:uid="{00000000-0005-0000-0000-0000A95F0000}"/>
    <cellStyle name="Normal 52 2 3 2 2 2 2" xfId="14434" xr:uid="{00000000-0005-0000-0000-0000AA5F0000}"/>
    <cellStyle name="Normal 52 2 3 2 2 2 2 2" xfId="44765" xr:uid="{00000000-0005-0000-0000-0000AB5F0000}"/>
    <cellStyle name="Normal 52 2 3 2 2 2 2 3" xfId="29532" xr:uid="{00000000-0005-0000-0000-0000AC5F0000}"/>
    <cellStyle name="Normal 52 2 3 2 2 2 3" xfId="9414" xr:uid="{00000000-0005-0000-0000-0000AD5F0000}"/>
    <cellStyle name="Normal 52 2 3 2 2 2 3 2" xfId="39748" xr:uid="{00000000-0005-0000-0000-0000AE5F0000}"/>
    <cellStyle name="Normal 52 2 3 2 2 2 3 3" xfId="24515" xr:uid="{00000000-0005-0000-0000-0000AF5F0000}"/>
    <cellStyle name="Normal 52 2 3 2 2 2 4" xfId="34735" xr:uid="{00000000-0005-0000-0000-0000B05F0000}"/>
    <cellStyle name="Normal 52 2 3 2 2 2 5" xfId="19502" xr:uid="{00000000-0005-0000-0000-0000B15F0000}"/>
    <cellStyle name="Normal 52 2 3 2 2 3" xfId="6053" xr:uid="{00000000-0005-0000-0000-0000B25F0000}"/>
    <cellStyle name="Normal 52 2 3 2 2 3 2" xfId="16105" xr:uid="{00000000-0005-0000-0000-0000B35F0000}"/>
    <cellStyle name="Normal 52 2 3 2 2 3 2 2" xfId="46436" xr:uid="{00000000-0005-0000-0000-0000B45F0000}"/>
    <cellStyle name="Normal 52 2 3 2 2 3 2 3" xfId="31203" xr:uid="{00000000-0005-0000-0000-0000B55F0000}"/>
    <cellStyle name="Normal 52 2 3 2 2 3 3" xfId="11085" xr:uid="{00000000-0005-0000-0000-0000B65F0000}"/>
    <cellStyle name="Normal 52 2 3 2 2 3 3 2" xfId="41419" xr:uid="{00000000-0005-0000-0000-0000B75F0000}"/>
    <cellStyle name="Normal 52 2 3 2 2 3 3 3" xfId="26186" xr:uid="{00000000-0005-0000-0000-0000B85F0000}"/>
    <cellStyle name="Normal 52 2 3 2 2 3 4" xfId="36406" xr:uid="{00000000-0005-0000-0000-0000B95F0000}"/>
    <cellStyle name="Normal 52 2 3 2 2 3 5" xfId="21173" xr:uid="{00000000-0005-0000-0000-0000BA5F0000}"/>
    <cellStyle name="Normal 52 2 3 2 2 4" xfId="12763" xr:uid="{00000000-0005-0000-0000-0000BB5F0000}"/>
    <cellStyle name="Normal 52 2 3 2 2 4 2" xfId="43094" xr:uid="{00000000-0005-0000-0000-0000BC5F0000}"/>
    <cellStyle name="Normal 52 2 3 2 2 4 3" xfId="27861" xr:uid="{00000000-0005-0000-0000-0000BD5F0000}"/>
    <cellStyle name="Normal 52 2 3 2 2 5" xfId="7742" xr:uid="{00000000-0005-0000-0000-0000BE5F0000}"/>
    <cellStyle name="Normal 52 2 3 2 2 5 2" xfId="38077" xr:uid="{00000000-0005-0000-0000-0000BF5F0000}"/>
    <cellStyle name="Normal 52 2 3 2 2 5 3" xfId="22844" xr:uid="{00000000-0005-0000-0000-0000C05F0000}"/>
    <cellStyle name="Normal 52 2 3 2 2 6" xfId="33065" xr:uid="{00000000-0005-0000-0000-0000C15F0000}"/>
    <cellStyle name="Normal 52 2 3 2 2 7" xfId="17831" xr:uid="{00000000-0005-0000-0000-0000C25F0000}"/>
    <cellStyle name="Normal 52 2 3 2 3" xfId="3524" xr:uid="{00000000-0005-0000-0000-0000C35F0000}"/>
    <cellStyle name="Normal 52 2 3 2 3 2" xfId="13598" xr:uid="{00000000-0005-0000-0000-0000C45F0000}"/>
    <cellStyle name="Normal 52 2 3 2 3 2 2" xfId="43929" xr:uid="{00000000-0005-0000-0000-0000C55F0000}"/>
    <cellStyle name="Normal 52 2 3 2 3 2 3" xfId="28696" xr:uid="{00000000-0005-0000-0000-0000C65F0000}"/>
    <cellStyle name="Normal 52 2 3 2 3 3" xfId="8578" xr:uid="{00000000-0005-0000-0000-0000C75F0000}"/>
    <cellStyle name="Normal 52 2 3 2 3 3 2" xfId="38912" xr:uid="{00000000-0005-0000-0000-0000C85F0000}"/>
    <cellStyle name="Normal 52 2 3 2 3 3 3" xfId="23679" xr:uid="{00000000-0005-0000-0000-0000C95F0000}"/>
    <cellStyle name="Normal 52 2 3 2 3 4" xfId="33899" xr:uid="{00000000-0005-0000-0000-0000CA5F0000}"/>
    <cellStyle name="Normal 52 2 3 2 3 5" xfId="18666" xr:uid="{00000000-0005-0000-0000-0000CB5F0000}"/>
    <cellStyle name="Normal 52 2 3 2 4" xfId="5217" xr:uid="{00000000-0005-0000-0000-0000CC5F0000}"/>
    <cellStyle name="Normal 52 2 3 2 4 2" xfId="15269" xr:uid="{00000000-0005-0000-0000-0000CD5F0000}"/>
    <cellStyle name="Normal 52 2 3 2 4 2 2" xfId="45600" xr:uid="{00000000-0005-0000-0000-0000CE5F0000}"/>
    <cellStyle name="Normal 52 2 3 2 4 2 3" xfId="30367" xr:uid="{00000000-0005-0000-0000-0000CF5F0000}"/>
    <cellStyle name="Normal 52 2 3 2 4 3" xfId="10249" xr:uid="{00000000-0005-0000-0000-0000D05F0000}"/>
    <cellStyle name="Normal 52 2 3 2 4 3 2" xfId="40583" xr:uid="{00000000-0005-0000-0000-0000D15F0000}"/>
    <cellStyle name="Normal 52 2 3 2 4 3 3" xfId="25350" xr:uid="{00000000-0005-0000-0000-0000D25F0000}"/>
    <cellStyle name="Normal 52 2 3 2 4 4" xfId="35570" xr:uid="{00000000-0005-0000-0000-0000D35F0000}"/>
    <cellStyle name="Normal 52 2 3 2 4 5" xfId="20337" xr:uid="{00000000-0005-0000-0000-0000D45F0000}"/>
    <cellStyle name="Normal 52 2 3 2 5" xfId="11927" xr:uid="{00000000-0005-0000-0000-0000D55F0000}"/>
    <cellStyle name="Normal 52 2 3 2 5 2" xfId="42258" xr:uid="{00000000-0005-0000-0000-0000D65F0000}"/>
    <cellStyle name="Normal 52 2 3 2 5 3" xfId="27025" xr:uid="{00000000-0005-0000-0000-0000D75F0000}"/>
    <cellStyle name="Normal 52 2 3 2 6" xfId="6906" xr:uid="{00000000-0005-0000-0000-0000D85F0000}"/>
    <cellStyle name="Normal 52 2 3 2 6 2" xfId="37241" xr:uid="{00000000-0005-0000-0000-0000D95F0000}"/>
    <cellStyle name="Normal 52 2 3 2 6 3" xfId="22008" xr:uid="{00000000-0005-0000-0000-0000DA5F0000}"/>
    <cellStyle name="Normal 52 2 3 2 7" xfId="32229" xr:uid="{00000000-0005-0000-0000-0000DB5F0000}"/>
    <cellStyle name="Normal 52 2 3 2 8" xfId="16995" xr:uid="{00000000-0005-0000-0000-0000DC5F0000}"/>
    <cellStyle name="Normal 52 2 3 3" xfId="2253" xr:uid="{00000000-0005-0000-0000-0000DD5F0000}"/>
    <cellStyle name="Normal 52 2 3 3 2" xfId="3943" xr:uid="{00000000-0005-0000-0000-0000DE5F0000}"/>
    <cellStyle name="Normal 52 2 3 3 2 2" xfId="14016" xr:uid="{00000000-0005-0000-0000-0000DF5F0000}"/>
    <cellStyle name="Normal 52 2 3 3 2 2 2" xfId="44347" xr:uid="{00000000-0005-0000-0000-0000E05F0000}"/>
    <cellStyle name="Normal 52 2 3 3 2 2 3" xfId="29114" xr:uid="{00000000-0005-0000-0000-0000E15F0000}"/>
    <cellStyle name="Normal 52 2 3 3 2 3" xfId="8996" xr:uid="{00000000-0005-0000-0000-0000E25F0000}"/>
    <cellStyle name="Normal 52 2 3 3 2 3 2" xfId="39330" xr:uid="{00000000-0005-0000-0000-0000E35F0000}"/>
    <cellStyle name="Normal 52 2 3 3 2 3 3" xfId="24097" xr:uid="{00000000-0005-0000-0000-0000E45F0000}"/>
    <cellStyle name="Normal 52 2 3 3 2 4" xfId="34317" xr:uid="{00000000-0005-0000-0000-0000E55F0000}"/>
    <cellStyle name="Normal 52 2 3 3 2 5" xfId="19084" xr:uid="{00000000-0005-0000-0000-0000E65F0000}"/>
    <cellStyle name="Normal 52 2 3 3 3" xfId="5635" xr:uid="{00000000-0005-0000-0000-0000E75F0000}"/>
    <cellStyle name="Normal 52 2 3 3 3 2" xfId="15687" xr:uid="{00000000-0005-0000-0000-0000E85F0000}"/>
    <cellStyle name="Normal 52 2 3 3 3 2 2" xfId="46018" xr:uid="{00000000-0005-0000-0000-0000E95F0000}"/>
    <cellStyle name="Normal 52 2 3 3 3 2 3" xfId="30785" xr:uid="{00000000-0005-0000-0000-0000EA5F0000}"/>
    <cellStyle name="Normal 52 2 3 3 3 3" xfId="10667" xr:uid="{00000000-0005-0000-0000-0000EB5F0000}"/>
    <cellStyle name="Normal 52 2 3 3 3 3 2" xfId="41001" xr:uid="{00000000-0005-0000-0000-0000EC5F0000}"/>
    <cellStyle name="Normal 52 2 3 3 3 3 3" xfId="25768" xr:uid="{00000000-0005-0000-0000-0000ED5F0000}"/>
    <cellStyle name="Normal 52 2 3 3 3 4" xfId="35988" xr:uid="{00000000-0005-0000-0000-0000EE5F0000}"/>
    <cellStyle name="Normal 52 2 3 3 3 5" xfId="20755" xr:uid="{00000000-0005-0000-0000-0000EF5F0000}"/>
    <cellStyle name="Normal 52 2 3 3 4" xfId="12345" xr:uid="{00000000-0005-0000-0000-0000F05F0000}"/>
    <cellStyle name="Normal 52 2 3 3 4 2" xfId="42676" xr:uid="{00000000-0005-0000-0000-0000F15F0000}"/>
    <cellStyle name="Normal 52 2 3 3 4 3" xfId="27443" xr:uid="{00000000-0005-0000-0000-0000F25F0000}"/>
    <cellStyle name="Normal 52 2 3 3 5" xfId="7324" xr:uid="{00000000-0005-0000-0000-0000F35F0000}"/>
    <cellStyle name="Normal 52 2 3 3 5 2" xfId="37659" xr:uid="{00000000-0005-0000-0000-0000F45F0000}"/>
    <cellStyle name="Normal 52 2 3 3 5 3" xfId="22426" xr:uid="{00000000-0005-0000-0000-0000F55F0000}"/>
    <cellStyle name="Normal 52 2 3 3 6" xfId="32647" xr:uid="{00000000-0005-0000-0000-0000F65F0000}"/>
    <cellStyle name="Normal 52 2 3 3 7" xfId="17413" xr:uid="{00000000-0005-0000-0000-0000F75F0000}"/>
    <cellStyle name="Normal 52 2 3 4" xfId="3106" xr:uid="{00000000-0005-0000-0000-0000F85F0000}"/>
    <cellStyle name="Normal 52 2 3 4 2" xfId="13180" xr:uid="{00000000-0005-0000-0000-0000F95F0000}"/>
    <cellStyle name="Normal 52 2 3 4 2 2" xfId="43511" xr:uid="{00000000-0005-0000-0000-0000FA5F0000}"/>
    <cellStyle name="Normal 52 2 3 4 2 3" xfId="28278" xr:uid="{00000000-0005-0000-0000-0000FB5F0000}"/>
    <cellStyle name="Normal 52 2 3 4 3" xfId="8160" xr:uid="{00000000-0005-0000-0000-0000FC5F0000}"/>
    <cellStyle name="Normal 52 2 3 4 3 2" xfId="38494" xr:uid="{00000000-0005-0000-0000-0000FD5F0000}"/>
    <cellStyle name="Normal 52 2 3 4 3 3" xfId="23261" xr:uid="{00000000-0005-0000-0000-0000FE5F0000}"/>
    <cellStyle name="Normal 52 2 3 4 4" xfId="33481" xr:uid="{00000000-0005-0000-0000-0000FF5F0000}"/>
    <cellStyle name="Normal 52 2 3 4 5" xfId="18248" xr:uid="{00000000-0005-0000-0000-000000600000}"/>
    <cellStyle name="Normal 52 2 3 5" xfId="4799" xr:uid="{00000000-0005-0000-0000-000001600000}"/>
    <cellStyle name="Normal 52 2 3 5 2" xfId="14851" xr:uid="{00000000-0005-0000-0000-000002600000}"/>
    <cellStyle name="Normal 52 2 3 5 2 2" xfId="45182" xr:uid="{00000000-0005-0000-0000-000003600000}"/>
    <cellStyle name="Normal 52 2 3 5 2 3" xfId="29949" xr:uid="{00000000-0005-0000-0000-000004600000}"/>
    <cellStyle name="Normal 52 2 3 5 3" xfId="9831" xr:uid="{00000000-0005-0000-0000-000005600000}"/>
    <cellStyle name="Normal 52 2 3 5 3 2" xfId="40165" xr:uid="{00000000-0005-0000-0000-000006600000}"/>
    <cellStyle name="Normal 52 2 3 5 3 3" xfId="24932" xr:uid="{00000000-0005-0000-0000-000007600000}"/>
    <cellStyle name="Normal 52 2 3 5 4" xfId="35152" xr:uid="{00000000-0005-0000-0000-000008600000}"/>
    <cellStyle name="Normal 52 2 3 5 5" xfId="19919" xr:uid="{00000000-0005-0000-0000-000009600000}"/>
    <cellStyle name="Normal 52 2 3 6" xfId="11509" xr:uid="{00000000-0005-0000-0000-00000A600000}"/>
    <cellStyle name="Normal 52 2 3 6 2" xfId="41840" xr:uid="{00000000-0005-0000-0000-00000B600000}"/>
    <cellStyle name="Normal 52 2 3 6 3" xfId="26607" xr:uid="{00000000-0005-0000-0000-00000C600000}"/>
    <cellStyle name="Normal 52 2 3 7" xfId="6488" xr:uid="{00000000-0005-0000-0000-00000D600000}"/>
    <cellStyle name="Normal 52 2 3 7 2" xfId="36823" xr:uid="{00000000-0005-0000-0000-00000E600000}"/>
    <cellStyle name="Normal 52 2 3 7 3" xfId="21590" xr:uid="{00000000-0005-0000-0000-00000F600000}"/>
    <cellStyle name="Normal 52 2 3 8" xfId="31811" xr:uid="{00000000-0005-0000-0000-000010600000}"/>
    <cellStyle name="Normal 52 2 3 9" xfId="16577" xr:uid="{00000000-0005-0000-0000-000011600000}"/>
    <cellStyle name="Normal 52 2 4" xfId="1624" xr:uid="{00000000-0005-0000-0000-000012600000}"/>
    <cellStyle name="Normal 52 2 4 2" xfId="2463" xr:uid="{00000000-0005-0000-0000-000013600000}"/>
    <cellStyle name="Normal 52 2 4 2 2" xfId="4153" xr:uid="{00000000-0005-0000-0000-000014600000}"/>
    <cellStyle name="Normal 52 2 4 2 2 2" xfId="14226" xr:uid="{00000000-0005-0000-0000-000015600000}"/>
    <cellStyle name="Normal 52 2 4 2 2 2 2" xfId="44557" xr:uid="{00000000-0005-0000-0000-000016600000}"/>
    <cellStyle name="Normal 52 2 4 2 2 2 3" xfId="29324" xr:uid="{00000000-0005-0000-0000-000017600000}"/>
    <cellStyle name="Normal 52 2 4 2 2 3" xfId="9206" xr:uid="{00000000-0005-0000-0000-000018600000}"/>
    <cellStyle name="Normal 52 2 4 2 2 3 2" xfId="39540" xr:uid="{00000000-0005-0000-0000-000019600000}"/>
    <cellStyle name="Normal 52 2 4 2 2 3 3" xfId="24307" xr:uid="{00000000-0005-0000-0000-00001A600000}"/>
    <cellStyle name="Normal 52 2 4 2 2 4" xfId="34527" xr:uid="{00000000-0005-0000-0000-00001B600000}"/>
    <cellStyle name="Normal 52 2 4 2 2 5" xfId="19294" xr:uid="{00000000-0005-0000-0000-00001C600000}"/>
    <cellStyle name="Normal 52 2 4 2 3" xfId="5845" xr:uid="{00000000-0005-0000-0000-00001D600000}"/>
    <cellStyle name="Normal 52 2 4 2 3 2" xfId="15897" xr:uid="{00000000-0005-0000-0000-00001E600000}"/>
    <cellStyle name="Normal 52 2 4 2 3 2 2" xfId="46228" xr:uid="{00000000-0005-0000-0000-00001F600000}"/>
    <cellStyle name="Normal 52 2 4 2 3 2 3" xfId="30995" xr:uid="{00000000-0005-0000-0000-000020600000}"/>
    <cellStyle name="Normal 52 2 4 2 3 3" xfId="10877" xr:uid="{00000000-0005-0000-0000-000021600000}"/>
    <cellStyle name="Normal 52 2 4 2 3 3 2" xfId="41211" xr:uid="{00000000-0005-0000-0000-000022600000}"/>
    <cellStyle name="Normal 52 2 4 2 3 3 3" xfId="25978" xr:uid="{00000000-0005-0000-0000-000023600000}"/>
    <cellStyle name="Normal 52 2 4 2 3 4" xfId="36198" xr:uid="{00000000-0005-0000-0000-000024600000}"/>
    <cellStyle name="Normal 52 2 4 2 3 5" xfId="20965" xr:uid="{00000000-0005-0000-0000-000025600000}"/>
    <cellStyle name="Normal 52 2 4 2 4" xfId="12555" xr:uid="{00000000-0005-0000-0000-000026600000}"/>
    <cellStyle name="Normal 52 2 4 2 4 2" xfId="42886" xr:uid="{00000000-0005-0000-0000-000027600000}"/>
    <cellStyle name="Normal 52 2 4 2 4 3" xfId="27653" xr:uid="{00000000-0005-0000-0000-000028600000}"/>
    <cellStyle name="Normal 52 2 4 2 5" xfId="7534" xr:uid="{00000000-0005-0000-0000-000029600000}"/>
    <cellStyle name="Normal 52 2 4 2 5 2" xfId="37869" xr:uid="{00000000-0005-0000-0000-00002A600000}"/>
    <cellStyle name="Normal 52 2 4 2 5 3" xfId="22636" xr:uid="{00000000-0005-0000-0000-00002B600000}"/>
    <cellStyle name="Normal 52 2 4 2 6" xfId="32857" xr:uid="{00000000-0005-0000-0000-00002C600000}"/>
    <cellStyle name="Normal 52 2 4 2 7" xfId="17623" xr:uid="{00000000-0005-0000-0000-00002D600000}"/>
    <cellStyle name="Normal 52 2 4 3" xfId="3316" xr:uid="{00000000-0005-0000-0000-00002E600000}"/>
    <cellStyle name="Normal 52 2 4 3 2" xfId="13390" xr:uid="{00000000-0005-0000-0000-00002F600000}"/>
    <cellStyle name="Normal 52 2 4 3 2 2" xfId="43721" xr:uid="{00000000-0005-0000-0000-000030600000}"/>
    <cellStyle name="Normal 52 2 4 3 2 3" xfId="28488" xr:uid="{00000000-0005-0000-0000-000031600000}"/>
    <cellStyle name="Normal 52 2 4 3 3" xfId="8370" xr:uid="{00000000-0005-0000-0000-000032600000}"/>
    <cellStyle name="Normal 52 2 4 3 3 2" xfId="38704" xr:uid="{00000000-0005-0000-0000-000033600000}"/>
    <cellStyle name="Normal 52 2 4 3 3 3" xfId="23471" xr:uid="{00000000-0005-0000-0000-000034600000}"/>
    <cellStyle name="Normal 52 2 4 3 4" xfId="33691" xr:uid="{00000000-0005-0000-0000-000035600000}"/>
    <cellStyle name="Normal 52 2 4 3 5" xfId="18458" xr:uid="{00000000-0005-0000-0000-000036600000}"/>
    <cellStyle name="Normal 52 2 4 4" xfId="5009" xr:uid="{00000000-0005-0000-0000-000037600000}"/>
    <cellStyle name="Normal 52 2 4 4 2" xfId="15061" xr:uid="{00000000-0005-0000-0000-000038600000}"/>
    <cellStyle name="Normal 52 2 4 4 2 2" xfId="45392" xr:uid="{00000000-0005-0000-0000-000039600000}"/>
    <cellStyle name="Normal 52 2 4 4 2 3" xfId="30159" xr:uid="{00000000-0005-0000-0000-00003A600000}"/>
    <cellStyle name="Normal 52 2 4 4 3" xfId="10041" xr:uid="{00000000-0005-0000-0000-00003B600000}"/>
    <cellStyle name="Normal 52 2 4 4 3 2" xfId="40375" xr:uid="{00000000-0005-0000-0000-00003C600000}"/>
    <cellStyle name="Normal 52 2 4 4 3 3" xfId="25142" xr:uid="{00000000-0005-0000-0000-00003D600000}"/>
    <cellStyle name="Normal 52 2 4 4 4" xfId="35362" xr:uid="{00000000-0005-0000-0000-00003E600000}"/>
    <cellStyle name="Normal 52 2 4 4 5" xfId="20129" xr:uid="{00000000-0005-0000-0000-00003F600000}"/>
    <cellStyle name="Normal 52 2 4 5" xfId="11719" xr:uid="{00000000-0005-0000-0000-000040600000}"/>
    <cellStyle name="Normal 52 2 4 5 2" xfId="42050" xr:uid="{00000000-0005-0000-0000-000041600000}"/>
    <cellStyle name="Normal 52 2 4 5 3" xfId="26817" xr:uid="{00000000-0005-0000-0000-000042600000}"/>
    <cellStyle name="Normal 52 2 4 6" xfId="6698" xr:uid="{00000000-0005-0000-0000-000043600000}"/>
    <cellStyle name="Normal 52 2 4 6 2" xfId="37033" xr:uid="{00000000-0005-0000-0000-000044600000}"/>
    <cellStyle name="Normal 52 2 4 6 3" xfId="21800" xr:uid="{00000000-0005-0000-0000-000045600000}"/>
    <cellStyle name="Normal 52 2 4 7" xfId="32021" xr:uid="{00000000-0005-0000-0000-000046600000}"/>
    <cellStyle name="Normal 52 2 4 8" xfId="16787" xr:uid="{00000000-0005-0000-0000-000047600000}"/>
    <cellStyle name="Normal 52 2 5" xfId="2045" xr:uid="{00000000-0005-0000-0000-000048600000}"/>
    <cellStyle name="Normal 52 2 5 2" xfId="3735" xr:uid="{00000000-0005-0000-0000-000049600000}"/>
    <cellStyle name="Normal 52 2 5 2 2" xfId="13808" xr:uid="{00000000-0005-0000-0000-00004A600000}"/>
    <cellStyle name="Normal 52 2 5 2 2 2" xfId="44139" xr:uid="{00000000-0005-0000-0000-00004B600000}"/>
    <cellStyle name="Normal 52 2 5 2 2 3" xfId="28906" xr:uid="{00000000-0005-0000-0000-00004C600000}"/>
    <cellStyle name="Normal 52 2 5 2 3" xfId="8788" xr:uid="{00000000-0005-0000-0000-00004D600000}"/>
    <cellStyle name="Normal 52 2 5 2 3 2" xfId="39122" xr:uid="{00000000-0005-0000-0000-00004E600000}"/>
    <cellStyle name="Normal 52 2 5 2 3 3" xfId="23889" xr:uid="{00000000-0005-0000-0000-00004F600000}"/>
    <cellStyle name="Normal 52 2 5 2 4" xfId="34109" xr:uid="{00000000-0005-0000-0000-000050600000}"/>
    <cellStyle name="Normal 52 2 5 2 5" xfId="18876" xr:uid="{00000000-0005-0000-0000-000051600000}"/>
    <cellStyle name="Normal 52 2 5 3" xfId="5427" xr:uid="{00000000-0005-0000-0000-000052600000}"/>
    <cellStyle name="Normal 52 2 5 3 2" xfId="15479" xr:uid="{00000000-0005-0000-0000-000053600000}"/>
    <cellStyle name="Normal 52 2 5 3 2 2" xfId="45810" xr:uid="{00000000-0005-0000-0000-000054600000}"/>
    <cellStyle name="Normal 52 2 5 3 2 3" xfId="30577" xr:uid="{00000000-0005-0000-0000-000055600000}"/>
    <cellStyle name="Normal 52 2 5 3 3" xfId="10459" xr:uid="{00000000-0005-0000-0000-000056600000}"/>
    <cellStyle name="Normal 52 2 5 3 3 2" xfId="40793" xr:uid="{00000000-0005-0000-0000-000057600000}"/>
    <cellStyle name="Normal 52 2 5 3 3 3" xfId="25560" xr:uid="{00000000-0005-0000-0000-000058600000}"/>
    <cellStyle name="Normal 52 2 5 3 4" xfId="35780" xr:uid="{00000000-0005-0000-0000-000059600000}"/>
    <cellStyle name="Normal 52 2 5 3 5" xfId="20547" xr:uid="{00000000-0005-0000-0000-00005A600000}"/>
    <cellStyle name="Normal 52 2 5 4" xfId="12137" xr:uid="{00000000-0005-0000-0000-00005B600000}"/>
    <cellStyle name="Normal 52 2 5 4 2" xfId="42468" xr:uid="{00000000-0005-0000-0000-00005C600000}"/>
    <cellStyle name="Normal 52 2 5 4 3" xfId="27235" xr:uid="{00000000-0005-0000-0000-00005D600000}"/>
    <cellStyle name="Normal 52 2 5 5" xfId="7116" xr:uid="{00000000-0005-0000-0000-00005E600000}"/>
    <cellStyle name="Normal 52 2 5 5 2" xfId="37451" xr:uid="{00000000-0005-0000-0000-00005F600000}"/>
    <cellStyle name="Normal 52 2 5 5 3" xfId="22218" xr:uid="{00000000-0005-0000-0000-000060600000}"/>
    <cellStyle name="Normal 52 2 5 6" xfId="32439" xr:uid="{00000000-0005-0000-0000-000061600000}"/>
    <cellStyle name="Normal 52 2 5 7" xfId="17205" xr:uid="{00000000-0005-0000-0000-000062600000}"/>
    <cellStyle name="Normal 52 2 6" xfId="2898" xr:uid="{00000000-0005-0000-0000-000063600000}"/>
    <cellStyle name="Normal 52 2 6 2" xfId="12972" xr:uid="{00000000-0005-0000-0000-000064600000}"/>
    <cellStyle name="Normal 52 2 6 2 2" xfId="43303" xr:uid="{00000000-0005-0000-0000-000065600000}"/>
    <cellStyle name="Normal 52 2 6 2 3" xfId="28070" xr:uid="{00000000-0005-0000-0000-000066600000}"/>
    <cellStyle name="Normal 52 2 6 3" xfId="7952" xr:uid="{00000000-0005-0000-0000-000067600000}"/>
    <cellStyle name="Normal 52 2 6 3 2" xfId="38286" xr:uid="{00000000-0005-0000-0000-000068600000}"/>
    <cellStyle name="Normal 52 2 6 3 3" xfId="23053" xr:uid="{00000000-0005-0000-0000-000069600000}"/>
    <cellStyle name="Normal 52 2 6 4" xfId="33273" xr:uid="{00000000-0005-0000-0000-00006A600000}"/>
    <cellStyle name="Normal 52 2 6 5" xfId="18040" xr:uid="{00000000-0005-0000-0000-00006B600000}"/>
    <cellStyle name="Normal 52 2 7" xfId="4591" xr:uid="{00000000-0005-0000-0000-00006C600000}"/>
    <cellStyle name="Normal 52 2 7 2" xfId="14643" xr:uid="{00000000-0005-0000-0000-00006D600000}"/>
    <cellStyle name="Normal 52 2 7 2 2" xfId="44974" xr:uid="{00000000-0005-0000-0000-00006E600000}"/>
    <cellStyle name="Normal 52 2 7 2 3" xfId="29741" xr:uid="{00000000-0005-0000-0000-00006F600000}"/>
    <cellStyle name="Normal 52 2 7 3" xfId="9623" xr:uid="{00000000-0005-0000-0000-000070600000}"/>
    <cellStyle name="Normal 52 2 7 3 2" xfId="39957" xr:uid="{00000000-0005-0000-0000-000071600000}"/>
    <cellStyle name="Normal 52 2 7 3 3" xfId="24724" xr:uid="{00000000-0005-0000-0000-000072600000}"/>
    <cellStyle name="Normal 52 2 7 4" xfId="34944" xr:uid="{00000000-0005-0000-0000-000073600000}"/>
    <cellStyle name="Normal 52 2 7 5" xfId="19711" xr:uid="{00000000-0005-0000-0000-000074600000}"/>
    <cellStyle name="Normal 52 2 8" xfId="11301" xr:uid="{00000000-0005-0000-0000-000075600000}"/>
    <cellStyle name="Normal 52 2 8 2" xfId="41632" xr:uid="{00000000-0005-0000-0000-000076600000}"/>
    <cellStyle name="Normal 52 2 8 3" xfId="26399" xr:uid="{00000000-0005-0000-0000-000077600000}"/>
    <cellStyle name="Normal 52 2 9" xfId="6280" xr:uid="{00000000-0005-0000-0000-000078600000}"/>
    <cellStyle name="Normal 52 2 9 2" xfId="36615" xr:uid="{00000000-0005-0000-0000-000079600000}"/>
    <cellStyle name="Normal 52 2 9 3" xfId="21382" xr:uid="{00000000-0005-0000-0000-00007A600000}"/>
    <cellStyle name="Normal 52 3" xfId="1244" xr:uid="{00000000-0005-0000-0000-00007B600000}"/>
    <cellStyle name="Normal 52 3 10" xfId="16421" xr:uid="{00000000-0005-0000-0000-00007C600000}"/>
    <cellStyle name="Normal 52 3 2" xfId="1463" xr:uid="{00000000-0005-0000-0000-00007D600000}"/>
    <cellStyle name="Normal 52 3 2 2" xfId="1884" xr:uid="{00000000-0005-0000-0000-00007E600000}"/>
    <cellStyle name="Normal 52 3 2 2 2" xfId="2723" xr:uid="{00000000-0005-0000-0000-00007F600000}"/>
    <cellStyle name="Normal 52 3 2 2 2 2" xfId="4413" xr:uid="{00000000-0005-0000-0000-000080600000}"/>
    <cellStyle name="Normal 52 3 2 2 2 2 2" xfId="14486" xr:uid="{00000000-0005-0000-0000-000081600000}"/>
    <cellStyle name="Normal 52 3 2 2 2 2 2 2" xfId="44817" xr:uid="{00000000-0005-0000-0000-000082600000}"/>
    <cellStyle name="Normal 52 3 2 2 2 2 2 3" xfId="29584" xr:uid="{00000000-0005-0000-0000-000083600000}"/>
    <cellStyle name="Normal 52 3 2 2 2 2 3" xfId="9466" xr:uid="{00000000-0005-0000-0000-000084600000}"/>
    <cellStyle name="Normal 52 3 2 2 2 2 3 2" xfId="39800" xr:uid="{00000000-0005-0000-0000-000085600000}"/>
    <cellStyle name="Normal 52 3 2 2 2 2 3 3" xfId="24567" xr:uid="{00000000-0005-0000-0000-000086600000}"/>
    <cellStyle name="Normal 52 3 2 2 2 2 4" xfId="34787" xr:uid="{00000000-0005-0000-0000-000087600000}"/>
    <cellStyle name="Normal 52 3 2 2 2 2 5" xfId="19554" xr:uid="{00000000-0005-0000-0000-000088600000}"/>
    <cellStyle name="Normal 52 3 2 2 2 3" xfId="6105" xr:uid="{00000000-0005-0000-0000-000089600000}"/>
    <cellStyle name="Normal 52 3 2 2 2 3 2" xfId="16157" xr:uid="{00000000-0005-0000-0000-00008A600000}"/>
    <cellStyle name="Normal 52 3 2 2 2 3 2 2" xfId="46488" xr:uid="{00000000-0005-0000-0000-00008B600000}"/>
    <cellStyle name="Normal 52 3 2 2 2 3 2 3" xfId="31255" xr:uid="{00000000-0005-0000-0000-00008C600000}"/>
    <cellStyle name="Normal 52 3 2 2 2 3 3" xfId="11137" xr:uid="{00000000-0005-0000-0000-00008D600000}"/>
    <cellStyle name="Normal 52 3 2 2 2 3 3 2" xfId="41471" xr:uid="{00000000-0005-0000-0000-00008E600000}"/>
    <cellStyle name="Normal 52 3 2 2 2 3 3 3" xfId="26238" xr:uid="{00000000-0005-0000-0000-00008F600000}"/>
    <cellStyle name="Normal 52 3 2 2 2 3 4" xfId="36458" xr:uid="{00000000-0005-0000-0000-000090600000}"/>
    <cellStyle name="Normal 52 3 2 2 2 3 5" xfId="21225" xr:uid="{00000000-0005-0000-0000-000091600000}"/>
    <cellStyle name="Normal 52 3 2 2 2 4" xfId="12815" xr:uid="{00000000-0005-0000-0000-000092600000}"/>
    <cellStyle name="Normal 52 3 2 2 2 4 2" xfId="43146" xr:uid="{00000000-0005-0000-0000-000093600000}"/>
    <cellStyle name="Normal 52 3 2 2 2 4 3" xfId="27913" xr:uid="{00000000-0005-0000-0000-000094600000}"/>
    <cellStyle name="Normal 52 3 2 2 2 5" xfId="7794" xr:uid="{00000000-0005-0000-0000-000095600000}"/>
    <cellStyle name="Normal 52 3 2 2 2 5 2" xfId="38129" xr:uid="{00000000-0005-0000-0000-000096600000}"/>
    <cellStyle name="Normal 52 3 2 2 2 5 3" xfId="22896" xr:uid="{00000000-0005-0000-0000-000097600000}"/>
    <cellStyle name="Normal 52 3 2 2 2 6" xfId="33117" xr:uid="{00000000-0005-0000-0000-000098600000}"/>
    <cellStyle name="Normal 52 3 2 2 2 7" xfId="17883" xr:uid="{00000000-0005-0000-0000-000099600000}"/>
    <cellStyle name="Normal 52 3 2 2 3" xfId="3576" xr:uid="{00000000-0005-0000-0000-00009A600000}"/>
    <cellStyle name="Normal 52 3 2 2 3 2" xfId="13650" xr:uid="{00000000-0005-0000-0000-00009B600000}"/>
    <cellStyle name="Normal 52 3 2 2 3 2 2" xfId="43981" xr:uid="{00000000-0005-0000-0000-00009C600000}"/>
    <cellStyle name="Normal 52 3 2 2 3 2 3" xfId="28748" xr:uid="{00000000-0005-0000-0000-00009D600000}"/>
    <cellStyle name="Normal 52 3 2 2 3 3" xfId="8630" xr:uid="{00000000-0005-0000-0000-00009E600000}"/>
    <cellStyle name="Normal 52 3 2 2 3 3 2" xfId="38964" xr:uid="{00000000-0005-0000-0000-00009F600000}"/>
    <cellStyle name="Normal 52 3 2 2 3 3 3" xfId="23731" xr:uid="{00000000-0005-0000-0000-0000A0600000}"/>
    <cellStyle name="Normal 52 3 2 2 3 4" xfId="33951" xr:uid="{00000000-0005-0000-0000-0000A1600000}"/>
    <cellStyle name="Normal 52 3 2 2 3 5" xfId="18718" xr:uid="{00000000-0005-0000-0000-0000A2600000}"/>
    <cellStyle name="Normal 52 3 2 2 4" xfId="5269" xr:uid="{00000000-0005-0000-0000-0000A3600000}"/>
    <cellStyle name="Normal 52 3 2 2 4 2" xfId="15321" xr:uid="{00000000-0005-0000-0000-0000A4600000}"/>
    <cellStyle name="Normal 52 3 2 2 4 2 2" xfId="45652" xr:uid="{00000000-0005-0000-0000-0000A5600000}"/>
    <cellStyle name="Normal 52 3 2 2 4 2 3" xfId="30419" xr:uid="{00000000-0005-0000-0000-0000A6600000}"/>
    <cellStyle name="Normal 52 3 2 2 4 3" xfId="10301" xr:uid="{00000000-0005-0000-0000-0000A7600000}"/>
    <cellStyle name="Normal 52 3 2 2 4 3 2" xfId="40635" xr:uid="{00000000-0005-0000-0000-0000A8600000}"/>
    <cellStyle name="Normal 52 3 2 2 4 3 3" xfId="25402" xr:uid="{00000000-0005-0000-0000-0000A9600000}"/>
    <cellStyle name="Normal 52 3 2 2 4 4" xfId="35622" xr:uid="{00000000-0005-0000-0000-0000AA600000}"/>
    <cellStyle name="Normal 52 3 2 2 4 5" xfId="20389" xr:uid="{00000000-0005-0000-0000-0000AB600000}"/>
    <cellStyle name="Normal 52 3 2 2 5" xfId="11979" xr:uid="{00000000-0005-0000-0000-0000AC600000}"/>
    <cellStyle name="Normal 52 3 2 2 5 2" xfId="42310" xr:uid="{00000000-0005-0000-0000-0000AD600000}"/>
    <cellStyle name="Normal 52 3 2 2 5 3" xfId="27077" xr:uid="{00000000-0005-0000-0000-0000AE600000}"/>
    <cellStyle name="Normal 52 3 2 2 6" xfId="6958" xr:uid="{00000000-0005-0000-0000-0000AF600000}"/>
    <cellStyle name="Normal 52 3 2 2 6 2" xfId="37293" xr:uid="{00000000-0005-0000-0000-0000B0600000}"/>
    <cellStyle name="Normal 52 3 2 2 6 3" xfId="22060" xr:uid="{00000000-0005-0000-0000-0000B1600000}"/>
    <cellStyle name="Normal 52 3 2 2 7" xfId="32281" xr:uid="{00000000-0005-0000-0000-0000B2600000}"/>
    <cellStyle name="Normal 52 3 2 2 8" xfId="17047" xr:uid="{00000000-0005-0000-0000-0000B3600000}"/>
    <cellStyle name="Normal 52 3 2 3" xfId="2305" xr:uid="{00000000-0005-0000-0000-0000B4600000}"/>
    <cellStyle name="Normal 52 3 2 3 2" xfId="3995" xr:uid="{00000000-0005-0000-0000-0000B5600000}"/>
    <cellStyle name="Normal 52 3 2 3 2 2" xfId="14068" xr:uid="{00000000-0005-0000-0000-0000B6600000}"/>
    <cellStyle name="Normal 52 3 2 3 2 2 2" xfId="44399" xr:uid="{00000000-0005-0000-0000-0000B7600000}"/>
    <cellStyle name="Normal 52 3 2 3 2 2 3" xfId="29166" xr:uid="{00000000-0005-0000-0000-0000B8600000}"/>
    <cellStyle name="Normal 52 3 2 3 2 3" xfId="9048" xr:uid="{00000000-0005-0000-0000-0000B9600000}"/>
    <cellStyle name="Normal 52 3 2 3 2 3 2" xfId="39382" xr:uid="{00000000-0005-0000-0000-0000BA600000}"/>
    <cellStyle name="Normal 52 3 2 3 2 3 3" xfId="24149" xr:uid="{00000000-0005-0000-0000-0000BB600000}"/>
    <cellStyle name="Normal 52 3 2 3 2 4" xfId="34369" xr:uid="{00000000-0005-0000-0000-0000BC600000}"/>
    <cellStyle name="Normal 52 3 2 3 2 5" xfId="19136" xr:uid="{00000000-0005-0000-0000-0000BD600000}"/>
    <cellStyle name="Normal 52 3 2 3 3" xfId="5687" xr:uid="{00000000-0005-0000-0000-0000BE600000}"/>
    <cellStyle name="Normal 52 3 2 3 3 2" xfId="15739" xr:uid="{00000000-0005-0000-0000-0000BF600000}"/>
    <cellStyle name="Normal 52 3 2 3 3 2 2" xfId="46070" xr:uid="{00000000-0005-0000-0000-0000C0600000}"/>
    <cellStyle name="Normal 52 3 2 3 3 2 3" xfId="30837" xr:uid="{00000000-0005-0000-0000-0000C1600000}"/>
    <cellStyle name="Normal 52 3 2 3 3 3" xfId="10719" xr:uid="{00000000-0005-0000-0000-0000C2600000}"/>
    <cellStyle name="Normal 52 3 2 3 3 3 2" xfId="41053" xr:uid="{00000000-0005-0000-0000-0000C3600000}"/>
    <cellStyle name="Normal 52 3 2 3 3 3 3" xfId="25820" xr:uid="{00000000-0005-0000-0000-0000C4600000}"/>
    <cellStyle name="Normal 52 3 2 3 3 4" xfId="36040" xr:uid="{00000000-0005-0000-0000-0000C5600000}"/>
    <cellStyle name="Normal 52 3 2 3 3 5" xfId="20807" xr:uid="{00000000-0005-0000-0000-0000C6600000}"/>
    <cellStyle name="Normal 52 3 2 3 4" xfId="12397" xr:uid="{00000000-0005-0000-0000-0000C7600000}"/>
    <cellStyle name="Normal 52 3 2 3 4 2" xfId="42728" xr:uid="{00000000-0005-0000-0000-0000C8600000}"/>
    <cellStyle name="Normal 52 3 2 3 4 3" xfId="27495" xr:uid="{00000000-0005-0000-0000-0000C9600000}"/>
    <cellStyle name="Normal 52 3 2 3 5" xfId="7376" xr:uid="{00000000-0005-0000-0000-0000CA600000}"/>
    <cellStyle name="Normal 52 3 2 3 5 2" xfId="37711" xr:uid="{00000000-0005-0000-0000-0000CB600000}"/>
    <cellStyle name="Normal 52 3 2 3 5 3" xfId="22478" xr:uid="{00000000-0005-0000-0000-0000CC600000}"/>
    <cellStyle name="Normal 52 3 2 3 6" xfId="32699" xr:uid="{00000000-0005-0000-0000-0000CD600000}"/>
    <cellStyle name="Normal 52 3 2 3 7" xfId="17465" xr:uid="{00000000-0005-0000-0000-0000CE600000}"/>
    <cellStyle name="Normal 52 3 2 4" xfId="3158" xr:uid="{00000000-0005-0000-0000-0000CF600000}"/>
    <cellStyle name="Normal 52 3 2 4 2" xfId="13232" xr:uid="{00000000-0005-0000-0000-0000D0600000}"/>
    <cellStyle name="Normal 52 3 2 4 2 2" xfId="43563" xr:uid="{00000000-0005-0000-0000-0000D1600000}"/>
    <cellStyle name="Normal 52 3 2 4 2 3" xfId="28330" xr:uid="{00000000-0005-0000-0000-0000D2600000}"/>
    <cellStyle name="Normal 52 3 2 4 3" xfId="8212" xr:uid="{00000000-0005-0000-0000-0000D3600000}"/>
    <cellStyle name="Normal 52 3 2 4 3 2" xfId="38546" xr:uid="{00000000-0005-0000-0000-0000D4600000}"/>
    <cellStyle name="Normal 52 3 2 4 3 3" xfId="23313" xr:uid="{00000000-0005-0000-0000-0000D5600000}"/>
    <cellStyle name="Normal 52 3 2 4 4" xfId="33533" xr:uid="{00000000-0005-0000-0000-0000D6600000}"/>
    <cellStyle name="Normal 52 3 2 4 5" xfId="18300" xr:uid="{00000000-0005-0000-0000-0000D7600000}"/>
    <cellStyle name="Normal 52 3 2 5" xfId="4851" xr:uid="{00000000-0005-0000-0000-0000D8600000}"/>
    <cellStyle name="Normal 52 3 2 5 2" xfId="14903" xr:uid="{00000000-0005-0000-0000-0000D9600000}"/>
    <cellStyle name="Normal 52 3 2 5 2 2" xfId="45234" xr:uid="{00000000-0005-0000-0000-0000DA600000}"/>
    <cellStyle name="Normal 52 3 2 5 2 3" xfId="30001" xr:uid="{00000000-0005-0000-0000-0000DB600000}"/>
    <cellStyle name="Normal 52 3 2 5 3" xfId="9883" xr:uid="{00000000-0005-0000-0000-0000DC600000}"/>
    <cellStyle name="Normal 52 3 2 5 3 2" xfId="40217" xr:uid="{00000000-0005-0000-0000-0000DD600000}"/>
    <cellStyle name="Normal 52 3 2 5 3 3" xfId="24984" xr:uid="{00000000-0005-0000-0000-0000DE600000}"/>
    <cellStyle name="Normal 52 3 2 5 4" xfId="35204" xr:uid="{00000000-0005-0000-0000-0000DF600000}"/>
    <cellStyle name="Normal 52 3 2 5 5" xfId="19971" xr:uid="{00000000-0005-0000-0000-0000E0600000}"/>
    <cellStyle name="Normal 52 3 2 6" xfId="11561" xr:uid="{00000000-0005-0000-0000-0000E1600000}"/>
    <cellStyle name="Normal 52 3 2 6 2" xfId="41892" xr:uid="{00000000-0005-0000-0000-0000E2600000}"/>
    <cellStyle name="Normal 52 3 2 6 3" xfId="26659" xr:uid="{00000000-0005-0000-0000-0000E3600000}"/>
    <cellStyle name="Normal 52 3 2 7" xfId="6540" xr:uid="{00000000-0005-0000-0000-0000E4600000}"/>
    <cellStyle name="Normal 52 3 2 7 2" xfId="36875" xr:uid="{00000000-0005-0000-0000-0000E5600000}"/>
    <cellStyle name="Normal 52 3 2 7 3" xfId="21642" xr:uid="{00000000-0005-0000-0000-0000E6600000}"/>
    <cellStyle name="Normal 52 3 2 8" xfId="31863" xr:uid="{00000000-0005-0000-0000-0000E7600000}"/>
    <cellStyle name="Normal 52 3 2 9" xfId="16629" xr:uid="{00000000-0005-0000-0000-0000E8600000}"/>
    <cellStyle name="Normal 52 3 3" xfId="1676" xr:uid="{00000000-0005-0000-0000-0000E9600000}"/>
    <cellStyle name="Normal 52 3 3 2" xfId="2515" xr:uid="{00000000-0005-0000-0000-0000EA600000}"/>
    <cellStyle name="Normal 52 3 3 2 2" xfId="4205" xr:uid="{00000000-0005-0000-0000-0000EB600000}"/>
    <cellStyle name="Normal 52 3 3 2 2 2" xfId="14278" xr:uid="{00000000-0005-0000-0000-0000EC600000}"/>
    <cellStyle name="Normal 52 3 3 2 2 2 2" xfId="44609" xr:uid="{00000000-0005-0000-0000-0000ED600000}"/>
    <cellStyle name="Normal 52 3 3 2 2 2 3" xfId="29376" xr:uid="{00000000-0005-0000-0000-0000EE600000}"/>
    <cellStyle name="Normal 52 3 3 2 2 3" xfId="9258" xr:uid="{00000000-0005-0000-0000-0000EF600000}"/>
    <cellStyle name="Normal 52 3 3 2 2 3 2" xfId="39592" xr:uid="{00000000-0005-0000-0000-0000F0600000}"/>
    <cellStyle name="Normal 52 3 3 2 2 3 3" xfId="24359" xr:uid="{00000000-0005-0000-0000-0000F1600000}"/>
    <cellStyle name="Normal 52 3 3 2 2 4" xfId="34579" xr:uid="{00000000-0005-0000-0000-0000F2600000}"/>
    <cellStyle name="Normal 52 3 3 2 2 5" xfId="19346" xr:uid="{00000000-0005-0000-0000-0000F3600000}"/>
    <cellStyle name="Normal 52 3 3 2 3" xfId="5897" xr:uid="{00000000-0005-0000-0000-0000F4600000}"/>
    <cellStyle name="Normal 52 3 3 2 3 2" xfId="15949" xr:uid="{00000000-0005-0000-0000-0000F5600000}"/>
    <cellStyle name="Normal 52 3 3 2 3 2 2" xfId="46280" xr:uid="{00000000-0005-0000-0000-0000F6600000}"/>
    <cellStyle name="Normal 52 3 3 2 3 2 3" xfId="31047" xr:uid="{00000000-0005-0000-0000-0000F7600000}"/>
    <cellStyle name="Normal 52 3 3 2 3 3" xfId="10929" xr:uid="{00000000-0005-0000-0000-0000F8600000}"/>
    <cellStyle name="Normal 52 3 3 2 3 3 2" xfId="41263" xr:uid="{00000000-0005-0000-0000-0000F9600000}"/>
    <cellStyle name="Normal 52 3 3 2 3 3 3" xfId="26030" xr:uid="{00000000-0005-0000-0000-0000FA600000}"/>
    <cellStyle name="Normal 52 3 3 2 3 4" xfId="36250" xr:uid="{00000000-0005-0000-0000-0000FB600000}"/>
    <cellStyle name="Normal 52 3 3 2 3 5" xfId="21017" xr:uid="{00000000-0005-0000-0000-0000FC600000}"/>
    <cellStyle name="Normal 52 3 3 2 4" xfId="12607" xr:uid="{00000000-0005-0000-0000-0000FD600000}"/>
    <cellStyle name="Normal 52 3 3 2 4 2" xfId="42938" xr:uid="{00000000-0005-0000-0000-0000FE600000}"/>
    <cellStyle name="Normal 52 3 3 2 4 3" xfId="27705" xr:uid="{00000000-0005-0000-0000-0000FF600000}"/>
    <cellStyle name="Normal 52 3 3 2 5" xfId="7586" xr:uid="{00000000-0005-0000-0000-000000610000}"/>
    <cellStyle name="Normal 52 3 3 2 5 2" xfId="37921" xr:uid="{00000000-0005-0000-0000-000001610000}"/>
    <cellStyle name="Normal 52 3 3 2 5 3" xfId="22688" xr:uid="{00000000-0005-0000-0000-000002610000}"/>
    <cellStyle name="Normal 52 3 3 2 6" xfId="32909" xr:uid="{00000000-0005-0000-0000-000003610000}"/>
    <cellStyle name="Normal 52 3 3 2 7" xfId="17675" xr:uid="{00000000-0005-0000-0000-000004610000}"/>
    <cellStyle name="Normal 52 3 3 3" xfId="3368" xr:uid="{00000000-0005-0000-0000-000005610000}"/>
    <cellStyle name="Normal 52 3 3 3 2" xfId="13442" xr:uid="{00000000-0005-0000-0000-000006610000}"/>
    <cellStyle name="Normal 52 3 3 3 2 2" xfId="43773" xr:uid="{00000000-0005-0000-0000-000007610000}"/>
    <cellStyle name="Normal 52 3 3 3 2 3" xfId="28540" xr:uid="{00000000-0005-0000-0000-000008610000}"/>
    <cellStyle name="Normal 52 3 3 3 3" xfId="8422" xr:uid="{00000000-0005-0000-0000-000009610000}"/>
    <cellStyle name="Normal 52 3 3 3 3 2" xfId="38756" xr:uid="{00000000-0005-0000-0000-00000A610000}"/>
    <cellStyle name="Normal 52 3 3 3 3 3" xfId="23523" xr:uid="{00000000-0005-0000-0000-00000B610000}"/>
    <cellStyle name="Normal 52 3 3 3 4" xfId="33743" xr:uid="{00000000-0005-0000-0000-00000C610000}"/>
    <cellStyle name="Normal 52 3 3 3 5" xfId="18510" xr:uid="{00000000-0005-0000-0000-00000D610000}"/>
    <cellStyle name="Normal 52 3 3 4" xfId="5061" xr:uid="{00000000-0005-0000-0000-00000E610000}"/>
    <cellStyle name="Normal 52 3 3 4 2" xfId="15113" xr:uid="{00000000-0005-0000-0000-00000F610000}"/>
    <cellStyle name="Normal 52 3 3 4 2 2" xfId="45444" xr:uid="{00000000-0005-0000-0000-000010610000}"/>
    <cellStyle name="Normal 52 3 3 4 2 3" xfId="30211" xr:uid="{00000000-0005-0000-0000-000011610000}"/>
    <cellStyle name="Normal 52 3 3 4 3" xfId="10093" xr:uid="{00000000-0005-0000-0000-000012610000}"/>
    <cellStyle name="Normal 52 3 3 4 3 2" xfId="40427" xr:uid="{00000000-0005-0000-0000-000013610000}"/>
    <cellStyle name="Normal 52 3 3 4 3 3" xfId="25194" xr:uid="{00000000-0005-0000-0000-000014610000}"/>
    <cellStyle name="Normal 52 3 3 4 4" xfId="35414" xr:uid="{00000000-0005-0000-0000-000015610000}"/>
    <cellStyle name="Normal 52 3 3 4 5" xfId="20181" xr:uid="{00000000-0005-0000-0000-000016610000}"/>
    <cellStyle name="Normal 52 3 3 5" xfId="11771" xr:uid="{00000000-0005-0000-0000-000017610000}"/>
    <cellStyle name="Normal 52 3 3 5 2" xfId="42102" xr:uid="{00000000-0005-0000-0000-000018610000}"/>
    <cellStyle name="Normal 52 3 3 5 3" xfId="26869" xr:uid="{00000000-0005-0000-0000-000019610000}"/>
    <cellStyle name="Normal 52 3 3 6" xfId="6750" xr:uid="{00000000-0005-0000-0000-00001A610000}"/>
    <cellStyle name="Normal 52 3 3 6 2" xfId="37085" xr:uid="{00000000-0005-0000-0000-00001B610000}"/>
    <cellStyle name="Normal 52 3 3 6 3" xfId="21852" xr:uid="{00000000-0005-0000-0000-00001C610000}"/>
    <cellStyle name="Normal 52 3 3 7" xfId="32073" xr:uid="{00000000-0005-0000-0000-00001D610000}"/>
    <cellStyle name="Normal 52 3 3 8" xfId="16839" xr:uid="{00000000-0005-0000-0000-00001E610000}"/>
    <cellStyle name="Normal 52 3 4" xfId="2097" xr:uid="{00000000-0005-0000-0000-00001F610000}"/>
    <cellStyle name="Normal 52 3 4 2" xfId="3787" xr:uid="{00000000-0005-0000-0000-000020610000}"/>
    <cellStyle name="Normal 52 3 4 2 2" xfId="13860" xr:uid="{00000000-0005-0000-0000-000021610000}"/>
    <cellStyle name="Normal 52 3 4 2 2 2" xfId="44191" xr:uid="{00000000-0005-0000-0000-000022610000}"/>
    <cellStyle name="Normal 52 3 4 2 2 3" xfId="28958" xr:uid="{00000000-0005-0000-0000-000023610000}"/>
    <cellStyle name="Normal 52 3 4 2 3" xfId="8840" xr:uid="{00000000-0005-0000-0000-000024610000}"/>
    <cellStyle name="Normal 52 3 4 2 3 2" xfId="39174" xr:uid="{00000000-0005-0000-0000-000025610000}"/>
    <cellStyle name="Normal 52 3 4 2 3 3" xfId="23941" xr:uid="{00000000-0005-0000-0000-000026610000}"/>
    <cellStyle name="Normal 52 3 4 2 4" xfId="34161" xr:uid="{00000000-0005-0000-0000-000027610000}"/>
    <cellStyle name="Normal 52 3 4 2 5" xfId="18928" xr:uid="{00000000-0005-0000-0000-000028610000}"/>
    <cellStyle name="Normal 52 3 4 3" xfId="5479" xr:uid="{00000000-0005-0000-0000-000029610000}"/>
    <cellStyle name="Normal 52 3 4 3 2" xfId="15531" xr:uid="{00000000-0005-0000-0000-00002A610000}"/>
    <cellStyle name="Normal 52 3 4 3 2 2" xfId="45862" xr:uid="{00000000-0005-0000-0000-00002B610000}"/>
    <cellStyle name="Normal 52 3 4 3 2 3" xfId="30629" xr:uid="{00000000-0005-0000-0000-00002C610000}"/>
    <cellStyle name="Normal 52 3 4 3 3" xfId="10511" xr:uid="{00000000-0005-0000-0000-00002D610000}"/>
    <cellStyle name="Normal 52 3 4 3 3 2" xfId="40845" xr:uid="{00000000-0005-0000-0000-00002E610000}"/>
    <cellStyle name="Normal 52 3 4 3 3 3" xfId="25612" xr:uid="{00000000-0005-0000-0000-00002F610000}"/>
    <cellStyle name="Normal 52 3 4 3 4" xfId="35832" xr:uid="{00000000-0005-0000-0000-000030610000}"/>
    <cellStyle name="Normal 52 3 4 3 5" xfId="20599" xr:uid="{00000000-0005-0000-0000-000031610000}"/>
    <cellStyle name="Normal 52 3 4 4" xfId="12189" xr:uid="{00000000-0005-0000-0000-000032610000}"/>
    <cellStyle name="Normal 52 3 4 4 2" xfId="42520" xr:uid="{00000000-0005-0000-0000-000033610000}"/>
    <cellStyle name="Normal 52 3 4 4 3" xfId="27287" xr:uid="{00000000-0005-0000-0000-000034610000}"/>
    <cellStyle name="Normal 52 3 4 5" xfId="7168" xr:uid="{00000000-0005-0000-0000-000035610000}"/>
    <cellStyle name="Normal 52 3 4 5 2" xfId="37503" xr:uid="{00000000-0005-0000-0000-000036610000}"/>
    <cellStyle name="Normal 52 3 4 5 3" xfId="22270" xr:uid="{00000000-0005-0000-0000-000037610000}"/>
    <cellStyle name="Normal 52 3 4 6" xfId="32491" xr:uid="{00000000-0005-0000-0000-000038610000}"/>
    <cellStyle name="Normal 52 3 4 7" xfId="17257" xr:uid="{00000000-0005-0000-0000-000039610000}"/>
    <cellStyle name="Normal 52 3 5" xfId="2950" xr:uid="{00000000-0005-0000-0000-00003A610000}"/>
    <cellStyle name="Normal 52 3 5 2" xfId="13024" xr:uid="{00000000-0005-0000-0000-00003B610000}"/>
    <cellStyle name="Normal 52 3 5 2 2" xfId="43355" xr:uid="{00000000-0005-0000-0000-00003C610000}"/>
    <cellStyle name="Normal 52 3 5 2 3" xfId="28122" xr:uid="{00000000-0005-0000-0000-00003D610000}"/>
    <cellStyle name="Normal 52 3 5 3" xfId="8004" xr:uid="{00000000-0005-0000-0000-00003E610000}"/>
    <cellStyle name="Normal 52 3 5 3 2" xfId="38338" xr:uid="{00000000-0005-0000-0000-00003F610000}"/>
    <cellStyle name="Normal 52 3 5 3 3" xfId="23105" xr:uid="{00000000-0005-0000-0000-000040610000}"/>
    <cellStyle name="Normal 52 3 5 4" xfId="33325" xr:uid="{00000000-0005-0000-0000-000041610000}"/>
    <cellStyle name="Normal 52 3 5 5" xfId="18092" xr:uid="{00000000-0005-0000-0000-000042610000}"/>
    <cellStyle name="Normal 52 3 6" xfId="4643" xr:uid="{00000000-0005-0000-0000-000043610000}"/>
    <cellStyle name="Normal 52 3 6 2" xfId="14695" xr:uid="{00000000-0005-0000-0000-000044610000}"/>
    <cellStyle name="Normal 52 3 6 2 2" xfId="45026" xr:uid="{00000000-0005-0000-0000-000045610000}"/>
    <cellStyle name="Normal 52 3 6 2 3" xfId="29793" xr:uid="{00000000-0005-0000-0000-000046610000}"/>
    <cellStyle name="Normal 52 3 6 3" xfId="9675" xr:uid="{00000000-0005-0000-0000-000047610000}"/>
    <cellStyle name="Normal 52 3 6 3 2" xfId="40009" xr:uid="{00000000-0005-0000-0000-000048610000}"/>
    <cellStyle name="Normal 52 3 6 3 3" xfId="24776" xr:uid="{00000000-0005-0000-0000-000049610000}"/>
    <cellStyle name="Normal 52 3 6 4" xfId="34996" xr:uid="{00000000-0005-0000-0000-00004A610000}"/>
    <cellStyle name="Normal 52 3 6 5" xfId="19763" xr:uid="{00000000-0005-0000-0000-00004B610000}"/>
    <cellStyle name="Normal 52 3 7" xfId="11353" xr:uid="{00000000-0005-0000-0000-00004C610000}"/>
    <cellStyle name="Normal 52 3 7 2" xfId="41684" xr:uid="{00000000-0005-0000-0000-00004D610000}"/>
    <cellStyle name="Normal 52 3 7 3" xfId="26451" xr:uid="{00000000-0005-0000-0000-00004E610000}"/>
    <cellStyle name="Normal 52 3 8" xfId="6332" xr:uid="{00000000-0005-0000-0000-00004F610000}"/>
    <cellStyle name="Normal 52 3 8 2" xfId="36667" xr:uid="{00000000-0005-0000-0000-000050610000}"/>
    <cellStyle name="Normal 52 3 8 3" xfId="21434" xr:uid="{00000000-0005-0000-0000-000051610000}"/>
    <cellStyle name="Normal 52 3 9" xfId="31656" xr:uid="{00000000-0005-0000-0000-000052610000}"/>
    <cellStyle name="Normal 52 4" xfId="1357" xr:uid="{00000000-0005-0000-0000-000053610000}"/>
    <cellStyle name="Normal 52 4 2" xfId="1780" xr:uid="{00000000-0005-0000-0000-000054610000}"/>
    <cellStyle name="Normal 52 4 2 2" xfId="2619" xr:uid="{00000000-0005-0000-0000-000055610000}"/>
    <cellStyle name="Normal 52 4 2 2 2" xfId="4309" xr:uid="{00000000-0005-0000-0000-000056610000}"/>
    <cellStyle name="Normal 52 4 2 2 2 2" xfId="14382" xr:uid="{00000000-0005-0000-0000-000057610000}"/>
    <cellStyle name="Normal 52 4 2 2 2 2 2" xfId="44713" xr:uid="{00000000-0005-0000-0000-000058610000}"/>
    <cellStyle name="Normal 52 4 2 2 2 2 3" xfId="29480" xr:uid="{00000000-0005-0000-0000-000059610000}"/>
    <cellStyle name="Normal 52 4 2 2 2 3" xfId="9362" xr:uid="{00000000-0005-0000-0000-00005A610000}"/>
    <cellStyle name="Normal 52 4 2 2 2 3 2" xfId="39696" xr:uid="{00000000-0005-0000-0000-00005B610000}"/>
    <cellStyle name="Normal 52 4 2 2 2 3 3" xfId="24463" xr:uid="{00000000-0005-0000-0000-00005C610000}"/>
    <cellStyle name="Normal 52 4 2 2 2 4" xfId="34683" xr:uid="{00000000-0005-0000-0000-00005D610000}"/>
    <cellStyle name="Normal 52 4 2 2 2 5" xfId="19450" xr:uid="{00000000-0005-0000-0000-00005E610000}"/>
    <cellStyle name="Normal 52 4 2 2 3" xfId="6001" xr:uid="{00000000-0005-0000-0000-00005F610000}"/>
    <cellStyle name="Normal 52 4 2 2 3 2" xfId="16053" xr:uid="{00000000-0005-0000-0000-000060610000}"/>
    <cellStyle name="Normal 52 4 2 2 3 2 2" xfId="46384" xr:uid="{00000000-0005-0000-0000-000061610000}"/>
    <cellStyle name="Normal 52 4 2 2 3 2 3" xfId="31151" xr:uid="{00000000-0005-0000-0000-000062610000}"/>
    <cellStyle name="Normal 52 4 2 2 3 3" xfId="11033" xr:uid="{00000000-0005-0000-0000-000063610000}"/>
    <cellStyle name="Normal 52 4 2 2 3 3 2" xfId="41367" xr:uid="{00000000-0005-0000-0000-000064610000}"/>
    <cellStyle name="Normal 52 4 2 2 3 3 3" xfId="26134" xr:uid="{00000000-0005-0000-0000-000065610000}"/>
    <cellStyle name="Normal 52 4 2 2 3 4" xfId="36354" xr:uid="{00000000-0005-0000-0000-000066610000}"/>
    <cellStyle name="Normal 52 4 2 2 3 5" xfId="21121" xr:uid="{00000000-0005-0000-0000-000067610000}"/>
    <cellStyle name="Normal 52 4 2 2 4" xfId="12711" xr:uid="{00000000-0005-0000-0000-000068610000}"/>
    <cellStyle name="Normal 52 4 2 2 4 2" xfId="43042" xr:uid="{00000000-0005-0000-0000-000069610000}"/>
    <cellStyle name="Normal 52 4 2 2 4 3" xfId="27809" xr:uid="{00000000-0005-0000-0000-00006A610000}"/>
    <cellStyle name="Normal 52 4 2 2 5" xfId="7690" xr:uid="{00000000-0005-0000-0000-00006B610000}"/>
    <cellStyle name="Normal 52 4 2 2 5 2" xfId="38025" xr:uid="{00000000-0005-0000-0000-00006C610000}"/>
    <cellStyle name="Normal 52 4 2 2 5 3" xfId="22792" xr:uid="{00000000-0005-0000-0000-00006D610000}"/>
    <cellStyle name="Normal 52 4 2 2 6" xfId="33013" xr:uid="{00000000-0005-0000-0000-00006E610000}"/>
    <cellStyle name="Normal 52 4 2 2 7" xfId="17779" xr:uid="{00000000-0005-0000-0000-00006F610000}"/>
    <cellStyle name="Normal 52 4 2 3" xfId="3472" xr:uid="{00000000-0005-0000-0000-000070610000}"/>
    <cellStyle name="Normal 52 4 2 3 2" xfId="13546" xr:uid="{00000000-0005-0000-0000-000071610000}"/>
    <cellStyle name="Normal 52 4 2 3 2 2" xfId="43877" xr:uid="{00000000-0005-0000-0000-000072610000}"/>
    <cellStyle name="Normal 52 4 2 3 2 3" xfId="28644" xr:uid="{00000000-0005-0000-0000-000073610000}"/>
    <cellStyle name="Normal 52 4 2 3 3" xfId="8526" xr:uid="{00000000-0005-0000-0000-000074610000}"/>
    <cellStyle name="Normal 52 4 2 3 3 2" xfId="38860" xr:uid="{00000000-0005-0000-0000-000075610000}"/>
    <cellStyle name="Normal 52 4 2 3 3 3" xfId="23627" xr:uid="{00000000-0005-0000-0000-000076610000}"/>
    <cellStyle name="Normal 52 4 2 3 4" xfId="33847" xr:uid="{00000000-0005-0000-0000-000077610000}"/>
    <cellStyle name="Normal 52 4 2 3 5" xfId="18614" xr:uid="{00000000-0005-0000-0000-000078610000}"/>
    <cellStyle name="Normal 52 4 2 4" xfId="5165" xr:uid="{00000000-0005-0000-0000-000079610000}"/>
    <cellStyle name="Normal 52 4 2 4 2" xfId="15217" xr:uid="{00000000-0005-0000-0000-00007A610000}"/>
    <cellStyle name="Normal 52 4 2 4 2 2" xfId="45548" xr:uid="{00000000-0005-0000-0000-00007B610000}"/>
    <cellStyle name="Normal 52 4 2 4 2 3" xfId="30315" xr:uid="{00000000-0005-0000-0000-00007C610000}"/>
    <cellStyle name="Normal 52 4 2 4 3" xfId="10197" xr:uid="{00000000-0005-0000-0000-00007D610000}"/>
    <cellStyle name="Normal 52 4 2 4 3 2" xfId="40531" xr:uid="{00000000-0005-0000-0000-00007E610000}"/>
    <cellStyle name="Normal 52 4 2 4 3 3" xfId="25298" xr:uid="{00000000-0005-0000-0000-00007F610000}"/>
    <cellStyle name="Normal 52 4 2 4 4" xfId="35518" xr:uid="{00000000-0005-0000-0000-000080610000}"/>
    <cellStyle name="Normal 52 4 2 4 5" xfId="20285" xr:uid="{00000000-0005-0000-0000-000081610000}"/>
    <cellStyle name="Normal 52 4 2 5" xfId="11875" xr:uid="{00000000-0005-0000-0000-000082610000}"/>
    <cellStyle name="Normal 52 4 2 5 2" xfId="42206" xr:uid="{00000000-0005-0000-0000-000083610000}"/>
    <cellStyle name="Normal 52 4 2 5 3" xfId="26973" xr:uid="{00000000-0005-0000-0000-000084610000}"/>
    <cellStyle name="Normal 52 4 2 6" xfId="6854" xr:uid="{00000000-0005-0000-0000-000085610000}"/>
    <cellStyle name="Normal 52 4 2 6 2" xfId="37189" xr:uid="{00000000-0005-0000-0000-000086610000}"/>
    <cellStyle name="Normal 52 4 2 6 3" xfId="21956" xr:uid="{00000000-0005-0000-0000-000087610000}"/>
    <cellStyle name="Normal 52 4 2 7" xfId="32177" xr:uid="{00000000-0005-0000-0000-000088610000}"/>
    <cellStyle name="Normal 52 4 2 8" xfId="16943" xr:uid="{00000000-0005-0000-0000-000089610000}"/>
    <cellStyle name="Normal 52 4 3" xfId="2201" xr:uid="{00000000-0005-0000-0000-00008A610000}"/>
    <cellStyle name="Normal 52 4 3 2" xfId="3891" xr:uid="{00000000-0005-0000-0000-00008B610000}"/>
    <cellStyle name="Normal 52 4 3 2 2" xfId="13964" xr:uid="{00000000-0005-0000-0000-00008C610000}"/>
    <cellStyle name="Normal 52 4 3 2 2 2" xfId="44295" xr:uid="{00000000-0005-0000-0000-00008D610000}"/>
    <cellStyle name="Normal 52 4 3 2 2 3" xfId="29062" xr:uid="{00000000-0005-0000-0000-00008E610000}"/>
    <cellStyle name="Normal 52 4 3 2 3" xfId="8944" xr:uid="{00000000-0005-0000-0000-00008F610000}"/>
    <cellStyle name="Normal 52 4 3 2 3 2" xfId="39278" xr:uid="{00000000-0005-0000-0000-000090610000}"/>
    <cellStyle name="Normal 52 4 3 2 3 3" xfId="24045" xr:uid="{00000000-0005-0000-0000-000091610000}"/>
    <cellStyle name="Normal 52 4 3 2 4" xfId="34265" xr:uid="{00000000-0005-0000-0000-000092610000}"/>
    <cellStyle name="Normal 52 4 3 2 5" xfId="19032" xr:uid="{00000000-0005-0000-0000-000093610000}"/>
    <cellStyle name="Normal 52 4 3 3" xfId="5583" xr:uid="{00000000-0005-0000-0000-000094610000}"/>
    <cellStyle name="Normal 52 4 3 3 2" xfId="15635" xr:uid="{00000000-0005-0000-0000-000095610000}"/>
    <cellStyle name="Normal 52 4 3 3 2 2" xfId="45966" xr:uid="{00000000-0005-0000-0000-000096610000}"/>
    <cellStyle name="Normal 52 4 3 3 2 3" xfId="30733" xr:uid="{00000000-0005-0000-0000-000097610000}"/>
    <cellStyle name="Normal 52 4 3 3 3" xfId="10615" xr:uid="{00000000-0005-0000-0000-000098610000}"/>
    <cellStyle name="Normal 52 4 3 3 3 2" xfId="40949" xr:uid="{00000000-0005-0000-0000-000099610000}"/>
    <cellStyle name="Normal 52 4 3 3 3 3" xfId="25716" xr:uid="{00000000-0005-0000-0000-00009A610000}"/>
    <cellStyle name="Normal 52 4 3 3 4" xfId="35936" xr:uid="{00000000-0005-0000-0000-00009B610000}"/>
    <cellStyle name="Normal 52 4 3 3 5" xfId="20703" xr:uid="{00000000-0005-0000-0000-00009C610000}"/>
    <cellStyle name="Normal 52 4 3 4" xfId="12293" xr:uid="{00000000-0005-0000-0000-00009D610000}"/>
    <cellStyle name="Normal 52 4 3 4 2" xfId="42624" xr:uid="{00000000-0005-0000-0000-00009E610000}"/>
    <cellStyle name="Normal 52 4 3 4 3" xfId="27391" xr:uid="{00000000-0005-0000-0000-00009F610000}"/>
    <cellStyle name="Normal 52 4 3 5" xfId="7272" xr:uid="{00000000-0005-0000-0000-0000A0610000}"/>
    <cellStyle name="Normal 52 4 3 5 2" xfId="37607" xr:uid="{00000000-0005-0000-0000-0000A1610000}"/>
    <cellStyle name="Normal 52 4 3 5 3" xfId="22374" xr:uid="{00000000-0005-0000-0000-0000A2610000}"/>
    <cellStyle name="Normal 52 4 3 6" xfId="32595" xr:uid="{00000000-0005-0000-0000-0000A3610000}"/>
    <cellStyle name="Normal 52 4 3 7" xfId="17361" xr:uid="{00000000-0005-0000-0000-0000A4610000}"/>
    <cellStyle name="Normal 52 4 4" xfId="3054" xr:uid="{00000000-0005-0000-0000-0000A5610000}"/>
    <cellStyle name="Normal 52 4 4 2" xfId="13128" xr:uid="{00000000-0005-0000-0000-0000A6610000}"/>
    <cellStyle name="Normal 52 4 4 2 2" xfId="43459" xr:uid="{00000000-0005-0000-0000-0000A7610000}"/>
    <cellStyle name="Normal 52 4 4 2 3" xfId="28226" xr:uid="{00000000-0005-0000-0000-0000A8610000}"/>
    <cellStyle name="Normal 52 4 4 3" xfId="8108" xr:uid="{00000000-0005-0000-0000-0000A9610000}"/>
    <cellStyle name="Normal 52 4 4 3 2" xfId="38442" xr:uid="{00000000-0005-0000-0000-0000AA610000}"/>
    <cellStyle name="Normal 52 4 4 3 3" xfId="23209" xr:uid="{00000000-0005-0000-0000-0000AB610000}"/>
    <cellStyle name="Normal 52 4 4 4" xfId="33429" xr:uid="{00000000-0005-0000-0000-0000AC610000}"/>
    <cellStyle name="Normal 52 4 4 5" xfId="18196" xr:uid="{00000000-0005-0000-0000-0000AD610000}"/>
    <cellStyle name="Normal 52 4 5" xfId="4747" xr:uid="{00000000-0005-0000-0000-0000AE610000}"/>
    <cellStyle name="Normal 52 4 5 2" xfId="14799" xr:uid="{00000000-0005-0000-0000-0000AF610000}"/>
    <cellStyle name="Normal 52 4 5 2 2" xfId="45130" xr:uid="{00000000-0005-0000-0000-0000B0610000}"/>
    <cellStyle name="Normal 52 4 5 2 3" xfId="29897" xr:uid="{00000000-0005-0000-0000-0000B1610000}"/>
    <cellStyle name="Normal 52 4 5 3" xfId="9779" xr:uid="{00000000-0005-0000-0000-0000B2610000}"/>
    <cellStyle name="Normal 52 4 5 3 2" xfId="40113" xr:uid="{00000000-0005-0000-0000-0000B3610000}"/>
    <cellStyle name="Normal 52 4 5 3 3" xfId="24880" xr:uid="{00000000-0005-0000-0000-0000B4610000}"/>
    <cellStyle name="Normal 52 4 5 4" xfId="35100" xr:uid="{00000000-0005-0000-0000-0000B5610000}"/>
    <cellStyle name="Normal 52 4 5 5" xfId="19867" xr:uid="{00000000-0005-0000-0000-0000B6610000}"/>
    <cellStyle name="Normal 52 4 6" xfId="11457" xr:uid="{00000000-0005-0000-0000-0000B7610000}"/>
    <cellStyle name="Normal 52 4 6 2" xfId="41788" xr:uid="{00000000-0005-0000-0000-0000B8610000}"/>
    <cellStyle name="Normal 52 4 6 3" xfId="26555" xr:uid="{00000000-0005-0000-0000-0000B9610000}"/>
    <cellStyle name="Normal 52 4 7" xfId="6436" xr:uid="{00000000-0005-0000-0000-0000BA610000}"/>
    <cellStyle name="Normal 52 4 7 2" xfId="36771" xr:uid="{00000000-0005-0000-0000-0000BB610000}"/>
    <cellStyle name="Normal 52 4 7 3" xfId="21538" xr:uid="{00000000-0005-0000-0000-0000BC610000}"/>
    <cellStyle name="Normal 52 4 8" xfId="31759" xr:uid="{00000000-0005-0000-0000-0000BD610000}"/>
    <cellStyle name="Normal 52 4 9" xfId="16525" xr:uid="{00000000-0005-0000-0000-0000BE610000}"/>
    <cellStyle name="Normal 52 5" xfId="1570" xr:uid="{00000000-0005-0000-0000-0000BF610000}"/>
    <cellStyle name="Normal 52 5 2" xfId="2411" xr:uid="{00000000-0005-0000-0000-0000C0610000}"/>
    <cellStyle name="Normal 52 5 2 2" xfId="4101" xr:uid="{00000000-0005-0000-0000-0000C1610000}"/>
    <cellStyle name="Normal 52 5 2 2 2" xfId="14174" xr:uid="{00000000-0005-0000-0000-0000C2610000}"/>
    <cellStyle name="Normal 52 5 2 2 2 2" xfId="44505" xr:uid="{00000000-0005-0000-0000-0000C3610000}"/>
    <cellStyle name="Normal 52 5 2 2 2 3" xfId="29272" xr:uid="{00000000-0005-0000-0000-0000C4610000}"/>
    <cellStyle name="Normal 52 5 2 2 3" xfId="9154" xr:uid="{00000000-0005-0000-0000-0000C5610000}"/>
    <cellStyle name="Normal 52 5 2 2 3 2" xfId="39488" xr:uid="{00000000-0005-0000-0000-0000C6610000}"/>
    <cellStyle name="Normal 52 5 2 2 3 3" xfId="24255" xr:uid="{00000000-0005-0000-0000-0000C7610000}"/>
    <cellStyle name="Normal 52 5 2 2 4" xfId="34475" xr:uid="{00000000-0005-0000-0000-0000C8610000}"/>
    <cellStyle name="Normal 52 5 2 2 5" xfId="19242" xr:uid="{00000000-0005-0000-0000-0000C9610000}"/>
    <cellStyle name="Normal 52 5 2 3" xfId="5793" xr:uid="{00000000-0005-0000-0000-0000CA610000}"/>
    <cellStyle name="Normal 52 5 2 3 2" xfId="15845" xr:uid="{00000000-0005-0000-0000-0000CB610000}"/>
    <cellStyle name="Normal 52 5 2 3 2 2" xfId="46176" xr:uid="{00000000-0005-0000-0000-0000CC610000}"/>
    <cellStyle name="Normal 52 5 2 3 2 3" xfId="30943" xr:uid="{00000000-0005-0000-0000-0000CD610000}"/>
    <cellStyle name="Normal 52 5 2 3 3" xfId="10825" xr:uid="{00000000-0005-0000-0000-0000CE610000}"/>
    <cellStyle name="Normal 52 5 2 3 3 2" xfId="41159" xr:uid="{00000000-0005-0000-0000-0000CF610000}"/>
    <cellStyle name="Normal 52 5 2 3 3 3" xfId="25926" xr:uid="{00000000-0005-0000-0000-0000D0610000}"/>
    <cellStyle name="Normal 52 5 2 3 4" xfId="36146" xr:uid="{00000000-0005-0000-0000-0000D1610000}"/>
    <cellStyle name="Normal 52 5 2 3 5" xfId="20913" xr:uid="{00000000-0005-0000-0000-0000D2610000}"/>
    <cellStyle name="Normal 52 5 2 4" xfId="12503" xr:uid="{00000000-0005-0000-0000-0000D3610000}"/>
    <cellStyle name="Normal 52 5 2 4 2" xfId="42834" xr:uid="{00000000-0005-0000-0000-0000D4610000}"/>
    <cellStyle name="Normal 52 5 2 4 3" xfId="27601" xr:uid="{00000000-0005-0000-0000-0000D5610000}"/>
    <cellStyle name="Normal 52 5 2 5" xfId="7482" xr:uid="{00000000-0005-0000-0000-0000D6610000}"/>
    <cellStyle name="Normal 52 5 2 5 2" xfId="37817" xr:uid="{00000000-0005-0000-0000-0000D7610000}"/>
    <cellStyle name="Normal 52 5 2 5 3" xfId="22584" xr:uid="{00000000-0005-0000-0000-0000D8610000}"/>
    <cellStyle name="Normal 52 5 2 6" xfId="32805" xr:uid="{00000000-0005-0000-0000-0000D9610000}"/>
    <cellStyle name="Normal 52 5 2 7" xfId="17571" xr:uid="{00000000-0005-0000-0000-0000DA610000}"/>
    <cellStyle name="Normal 52 5 3" xfId="3264" xr:uid="{00000000-0005-0000-0000-0000DB610000}"/>
    <cellStyle name="Normal 52 5 3 2" xfId="13338" xr:uid="{00000000-0005-0000-0000-0000DC610000}"/>
    <cellStyle name="Normal 52 5 3 2 2" xfId="43669" xr:uid="{00000000-0005-0000-0000-0000DD610000}"/>
    <cellStyle name="Normal 52 5 3 2 3" xfId="28436" xr:uid="{00000000-0005-0000-0000-0000DE610000}"/>
    <cellStyle name="Normal 52 5 3 3" xfId="8318" xr:uid="{00000000-0005-0000-0000-0000DF610000}"/>
    <cellStyle name="Normal 52 5 3 3 2" xfId="38652" xr:uid="{00000000-0005-0000-0000-0000E0610000}"/>
    <cellStyle name="Normal 52 5 3 3 3" xfId="23419" xr:uid="{00000000-0005-0000-0000-0000E1610000}"/>
    <cellStyle name="Normal 52 5 3 4" xfId="33639" xr:uid="{00000000-0005-0000-0000-0000E2610000}"/>
    <cellStyle name="Normal 52 5 3 5" xfId="18406" xr:uid="{00000000-0005-0000-0000-0000E3610000}"/>
    <cellStyle name="Normal 52 5 4" xfId="4957" xr:uid="{00000000-0005-0000-0000-0000E4610000}"/>
    <cellStyle name="Normal 52 5 4 2" xfId="15009" xr:uid="{00000000-0005-0000-0000-0000E5610000}"/>
    <cellStyle name="Normal 52 5 4 2 2" xfId="45340" xr:uid="{00000000-0005-0000-0000-0000E6610000}"/>
    <cellStyle name="Normal 52 5 4 2 3" xfId="30107" xr:uid="{00000000-0005-0000-0000-0000E7610000}"/>
    <cellStyle name="Normal 52 5 4 3" xfId="9989" xr:uid="{00000000-0005-0000-0000-0000E8610000}"/>
    <cellStyle name="Normal 52 5 4 3 2" xfId="40323" xr:uid="{00000000-0005-0000-0000-0000E9610000}"/>
    <cellStyle name="Normal 52 5 4 3 3" xfId="25090" xr:uid="{00000000-0005-0000-0000-0000EA610000}"/>
    <cellStyle name="Normal 52 5 4 4" xfId="35310" xr:uid="{00000000-0005-0000-0000-0000EB610000}"/>
    <cellStyle name="Normal 52 5 4 5" xfId="20077" xr:uid="{00000000-0005-0000-0000-0000EC610000}"/>
    <cellStyle name="Normal 52 5 5" xfId="11667" xr:uid="{00000000-0005-0000-0000-0000ED610000}"/>
    <cellStyle name="Normal 52 5 5 2" xfId="41998" xr:uid="{00000000-0005-0000-0000-0000EE610000}"/>
    <cellStyle name="Normal 52 5 5 3" xfId="26765" xr:uid="{00000000-0005-0000-0000-0000EF610000}"/>
    <cellStyle name="Normal 52 5 6" xfId="6646" xr:uid="{00000000-0005-0000-0000-0000F0610000}"/>
    <cellStyle name="Normal 52 5 6 2" xfId="36981" xr:uid="{00000000-0005-0000-0000-0000F1610000}"/>
    <cellStyle name="Normal 52 5 6 3" xfId="21748" xr:uid="{00000000-0005-0000-0000-0000F2610000}"/>
    <cellStyle name="Normal 52 5 7" xfId="31969" xr:uid="{00000000-0005-0000-0000-0000F3610000}"/>
    <cellStyle name="Normal 52 5 8" xfId="16735" xr:uid="{00000000-0005-0000-0000-0000F4610000}"/>
    <cellStyle name="Normal 52 6" xfId="1991" xr:uid="{00000000-0005-0000-0000-0000F5610000}"/>
    <cellStyle name="Normal 52 6 2" xfId="3683" xr:uid="{00000000-0005-0000-0000-0000F6610000}"/>
    <cellStyle name="Normal 52 6 2 2" xfId="13756" xr:uid="{00000000-0005-0000-0000-0000F7610000}"/>
    <cellStyle name="Normal 52 6 2 2 2" xfId="44087" xr:uid="{00000000-0005-0000-0000-0000F8610000}"/>
    <cellStyle name="Normal 52 6 2 2 3" xfId="28854" xr:uid="{00000000-0005-0000-0000-0000F9610000}"/>
    <cellStyle name="Normal 52 6 2 3" xfId="8736" xr:uid="{00000000-0005-0000-0000-0000FA610000}"/>
    <cellStyle name="Normal 52 6 2 3 2" xfId="39070" xr:uid="{00000000-0005-0000-0000-0000FB610000}"/>
    <cellStyle name="Normal 52 6 2 3 3" xfId="23837" xr:uid="{00000000-0005-0000-0000-0000FC610000}"/>
    <cellStyle name="Normal 52 6 2 4" xfId="34057" xr:uid="{00000000-0005-0000-0000-0000FD610000}"/>
    <cellStyle name="Normal 52 6 2 5" xfId="18824" xr:uid="{00000000-0005-0000-0000-0000FE610000}"/>
    <cellStyle name="Normal 52 6 3" xfId="5375" xr:uid="{00000000-0005-0000-0000-0000FF610000}"/>
    <cellStyle name="Normal 52 6 3 2" xfId="15427" xr:uid="{00000000-0005-0000-0000-000000620000}"/>
    <cellStyle name="Normal 52 6 3 2 2" xfId="45758" xr:uid="{00000000-0005-0000-0000-000001620000}"/>
    <cellStyle name="Normal 52 6 3 2 3" xfId="30525" xr:uid="{00000000-0005-0000-0000-000002620000}"/>
    <cellStyle name="Normal 52 6 3 3" xfId="10407" xr:uid="{00000000-0005-0000-0000-000003620000}"/>
    <cellStyle name="Normal 52 6 3 3 2" xfId="40741" xr:uid="{00000000-0005-0000-0000-000004620000}"/>
    <cellStyle name="Normal 52 6 3 3 3" xfId="25508" xr:uid="{00000000-0005-0000-0000-000005620000}"/>
    <cellStyle name="Normal 52 6 3 4" xfId="35728" xr:uid="{00000000-0005-0000-0000-000006620000}"/>
    <cellStyle name="Normal 52 6 3 5" xfId="20495" xr:uid="{00000000-0005-0000-0000-000007620000}"/>
    <cellStyle name="Normal 52 6 4" xfId="12085" xr:uid="{00000000-0005-0000-0000-000008620000}"/>
    <cellStyle name="Normal 52 6 4 2" xfId="42416" xr:uid="{00000000-0005-0000-0000-000009620000}"/>
    <cellStyle name="Normal 52 6 4 3" xfId="27183" xr:uid="{00000000-0005-0000-0000-00000A620000}"/>
    <cellStyle name="Normal 52 6 5" xfId="7064" xr:uid="{00000000-0005-0000-0000-00000B620000}"/>
    <cellStyle name="Normal 52 6 5 2" xfId="37399" xr:uid="{00000000-0005-0000-0000-00000C620000}"/>
    <cellStyle name="Normal 52 6 5 3" xfId="22166" xr:uid="{00000000-0005-0000-0000-00000D620000}"/>
    <cellStyle name="Normal 52 6 6" xfId="32387" xr:uid="{00000000-0005-0000-0000-00000E620000}"/>
    <cellStyle name="Normal 52 6 7" xfId="17153" xr:uid="{00000000-0005-0000-0000-00000F620000}"/>
    <cellStyle name="Normal 52 7" xfId="2842" xr:uid="{00000000-0005-0000-0000-000010620000}"/>
    <cellStyle name="Normal 52 7 2" xfId="12920" xr:uid="{00000000-0005-0000-0000-000011620000}"/>
    <cellStyle name="Normal 52 7 2 2" xfId="43251" xr:uid="{00000000-0005-0000-0000-000012620000}"/>
    <cellStyle name="Normal 52 7 2 3" xfId="28018" xr:uid="{00000000-0005-0000-0000-000013620000}"/>
    <cellStyle name="Normal 52 7 3" xfId="7900" xr:uid="{00000000-0005-0000-0000-000014620000}"/>
    <cellStyle name="Normal 52 7 3 2" xfId="38234" xr:uid="{00000000-0005-0000-0000-000015620000}"/>
    <cellStyle name="Normal 52 7 3 3" xfId="23001" xr:uid="{00000000-0005-0000-0000-000016620000}"/>
    <cellStyle name="Normal 52 7 4" xfId="33221" xr:uid="{00000000-0005-0000-0000-000017620000}"/>
    <cellStyle name="Normal 52 7 5" xfId="17988" xr:uid="{00000000-0005-0000-0000-000018620000}"/>
    <cellStyle name="Normal 52 8" xfId="4536" xr:uid="{00000000-0005-0000-0000-000019620000}"/>
    <cellStyle name="Normal 52 8 2" xfId="14591" xr:uid="{00000000-0005-0000-0000-00001A620000}"/>
    <cellStyle name="Normal 52 8 2 2" xfId="44922" xr:uid="{00000000-0005-0000-0000-00001B620000}"/>
    <cellStyle name="Normal 52 8 2 3" xfId="29689" xr:uid="{00000000-0005-0000-0000-00001C620000}"/>
    <cellStyle name="Normal 52 8 3" xfId="9571" xr:uid="{00000000-0005-0000-0000-00001D620000}"/>
    <cellStyle name="Normal 52 8 3 2" xfId="39905" xr:uid="{00000000-0005-0000-0000-00001E620000}"/>
    <cellStyle name="Normal 52 8 3 3" xfId="24672" xr:uid="{00000000-0005-0000-0000-00001F620000}"/>
    <cellStyle name="Normal 52 8 4" xfId="34892" xr:uid="{00000000-0005-0000-0000-000020620000}"/>
    <cellStyle name="Normal 52 8 5" xfId="19659" xr:uid="{00000000-0005-0000-0000-000021620000}"/>
    <cellStyle name="Normal 52 9" xfId="11247" xr:uid="{00000000-0005-0000-0000-000022620000}"/>
    <cellStyle name="Normal 52 9 2" xfId="41580" xr:uid="{00000000-0005-0000-0000-000023620000}"/>
    <cellStyle name="Normal 52 9 3" xfId="26347" xr:uid="{00000000-0005-0000-0000-000024620000}"/>
    <cellStyle name="Normal 53" xfId="867" xr:uid="{00000000-0005-0000-0000-000025620000}"/>
    <cellStyle name="Normal 53 10" xfId="6227" xr:uid="{00000000-0005-0000-0000-000026620000}"/>
    <cellStyle name="Normal 53 10 2" xfId="36564" xr:uid="{00000000-0005-0000-0000-000027620000}"/>
    <cellStyle name="Normal 53 10 3" xfId="21331" xr:uid="{00000000-0005-0000-0000-000028620000}"/>
    <cellStyle name="Normal 53 11" xfId="31555" xr:uid="{00000000-0005-0000-0000-000029620000}"/>
    <cellStyle name="Normal 53 12" xfId="16316" xr:uid="{00000000-0005-0000-0000-00002A620000}"/>
    <cellStyle name="Normal 53 2" xfId="1191" xr:uid="{00000000-0005-0000-0000-00002B620000}"/>
    <cellStyle name="Normal 53 2 10" xfId="31607" xr:uid="{00000000-0005-0000-0000-00002C620000}"/>
    <cellStyle name="Normal 53 2 11" xfId="16370" xr:uid="{00000000-0005-0000-0000-00002D620000}"/>
    <cellStyle name="Normal 53 2 2" xfId="1299" xr:uid="{00000000-0005-0000-0000-00002E620000}"/>
    <cellStyle name="Normal 53 2 2 10" xfId="16474" xr:uid="{00000000-0005-0000-0000-00002F620000}"/>
    <cellStyle name="Normal 53 2 2 2" xfId="1516" xr:uid="{00000000-0005-0000-0000-000030620000}"/>
    <cellStyle name="Normal 53 2 2 2 2" xfId="1937" xr:uid="{00000000-0005-0000-0000-000031620000}"/>
    <cellStyle name="Normal 53 2 2 2 2 2" xfId="2776" xr:uid="{00000000-0005-0000-0000-000032620000}"/>
    <cellStyle name="Normal 53 2 2 2 2 2 2" xfId="4466" xr:uid="{00000000-0005-0000-0000-000033620000}"/>
    <cellStyle name="Normal 53 2 2 2 2 2 2 2" xfId="14539" xr:uid="{00000000-0005-0000-0000-000034620000}"/>
    <cellStyle name="Normal 53 2 2 2 2 2 2 2 2" xfId="44870" xr:uid="{00000000-0005-0000-0000-000035620000}"/>
    <cellStyle name="Normal 53 2 2 2 2 2 2 2 3" xfId="29637" xr:uid="{00000000-0005-0000-0000-000036620000}"/>
    <cellStyle name="Normal 53 2 2 2 2 2 2 3" xfId="9519" xr:uid="{00000000-0005-0000-0000-000037620000}"/>
    <cellStyle name="Normal 53 2 2 2 2 2 2 3 2" xfId="39853" xr:uid="{00000000-0005-0000-0000-000038620000}"/>
    <cellStyle name="Normal 53 2 2 2 2 2 2 3 3" xfId="24620" xr:uid="{00000000-0005-0000-0000-000039620000}"/>
    <cellStyle name="Normal 53 2 2 2 2 2 2 4" xfId="34840" xr:uid="{00000000-0005-0000-0000-00003A620000}"/>
    <cellStyle name="Normal 53 2 2 2 2 2 2 5" xfId="19607" xr:uid="{00000000-0005-0000-0000-00003B620000}"/>
    <cellStyle name="Normal 53 2 2 2 2 2 3" xfId="6158" xr:uid="{00000000-0005-0000-0000-00003C620000}"/>
    <cellStyle name="Normal 53 2 2 2 2 2 3 2" xfId="16210" xr:uid="{00000000-0005-0000-0000-00003D620000}"/>
    <cellStyle name="Normal 53 2 2 2 2 2 3 2 2" xfId="46541" xr:uid="{00000000-0005-0000-0000-00003E620000}"/>
    <cellStyle name="Normal 53 2 2 2 2 2 3 2 3" xfId="31308" xr:uid="{00000000-0005-0000-0000-00003F620000}"/>
    <cellStyle name="Normal 53 2 2 2 2 2 3 3" xfId="11190" xr:uid="{00000000-0005-0000-0000-000040620000}"/>
    <cellStyle name="Normal 53 2 2 2 2 2 3 3 2" xfId="41524" xr:uid="{00000000-0005-0000-0000-000041620000}"/>
    <cellStyle name="Normal 53 2 2 2 2 2 3 3 3" xfId="26291" xr:uid="{00000000-0005-0000-0000-000042620000}"/>
    <cellStyle name="Normal 53 2 2 2 2 2 3 4" xfId="36511" xr:uid="{00000000-0005-0000-0000-000043620000}"/>
    <cellStyle name="Normal 53 2 2 2 2 2 3 5" xfId="21278" xr:uid="{00000000-0005-0000-0000-000044620000}"/>
    <cellStyle name="Normal 53 2 2 2 2 2 4" xfId="12868" xr:uid="{00000000-0005-0000-0000-000045620000}"/>
    <cellStyle name="Normal 53 2 2 2 2 2 4 2" xfId="43199" xr:uid="{00000000-0005-0000-0000-000046620000}"/>
    <cellStyle name="Normal 53 2 2 2 2 2 4 3" xfId="27966" xr:uid="{00000000-0005-0000-0000-000047620000}"/>
    <cellStyle name="Normal 53 2 2 2 2 2 5" xfId="7847" xr:uid="{00000000-0005-0000-0000-000048620000}"/>
    <cellStyle name="Normal 53 2 2 2 2 2 5 2" xfId="38182" xr:uid="{00000000-0005-0000-0000-000049620000}"/>
    <cellStyle name="Normal 53 2 2 2 2 2 5 3" xfId="22949" xr:uid="{00000000-0005-0000-0000-00004A620000}"/>
    <cellStyle name="Normal 53 2 2 2 2 2 6" xfId="33170" xr:uid="{00000000-0005-0000-0000-00004B620000}"/>
    <cellStyle name="Normal 53 2 2 2 2 2 7" xfId="17936" xr:uid="{00000000-0005-0000-0000-00004C620000}"/>
    <cellStyle name="Normal 53 2 2 2 2 3" xfId="3629" xr:uid="{00000000-0005-0000-0000-00004D620000}"/>
    <cellStyle name="Normal 53 2 2 2 2 3 2" xfId="13703" xr:uid="{00000000-0005-0000-0000-00004E620000}"/>
    <cellStyle name="Normal 53 2 2 2 2 3 2 2" xfId="44034" xr:uid="{00000000-0005-0000-0000-00004F620000}"/>
    <cellStyle name="Normal 53 2 2 2 2 3 2 3" xfId="28801" xr:uid="{00000000-0005-0000-0000-000050620000}"/>
    <cellStyle name="Normal 53 2 2 2 2 3 3" xfId="8683" xr:uid="{00000000-0005-0000-0000-000051620000}"/>
    <cellStyle name="Normal 53 2 2 2 2 3 3 2" xfId="39017" xr:uid="{00000000-0005-0000-0000-000052620000}"/>
    <cellStyle name="Normal 53 2 2 2 2 3 3 3" xfId="23784" xr:uid="{00000000-0005-0000-0000-000053620000}"/>
    <cellStyle name="Normal 53 2 2 2 2 3 4" xfId="34004" xr:uid="{00000000-0005-0000-0000-000054620000}"/>
    <cellStyle name="Normal 53 2 2 2 2 3 5" xfId="18771" xr:uid="{00000000-0005-0000-0000-000055620000}"/>
    <cellStyle name="Normal 53 2 2 2 2 4" xfId="5322" xr:uid="{00000000-0005-0000-0000-000056620000}"/>
    <cellStyle name="Normal 53 2 2 2 2 4 2" xfId="15374" xr:uid="{00000000-0005-0000-0000-000057620000}"/>
    <cellStyle name="Normal 53 2 2 2 2 4 2 2" xfId="45705" xr:uid="{00000000-0005-0000-0000-000058620000}"/>
    <cellStyle name="Normal 53 2 2 2 2 4 2 3" xfId="30472" xr:uid="{00000000-0005-0000-0000-000059620000}"/>
    <cellStyle name="Normal 53 2 2 2 2 4 3" xfId="10354" xr:uid="{00000000-0005-0000-0000-00005A620000}"/>
    <cellStyle name="Normal 53 2 2 2 2 4 3 2" xfId="40688" xr:uid="{00000000-0005-0000-0000-00005B620000}"/>
    <cellStyle name="Normal 53 2 2 2 2 4 3 3" xfId="25455" xr:uid="{00000000-0005-0000-0000-00005C620000}"/>
    <cellStyle name="Normal 53 2 2 2 2 4 4" xfId="35675" xr:uid="{00000000-0005-0000-0000-00005D620000}"/>
    <cellStyle name="Normal 53 2 2 2 2 4 5" xfId="20442" xr:uid="{00000000-0005-0000-0000-00005E620000}"/>
    <cellStyle name="Normal 53 2 2 2 2 5" xfId="12032" xr:uid="{00000000-0005-0000-0000-00005F620000}"/>
    <cellStyle name="Normal 53 2 2 2 2 5 2" xfId="42363" xr:uid="{00000000-0005-0000-0000-000060620000}"/>
    <cellStyle name="Normal 53 2 2 2 2 5 3" xfId="27130" xr:uid="{00000000-0005-0000-0000-000061620000}"/>
    <cellStyle name="Normal 53 2 2 2 2 6" xfId="7011" xr:uid="{00000000-0005-0000-0000-000062620000}"/>
    <cellStyle name="Normal 53 2 2 2 2 6 2" xfId="37346" xr:uid="{00000000-0005-0000-0000-000063620000}"/>
    <cellStyle name="Normal 53 2 2 2 2 6 3" xfId="22113" xr:uid="{00000000-0005-0000-0000-000064620000}"/>
    <cellStyle name="Normal 53 2 2 2 2 7" xfId="32334" xr:uid="{00000000-0005-0000-0000-000065620000}"/>
    <cellStyle name="Normal 53 2 2 2 2 8" xfId="17100" xr:uid="{00000000-0005-0000-0000-000066620000}"/>
    <cellStyle name="Normal 53 2 2 2 3" xfId="2358" xr:uid="{00000000-0005-0000-0000-000067620000}"/>
    <cellStyle name="Normal 53 2 2 2 3 2" xfId="4048" xr:uid="{00000000-0005-0000-0000-000068620000}"/>
    <cellStyle name="Normal 53 2 2 2 3 2 2" xfId="14121" xr:uid="{00000000-0005-0000-0000-000069620000}"/>
    <cellStyle name="Normal 53 2 2 2 3 2 2 2" xfId="44452" xr:uid="{00000000-0005-0000-0000-00006A620000}"/>
    <cellStyle name="Normal 53 2 2 2 3 2 2 3" xfId="29219" xr:uid="{00000000-0005-0000-0000-00006B620000}"/>
    <cellStyle name="Normal 53 2 2 2 3 2 3" xfId="9101" xr:uid="{00000000-0005-0000-0000-00006C620000}"/>
    <cellStyle name="Normal 53 2 2 2 3 2 3 2" xfId="39435" xr:uid="{00000000-0005-0000-0000-00006D620000}"/>
    <cellStyle name="Normal 53 2 2 2 3 2 3 3" xfId="24202" xr:uid="{00000000-0005-0000-0000-00006E620000}"/>
    <cellStyle name="Normal 53 2 2 2 3 2 4" xfId="34422" xr:uid="{00000000-0005-0000-0000-00006F620000}"/>
    <cellStyle name="Normal 53 2 2 2 3 2 5" xfId="19189" xr:uid="{00000000-0005-0000-0000-000070620000}"/>
    <cellStyle name="Normal 53 2 2 2 3 3" xfId="5740" xr:uid="{00000000-0005-0000-0000-000071620000}"/>
    <cellStyle name="Normal 53 2 2 2 3 3 2" xfId="15792" xr:uid="{00000000-0005-0000-0000-000072620000}"/>
    <cellStyle name="Normal 53 2 2 2 3 3 2 2" xfId="46123" xr:uid="{00000000-0005-0000-0000-000073620000}"/>
    <cellStyle name="Normal 53 2 2 2 3 3 2 3" xfId="30890" xr:uid="{00000000-0005-0000-0000-000074620000}"/>
    <cellStyle name="Normal 53 2 2 2 3 3 3" xfId="10772" xr:uid="{00000000-0005-0000-0000-000075620000}"/>
    <cellStyle name="Normal 53 2 2 2 3 3 3 2" xfId="41106" xr:uid="{00000000-0005-0000-0000-000076620000}"/>
    <cellStyle name="Normal 53 2 2 2 3 3 3 3" xfId="25873" xr:uid="{00000000-0005-0000-0000-000077620000}"/>
    <cellStyle name="Normal 53 2 2 2 3 3 4" xfId="36093" xr:uid="{00000000-0005-0000-0000-000078620000}"/>
    <cellStyle name="Normal 53 2 2 2 3 3 5" xfId="20860" xr:uid="{00000000-0005-0000-0000-000079620000}"/>
    <cellStyle name="Normal 53 2 2 2 3 4" xfId="12450" xr:uid="{00000000-0005-0000-0000-00007A620000}"/>
    <cellStyle name="Normal 53 2 2 2 3 4 2" xfId="42781" xr:uid="{00000000-0005-0000-0000-00007B620000}"/>
    <cellStyle name="Normal 53 2 2 2 3 4 3" xfId="27548" xr:uid="{00000000-0005-0000-0000-00007C620000}"/>
    <cellStyle name="Normal 53 2 2 2 3 5" xfId="7429" xr:uid="{00000000-0005-0000-0000-00007D620000}"/>
    <cellStyle name="Normal 53 2 2 2 3 5 2" xfId="37764" xr:uid="{00000000-0005-0000-0000-00007E620000}"/>
    <cellStyle name="Normal 53 2 2 2 3 5 3" xfId="22531" xr:uid="{00000000-0005-0000-0000-00007F620000}"/>
    <cellStyle name="Normal 53 2 2 2 3 6" xfId="32752" xr:uid="{00000000-0005-0000-0000-000080620000}"/>
    <cellStyle name="Normal 53 2 2 2 3 7" xfId="17518" xr:uid="{00000000-0005-0000-0000-000081620000}"/>
    <cellStyle name="Normal 53 2 2 2 4" xfId="3211" xr:uid="{00000000-0005-0000-0000-000082620000}"/>
    <cellStyle name="Normal 53 2 2 2 4 2" xfId="13285" xr:uid="{00000000-0005-0000-0000-000083620000}"/>
    <cellStyle name="Normal 53 2 2 2 4 2 2" xfId="43616" xr:uid="{00000000-0005-0000-0000-000084620000}"/>
    <cellStyle name="Normal 53 2 2 2 4 2 3" xfId="28383" xr:uid="{00000000-0005-0000-0000-000085620000}"/>
    <cellStyle name="Normal 53 2 2 2 4 3" xfId="8265" xr:uid="{00000000-0005-0000-0000-000086620000}"/>
    <cellStyle name="Normal 53 2 2 2 4 3 2" xfId="38599" xr:uid="{00000000-0005-0000-0000-000087620000}"/>
    <cellStyle name="Normal 53 2 2 2 4 3 3" xfId="23366" xr:uid="{00000000-0005-0000-0000-000088620000}"/>
    <cellStyle name="Normal 53 2 2 2 4 4" xfId="33586" xr:uid="{00000000-0005-0000-0000-000089620000}"/>
    <cellStyle name="Normal 53 2 2 2 4 5" xfId="18353" xr:uid="{00000000-0005-0000-0000-00008A620000}"/>
    <cellStyle name="Normal 53 2 2 2 5" xfId="4904" xr:uid="{00000000-0005-0000-0000-00008B620000}"/>
    <cellStyle name="Normal 53 2 2 2 5 2" xfId="14956" xr:uid="{00000000-0005-0000-0000-00008C620000}"/>
    <cellStyle name="Normal 53 2 2 2 5 2 2" xfId="45287" xr:uid="{00000000-0005-0000-0000-00008D620000}"/>
    <cellStyle name="Normal 53 2 2 2 5 2 3" xfId="30054" xr:uid="{00000000-0005-0000-0000-00008E620000}"/>
    <cellStyle name="Normal 53 2 2 2 5 3" xfId="9936" xr:uid="{00000000-0005-0000-0000-00008F620000}"/>
    <cellStyle name="Normal 53 2 2 2 5 3 2" xfId="40270" xr:uid="{00000000-0005-0000-0000-000090620000}"/>
    <cellStyle name="Normal 53 2 2 2 5 3 3" xfId="25037" xr:uid="{00000000-0005-0000-0000-000091620000}"/>
    <cellStyle name="Normal 53 2 2 2 5 4" xfId="35257" xr:uid="{00000000-0005-0000-0000-000092620000}"/>
    <cellStyle name="Normal 53 2 2 2 5 5" xfId="20024" xr:uid="{00000000-0005-0000-0000-000093620000}"/>
    <cellStyle name="Normal 53 2 2 2 6" xfId="11614" xr:uid="{00000000-0005-0000-0000-000094620000}"/>
    <cellStyle name="Normal 53 2 2 2 6 2" xfId="41945" xr:uid="{00000000-0005-0000-0000-000095620000}"/>
    <cellStyle name="Normal 53 2 2 2 6 3" xfId="26712" xr:uid="{00000000-0005-0000-0000-000096620000}"/>
    <cellStyle name="Normal 53 2 2 2 7" xfId="6593" xr:uid="{00000000-0005-0000-0000-000097620000}"/>
    <cellStyle name="Normal 53 2 2 2 7 2" xfId="36928" xr:uid="{00000000-0005-0000-0000-000098620000}"/>
    <cellStyle name="Normal 53 2 2 2 7 3" xfId="21695" xr:uid="{00000000-0005-0000-0000-000099620000}"/>
    <cellStyle name="Normal 53 2 2 2 8" xfId="31916" xr:uid="{00000000-0005-0000-0000-00009A620000}"/>
    <cellStyle name="Normal 53 2 2 2 9" xfId="16682" xr:uid="{00000000-0005-0000-0000-00009B620000}"/>
    <cellStyle name="Normal 53 2 2 3" xfId="1729" xr:uid="{00000000-0005-0000-0000-00009C620000}"/>
    <cellStyle name="Normal 53 2 2 3 2" xfId="2568" xr:uid="{00000000-0005-0000-0000-00009D620000}"/>
    <cellStyle name="Normal 53 2 2 3 2 2" xfId="4258" xr:uid="{00000000-0005-0000-0000-00009E620000}"/>
    <cellStyle name="Normal 53 2 2 3 2 2 2" xfId="14331" xr:uid="{00000000-0005-0000-0000-00009F620000}"/>
    <cellStyle name="Normal 53 2 2 3 2 2 2 2" xfId="44662" xr:uid="{00000000-0005-0000-0000-0000A0620000}"/>
    <cellStyle name="Normal 53 2 2 3 2 2 2 3" xfId="29429" xr:uid="{00000000-0005-0000-0000-0000A1620000}"/>
    <cellStyle name="Normal 53 2 2 3 2 2 3" xfId="9311" xr:uid="{00000000-0005-0000-0000-0000A2620000}"/>
    <cellStyle name="Normal 53 2 2 3 2 2 3 2" xfId="39645" xr:uid="{00000000-0005-0000-0000-0000A3620000}"/>
    <cellStyle name="Normal 53 2 2 3 2 2 3 3" xfId="24412" xr:uid="{00000000-0005-0000-0000-0000A4620000}"/>
    <cellStyle name="Normal 53 2 2 3 2 2 4" xfId="34632" xr:uid="{00000000-0005-0000-0000-0000A5620000}"/>
    <cellStyle name="Normal 53 2 2 3 2 2 5" xfId="19399" xr:uid="{00000000-0005-0000-0000-0000A6620000}"/>
    <cellStyle name="Normal 53 2 2 3 2 3" xfId="5950" xr:uid="{00000000-0005-0000-0000-0000A7620000}"/>
    <cellStyle name="Normal 53 2 2 3 2 3 2" xfId="16002" xr:uid="{00000000-0005-0000-0000-0000A8620000}"/>
    <cellStyle name="Normal 53 2 2 3 2 3 2 2" xfId="46333" xr:uid="{00000000-0005-0000-0000-0000A9620000}"/>
    <cellStyle name="Normal 53 2 2 3 2 3 2 3" xfId="31100" xr:uid="{00000000-0005-0000-0000-0000AA620000}"/>
    <cellStyle name="Normal 53 2 2 3 2 3 3" xfId="10982" xr:uid="{00000000-0005-0000-0000-0000AB620000}"/>
    <cellStyle name="Normal 53 2 2 3 2 3 3 2" xfId="41316" xr:uid="{00000000-0005-0000-0000-0000AC620000}"/>
    <cellStyle name="Normal 53 2 2 3 2 3 3 3" xfId="26083" xr:uid="{00000000-0005-0000-0000-0000AD620000}"/>
    <cellStyle name="Normal 53 2 2 3 2 3 4" xfId="36303" xr:uid="{00000000-0005-0000-0000-0000AE620000}"/>
    <cellStyle name="Normal 53 2 2 3 2 3 5" xfId="21070" xr:uid="{00000000-0005-0000-0000-0000AF620000}"/>
    <cellStyle name="Normal 53 2 2 3 2 4" xfId="12660" xr:uid="{00000000-0005-0000-0000-0000B0620000}"/>
    <cellStyle name="Normal 53 2 2 3 2 4 2" xfId="42991" xr:uid="{00000000-0005-0000-0000-0000B1620000}"/>
    <cellStyle name="Normal 53 2 2 3 2 4 3" xfId="27758" xr:uid="{00000000-0005-0000-0000-0000B2620000}"/>
    <cellStyle name="Normal 53 2 2 3 2 5" xfId="7639" xr:uid="{00000000-0005-0000-0000-0000B3620000}"/>
    <cellStyle name="Normal 53 2 2 3 2 5 2" xfId="37974" xr:uid="{00000000-0005-0000-0000-0000B4620000}"/>
    <cellStyle name="Normal 53 2 2 3 2 5 3" xfId="22741" xr:uid="{00000000-0005-0000-0000-0000B5620000}"/>
    <cellStyle name="Normal 53 2 2 3 2 6" xfId="32962" xr:uid="{00000000-0005-0000-0000-0000B6620000}"/>
    <cellStyle name="Normal 53 2 2 3 2 7" xfId="17728" xr:uid="{00000000-0005-0000-0000-0000B7620000}"/>
    <cellStyle name="Normal 53 2 2 3 3" xfId="3421" xr:uid="{00000000-0005-0000-0000-0000B8620000}"/>
    <cellStyle name="Normal 53 2 2 3 3 2" xfId="13495" xr:uid="{00000000-0005-0000-0000-0000B9620000}"/>
    <cellStyle name="Normal 53 2 2 3 3 2 2" xfId="43826" xr:uid="{00000000-0005-0000-0000-0000BA620000}"/>
    <cellStyle name="Normal 53 2 2 3 3 2 3" xfId="28593" xr:uid="{00000000-0005-0000-0000-0000BB620000}"/>
    <cellStyle name="Normal 53 2 2 3 3 3" xfId="8475" xr:uid="{00000000-0005-0000-0000-0000BC620000}"/>
    <cellStyle name="Normal 53 2 2 3 3 3 2" xfId="38809" xr:uid="{00000000-0005-0000-0000-0000BD620000}"/>
    <cellStyle name="Normal 53 2 2 3 3 3 3" xfId="23576" xr:uid="{00000000-0005-0000-0000-0000BE620000}"/>
    <cellStyle name="Normal 53 2 2 3 3 4" xfId="33796" xr:uid="{00000000-0005-0000-0000-0000BF620000}"/>
    <cellStyle name="Normal 53 2 2 3 3 5" xfId="18563" xr:uid="{00000000-0005-0000-0000-0000C0620000}"/>
    <cellStyle name="Normal 53 2 2 3 4" xfId="5114" xr:uid="{00000000-0005-0000-0000-0000C1620000}"/>
    <cellStyle name="Normal 53 2 2 3 4 2" xfId="15166" xr:uid="{00000000-0005-0000-0000-0000C2620000}"/>
    <cellStyle name="Normal 53 2 2 3 4 2 2" xfId="45497" xr:uid="{00000000-0005-0000-0000-0000C3620000}"/>
    <cellStyle name="Normal 53 2 2 3 4 2 3" xfId="30264" xr:uid="{00000000-0005-0000-0000-0000C4620000}"/>
    <cellStyle name="Normal 53 2 2 3 4 3" xfId="10146" xr:uid="{00000000-0005-0000-0000-0000C5620000}"/>
    <cellStyle name="Normal 53 2 2 3 4 3 2" xfId="40480" xr:uid="{00000000-0005-0000-0000-0000C6620000}"/>
    <cellStyle name="Normal 53 2 2 3 4 3 3" xfId="25247" xr:uid="{00000000-0005-0000-0000-0000C7620000}"/>
    <cellStyle name="Normal 53 2 2 3 4 4" xfId="35467" xr:uid="{00000000-0005-0000-0000-0000C8620000}"/>
    <cellStyle name="Normal 53 2 2 3 4 5" xfId="20234" xr:uid="{00000000-0005-0000-0000-0000C9620000}"/>
    <cellStyle name="Normal 53 2 2 3 5" xfId="11824" xr:uid="{00000000-0005-0000-0000-0000CA620000}"/>
    <cellStyle name="Normal 53 2 2 3 5 2" xfId="42155" xr:uid="{00000000-0005-0000-0000-0000CB620000}"/>
    <cellStyle name="Normal 53 2 2 3 5 3" xfId="26922" xr:uid="{00000000-0005-0000-0000-0000CC620000}"/>
    <cellStyle name="Normal 53 2 2 3 6" xfId="6803" xr:uid="{00000000-0005-0000-0000-0000CD620000}"/>
    <cellStyle name="Normal 53 2 2 3 6 2" xfId="37138" xr:uid="{00000000-0005-0000-0000-0000CE620000}"/>
    <cellStyle name="Normal 53 2 2 3 6 3" xfId="21905" xr:uid="{00000000-0005-0000-0000-0000CF620000}"/>
    <cellStyle name="Normal 53 2 2 3 7" xfId="32126" xr:uid="{00000000-0005-0000-0000-0000D0620000}"/>
    <cellStyle name="Normal 53 2 2 3 8" xfId="16892" xr:uid="{00000000-0005-0000-0000-0000D1620000}"/>
    <cellStyle name="Normal 53 2 2 4" xfId="2150" xr:uid="{00000000-0005-0000-0000-0000D2620000}"/>
    <cellStyle name="Normal 53 2 2 4 2" xfId="3840" xr:uid="{00000000-0005-0000-0000-0000D3620000}"/>
    <cellStyle name="Normal 53 2 2 4 2 2" xfId="13913" xr:uid="{00000000-0005-0000-0000-0000D4620000}"/>
    <cellStyle name="Normal 53 2 2 4 2 2 2" xfId="44244" xr:uid="{00000000-0005-0000-0000-0000D5620000}"/>
    <cellStyle name="Normal 53 2 2 4 2 2 3" xfId="29011" xr:uid="{00000000-0005-0000-0000-0000D6620000}"/>
    <cellStyle name="Normal 53 2 2 4 2 3" xfId="8893" xr:uid="{00000000-0005-0000-0000-0000D7620000}"/>
    <cellStyle name="Normal 53 2 2 4 2 3 2" xfId="39227" xr:uid="{00000000-0005-0000-0000-0000D8620000}"/>
    <cellStyle name="Normal 53 2 2 4 2 3 3" xfId="23994" xr:uid="{00000000-0005-0000-0000-0000D9620000}"/>
    <cellStyle name="Normal 53 2 2 4 2 4" xfId="34214" xr:uid="{00000000-0005-0000-0000-0000DA620000}"/>
    <cellStyle name="Normal 53 2 2 4 2 5" xfId="18981" xr:uid="{00000000-0005-0000-0000-0000DB620000}"/>
    <cellStyle name="Normal 53 2 2 4 3" xfId="5532" xr:uid="{00000000-0005-0000-0000-0000DC620000}"/>
    <cellStyle name="Normal 53 2 2 4 3 2" xfId="15584" xr:uid="{00000000-0005-0000-0000-0000DD620000}"/>
    <cellStyle name="Normal 53 2 2 4 3 2 2" xfId="45915" xr:uid="{00000000-0005-0000-0000-0000DE620000}"/>
    <cellStyle name="Normal 53 2 2 4 3 2 3" xfId="30682" xr:uid="{00000000-0005-0000-0000-0000DF620000}"/>
    <cellStyle name="Normal 53 2 2 4 3 3" xfId="10564" xr:uid="{00000000-0005-0000-0000-0000E0620000}"/>
    <cellStyle name="Normal 53 2 2 4 3 3 2" xfId="40898" xr:uid="{00000000-0005-0000-0000-0000E1620000}"/>
    <cellStyle name="Normal 53 2 2 4 3 3 3" xfId="25665" xr:uid="{00000000-0005-0000-0000-0000E2620000}"/>
    <cellStyle name="Normal 53 2 2 4 3 4" xfId="35885" xr:uid="{00000000-0005-0000-0000-0000E3620000}"/>
    <cellStyle name="Normal 53 2 2 4 3 5" xfId="20652" xr:uid="{00000000-0005-0000-0000-0000E4620000}"/>
    <cellStyle name="Normal 53 2 2 4 4" xfId="12242" xr:uid="{00000000-0005-0000-0000-0000E5620000}"/>
    <cellStyle name="Normal 53 2 2 4 4 2" xfId="42573" xr:uid="{00000000-0005-0000-0000-0000E6620000}"/>
    <cellStyle name="Normal 53 2 2 4 4 3" xfId="27340" xr:uid="{00000000-0005-0000-0000-0000E7620000}"/>
    <cellStyle name="Normal 53 2 2 4 5" xfId="7221" xr:uid="{00000000-0005-0000-0000-0000E8620000}"/>
    <cellStyle name="Normal 53 2 2 4 5 2" xfId="37556" xr:uid="{00000000-0005-0000-0000-0000E9620000}"/>
    <cellStyle name="Normal 53 2 2 4 5 3" xfId="22323" xr:uid="{00000000-0005-0000-0000-0000EA620000}"/>
    <cellStyle name="Normal 53 2 2 4 6" xfId="32544" xr:uid="{00000000-0005-0000-0000-0000EB620000}"/>
    <cellStyle name="Normal 53 2 2 4 7" xfId="17310" xr:uid="{00000000-0005-0000-0000-0000EC620000}"/>
    <cellStyle name="Normal 53 2 2 5" xfId="3003" xr:uid="{00000000-0005-0000-0000-0000ED620000}"/>
    <cellStyle name="Normal 53 2 2 5 2" xfId="13077" xr:uid="{00000000-0005-0000-0000-0000EE620000}"/>
    <cellStyle name="Normal 53 2 2 5 2 2" xfId="43408" xr:uid="{00000000-0005-0000-0000-0000EF620000}"/>
    <cellStyle name="Normal 53 2 2 5 2 3" xfId="28175" xr:uid="{00000000-0005-0000-0000-0000F0620000}"/>
    <cellStyle name="Normal 53 2 2 5 3" xfId="8057" xr:uid="{00000000-0005-0000-0000-0000F1620000}"/>
    <cellStyle name="Normal 53 2 2 5 3 2" xfId="38391" xr:uid="{00000000-0005-0000-0000-0000F2620000}"/>
    <cellStyle name="Normal 53 2 2 5 3 3" xfId="23158" xr:uid="{00000000-0005-0000-0000-0000F3620000}"/>
    <cellStyle name="Normal 53 2 2 5 4" xfId="33378" xr:uid="{00000000-0005-0000-0000-0000F4620000}"/>
    <cellStyle name="Normal 53 2 2 5 5" xfId="18145" xr:uid="{00000000-0005-0000-0000-0000F5620000}"/>
    <cellStyle name="Normal 53 2 2 6" xfId="4696" xr:uid="{00000000-0005-0000-0000-0000F6620000}"/>
    <cellStyle name="Normal 53 2 2 6 2" xfId="14748" xr:uid="{00000000-0005-0000-0000-0000F7620000}"/>
    <cellStyle name="Normal 53 2 2 6 2 2" xfId="45079" xr:uid="{00000000-0005-0000-0000-0000F8620000}"/>
    <cellStyle name="Normal 53 2 2 6 2 3" xfId="29846" xr:uid="{00000000-0005-0000-0000-0000F9620000}"/>
    <cellStyle name="Normal 53 2 2 6 3" xfId="9728" xr:uid="{00000000-0005-0000-0000-0000FA620000}"/>
    <cellStyle name="Normal 53 2 2 6 3 2" xfId="40062" xr:uid="{00000000-0005-0000-0000-0000FB620000}"/>
    <cellStyle name="Normal 53 2 2 6 3 3" xfId="24829" xr:uid="{00000000-0005-0000-0000-0000FC620000}"/>
    <cellStyle name="Normal 53 2 2 6 4" xfId="35049" xr:uid="{00000000-0005-0000-0000-0000FD620000}"/>
    <cellStyle name="Normal 53 2 2 6 5" xfId="19816" xr:uid="{00000000-0005-0000-0000-0000FE620000}"/>
    <cellStyle name="Normal 53 2 2 7" xfId="11406" xr:uid="{00000000-0005-0000-0000-0000FF620000}"/>
    <cellStyle name="Normal 53 2 2 7 2" xfId="41737" xr:uid="{00000000-0005-0000-0000-000000630000}"/>
    <cellStyle name="Normal 53 2 2 7 3" xfId="26504" xr:uid="{00000000-0005-0000-0000-000001630000}"/>
    <cellStyle name="Normal 53 2 2 8" xfId="6385" xr:uid="{00000000-0005-0000-0000-000002630000}"/>
    <cellStyle name="Normal 53 2 2 8 2" xfId="36720" xr:uid="{00000000-0005-0000-0000-000003630000}"/>
    <cellStyle name="Normal 53 2 2 8 3" xfId="21487" xr:uid="{00000000-0005-0000-0000-000004630000}"/>
    <cellStyle name="Normal 53 2 2 9" xfId="31708" xr:uid="{00000000-0005-0000-0000-000005630000}"/>
    <cellStyle name="Normal 53 2 3" xfId="1412" xr:uid="{00000000-0005-0000-0000-000006630000}"/>
    <cellStyle name="Normal 53 2 3 2" xfId="1833" xr:uid="{00000000-0005-0000-0000-000007630000}"/>
    <cellStyle name="Normal 53 2 3 2 2" xfId="2672" xr:uid="{00000000-0005-0000-0000-000008630000}"/>
    <cellStyle name="Normal 53 2 3 2 2 2" xfId="4362" xr:uid="{00000000-0005-0000-0000-000009630000}"/>
    <cellStyle name="Normal 53 2 3 2 2 2 2" xfId="14435" xr:uid="{00000000-0005-0000-0000-00000A630000}"/>
    <cellStyle name="Normal 53 2 3 2 2 2 2 2" xfId="44766" xr:uid="{00000000-0005-0000-0000-00000B630000}"/>
    <cellStyle name="Normal 53 2 3 2 2 2 2 3" xfId="29533" xr:uid="{00000000-0005-0000-0000-00000C630000}"/>
    <cellStyle name="Normal 53 2 3 2 2 2 3" xfId="9415" xr:uid="{00000000-0005-0000-0000-00000D630000}"/>
    <cellStyle name="Normal 53 2 3 2 2 2 3 2" xfId="39749" xr:uid="{00000000-0005-0000-0000-00000E630000}"/>
    <cellStyle name="Normal 53 2 3 2 2 2 3 3" xfId="24516" xr:uid="{00000000-0005-0000-0000-00000F630000}"/>
    <cellStyle name="Normal 53 2 3 2 2 2 4" xfId="34736" xr:uid="{00000000-0005-0000-0000-000010630000}"/>
    <cellStyle name="Normal 53 2 3 2 2 2 5" xfId="19503" xr:uid="{00000000-0005-0000-0000-000011630000}"/>
    <cellStyle name="Normal 53 2 3 2 2 3" xfId="6054" xr:uid="{00000000-0005-0000-0000-000012630000}"/>
    <cellStyle name="Normal 53 2 3 2 2 3 2" xfId="16106" xr:uid="{00000000-0005-0000-0000-000013630000}"/>
    <cellStyle name="Normal 53 2 3 2 2 3 2 2" xfId="46437" xr:uid="{00000000-0005-0000-0000-000014630000}"/>
    <cellStyle name="Normal 53 2 3 2 2 3 2 3" xfId="31204" xr:uid="{00000000-0005-0000-0000-000015630000}"/>
    <cellStyle name="Normal 53 2 3 2 2 3 3" xfId="11086" xr:uid="{00000000-0005-0000-0000-000016630000}"/>
    <cellStyle name="Normal 53 2 3 2 2 3 3 2" xfId="41420" xr:uid="{00000000-0005-0000-0000-000017630000}"/>
    <cellStyle name="Normal 53 2 3 2 2 3 3 3" xfId="26187" xr:uid="{00000000-0005-0000-0000-000018630000}"/>
    <cellStyle name="Normal 53 2 3 2 2 3 4" xfId="36407" xr:uid="{00000000-0005-0000-0000-000019630000}"/>
    <cellStyle name="Normal 53 2 3 2 2 3 5" xfId="21174" xr:uid="{00000000-0005-0000-0000-00001A630000}"/>
    <cellStyle name="Normal 53 2 3 2 2 4" xfId="12764" xr:uid="{00000000-0005-0000-0000-00001B630000}"/>
    <cellStyle name="Normal 53 2 3 2 2 4 2" xfId="43095" xr:uid="{00000000-0005-0000-0000-00001C630000}"/>
    <cellStyle name="Normal 53 2 3 2 2 4 3" xfId="27862" xr:uid="{00000000-0005-0000-0000-00001D630000}"/>
    <cellStyle name="Normal 53 2 3 2 2 5" xfId="7743" xr:uid="{00000000-0005-0000-0000-00001E630000}"/>
    <cellStyle name="Normal 53 2 3 2 2 5 2" xfId="38078" xr:uid="{00000000-0005-0000-0000-00001F630000}"/>
    <cellStyle name="Normal 53 2 3 2 2 5 3" xfId="22845" xr:uid="{00000000-0005-0000-0000-000020630000}"/>
    <cellStyle name="Normal 53 2 3 2 2 6" xfId="33066" xr:uid="{00000000-0005-0000-0000-000021630000}"/>
    <cellStyle name="Normal 53 2 3 2 2 7" xfId="17832" xr:uid="{00000000-0005-0000-0000-000022630000}"/>
    <cellStyle name="Normal 53 2 3 2 3" xfId="3525" xr:uid="{00000000-0005-0000-0000-000023630000}"/>
    <cellStyle name="Normal 53 2 3 2 3 2" xfId="13599" xr:uid="{00000000-0005-0000-0000-000024630000}"/>
    <cellStyle name="Normal 53 2 3 2 3 2 2" xfId="43930" xr:uid="{00000000-0005-0000-0000-000025630000}"/>
    <cellStyle name="Normal 53 2 3 2 3 2 3" xfId="28697" xr:uid="{00000000-0005-0000-0000-000026630000}"/>
    <cellStyle name="Normal 53 2 3 2 3 3" xfId="8579" xr:uid="{00000000-0005-0000-0000-000027630000}"/>
    <cellStyle name="Normal 53 2 3 2 3 3 2" xfId="38913" xr:uid="{00000000-0005-0000-0000-000028630000}"/>
    <cellStyle name="Normal 53 2 3 2 3 3 3" xfId="23680" xr:uid="{00000000-0005-0000-0000-000029630000}"/>
    <cellStyle name="Normal 53 2 3 2 3 4" xfId="33900" xr:uid="{00000000-0005-0000-0000-00002A630000}"/>
    <cellStyle name="Normal 53 2 3 2 3 5" xfId="18667" xr:uid="{00000000-0005-0000-0000-00002B630000}"/>
    <cellStyle name="Normal 53 2 3 2 4" xfId="5218" xr:uid="{00000000-0005-0000-0000-00002C630000}"/>
    <cellStyle name="Normal 53 2 3 2 4 2" xfId="15270" xr:uid="{00000000-0005-0000-0000-00002D630000}"/>
    <cellStyle name="Normal 53 2 3 2 4 2 2" xfId="45601" xr:uid="{00000000-0005-0000-0000-00002E630000}"/>
    <cellStyle name="Normal 53 2 3 2 4 2 3" xfId="30368" xr:uid="{00000000-0005-0000-0000-00002F630000}"/>
    <cellStyle name="Normal 53 2 3 2 4 3" xfId="10250" xr:uid="{00000000-0005-0000-0000-000030630000}"/>
    <cellStyle name="Normal 53 2 3 2 4 3 2" xfId="40584" xr:uid="{00000000-0005-0000-0000-000031630000}"/>
    <cellStyle name="Normal 53 2 3 2 4 3 3" xfId="25351" xr:uid="{00000000-0005-0000-0000-000032630000}"/>
    <cellStyle name="Normal 53 2 3 2 4 4" xfId="35571" xr:uid="{00000000-0005-0000-0000-000033630000}"/>
    <cellStyle name="Normal 53 2 3 2 4 5" xfId="20338" xr:uid="{00000000-0005-0000-0000-000034630000}"/>
    <cellStyle name="Normal 53 2 3 2 5" xfId="11928" xr:uid="{00000000-0005-0000-0000-000035630000}"/>
    <cellStyle name="Normal 53 2 3 2 5 2" xfId="42259" xr:uid="{00000000-0005-0000-0000-000036630000}"/>
    <cellStyle name="Normal 53 2 3 2 5 3" xfId="27026" xr:uid="{00000000-0005-0000-0000-000037630000}"/>
    <cellStyle name="Normal 53 2 3 2 6" xfId="6907" xr:uid="{00000000-0005-0000-0000-000038630000}"/>
    <cellStyle name="Normal 53 2 3 2 6 2" xfId="37242" xr:uid="{00000000-0005-0000-0000-000039630000}"/>
    <cellStyle name="Normal 53 2 3 2 6 3" xfId="22009" xr:uid="{00000000-0005-0000-0000-00003A630000}"/>
    <cellStyle name="Normal 53 2 3 2 7" xfId="32230" xr:uid="{00000000-0005-0000-0000-00003B630000}"/>
    <cellStyle name="Normal 53 2 3 2 8" xfId="16996" xr:uid="{00000000-0005-0000-0000-00003C630000}"/>
    <cellStyle name="Normal 53 2 3 3" xfId="2254" xr:uid="{00000000-0005-0000-0000-00003D630000}"/>
    <cellStyle name="Normal 53 2 3 3 2" xfId="3944" xr:uid="{00000000-0005-0000-0000-00003E630000}"/>
    <cellStyle name="Normal 53 2 3 3 2 2" xfId="14017" xr:uid="{00000000-0005-0000-0000-00003F630000}"/>
    <cellStyle name="Normal 53 2 3 3 2 2 2" xfId="44348" xr:uid="{00000000-0005-0000-0000-000040630000}"/>
    <cellStyle name="Normal 53 2 3 3 2 2 3" xfId="29115" xr:uid="{00000000-0005-0000-0000-000041630000}"/>
    <cellStyle name="Normal 53 2 3 3 2 3" xfId="8997" xr:uid="{00000000-0005-0000-0000-000042630000}"/>
    <cellStyle name="Normal 53 2 3 3 2 3 2" xfId="39331" xr:uid="{00000000-0005-0000-0000-000043630000}"/>
    <cellStyle name="Normal 53 2 3 3 2 3 3" xfId="24098" xr:uid="{00000000-0005-0000-0000-000044630000}"/>
    <cellStyle name="Normal 53 2 3 3 2 4" xfId="34318" xr:uid="{00000000-0005-0000-0000-000045630000}"/>
    <cellStyle name="Normal 53 2 3 3 2 5" xfId="19085" xr:uid="{00000000-0005-0000-0000-000046630000}"/>
    <cellStyle name="Normal 53 2 3 3 3" xfId="5636" xr:uid="{00000000-0005-0000-0000-000047630000}"/>
    <cellStyle name="Normal 53 2 3 3 3 2" xfId="15688" xr:uid="{00000000-0005-0000-0000-000048630000}"/>
    <cellStyle name="Normal 53 2 3 3 3 2 2" xfId="46019" xr:uid="{00000000-0005-0000-0000-000049630000}"/>
    <cellStyle name="Normal 53 2 3 3 3 2 3" xfId="30786" xr:uid="{00000000-0005-0000-0000-00004A630000}"/>
    <cellStyle name="Normal 53 2 3 3 3 3" xfId="10668" xr:uid="{00000000-0005-0000-0000-00004B630000}"/>
    <cellStyle name="Normal 53 2 3 3 3 3 2" xfId="41002" xr:uid="{00000000-0005-0000-0000-00004C630000}"/>
    <cellStyle name="Normal 53 2 3 3 3 3 3" xfId="25769" xr:uid="{00000000-0005-0000-0000-00004D630000}"/>
    <cellStyle name="Normal 53 2 3 3 3 4" xfId="35989" xr:uid="{00000000-0005-0000-0000-00004E630000}"/>
    <cellStyle name="Normal 53 2 3 3 3 5" xfId="20756" xr:uid="{00000000-0005-0000-0000-00004F630000}"/>
    <cellStyle name="Normal 53 2 3 3 4" xfId="12346" xr:uid="{00000000-0005-0000-0000-000050630000}"/>
    <cellStyle name="Normal 53 2 3 3 4 2" xfId="42677" xr:uid="{00000000-0005-0000-0000-000051630000}"/>
    <cellStyle name="Normal 53 2 3 3 4 3" xfId="27444" xr:uid="{00000000-0005-0000-0000-000052630000}"/>
    <cellStyle name="Normal 53 2 3 3 5" xfId="7325" xr:uid="{00000000-0005-0000-0000-000053630000}"/>
    <cellStyle name="Normal 53 2 3 3 5 2" xfId="37660" xr:uid="{00000000-0005-0000-0000-000054630000}"/>
    <cellStyle name="Normal 53 2 3 3 5 3" xfId="22427" xr:uid="{00000000-0005-0000-0000-000055630000}"/>
    <cellStyle name="Normal 53 2 3 3 6" xfId="32648" xr:uid="{00000000-0005-0000-0000-000056630000}"/>
    <cellStyle name="Normal 53 2 3 3 7" xfId="17414" xr:uid="{00000000-0005-0000-0000-000057630000}"/>
    <cellStyle name="Normal 53 2 3 4" xfId="3107" xr:uid="{00000000-0005-0000-0000-000058630000}"/>
    <cellStyle name="Normal 53 2 3 4 2" xfId="13181" xr:uid="{00000000-0005-0000-0000-000059630000}"/>
    <cellStyle name="Normal 53 2 3 4 2 2" xfId="43512" xr:uid="{00000000-0005-0000-0000-00005A630000}"/>
    <cellStyle name="Normal 53 2 3 4 2 3" xfId="28279" xr:uid="{00000000-0005-0000-0000-00005B630000}"/>
    <cellStyle name="Normal 53 2 3 4 3" xfId="8161" xr:uid="{00000000-0005-0000-0000-00005C630000}"/>
    <cellStyle name="Normal 53 2 3 4 3 2" xfId="38495" xr:uid="{00000000-0005-0000-0000-00005D630000}"/>
    <cellStyle name="Normal 53 2 3 4 3 3" xfId="23262" xr:uid="{00000000-0005-0000-0000-00005E630000}"/>
    <cellStyle name="Normal 53 2 3 4 4" xfId="33482" xr:uid="{00000000-0005-0000-0000-00005F630000}"/>
    <cellStyle name="Normal 53 2 3 4 5" xfId="18249" xr:uid="{00000000-0005-0000-0000-000060630000}"/>
    <cellStyle name="Normal 53 2 3 5" xfId="4800" xr:uid="{00000000-0005-0000-0000-000061630000}"/>
    <cellStyle name="Normal 53 2 3 5 2" xfId="14852" xr:uid="{00000000-0005-0000-0000-000062630000}"/>
    <cellStyle name="Normal 53 2 3 5 2 2" xfId="45183" xr:uid="{00000000-0005-0000-0000-000063630000}"/>
    <cellStyle name="Normal 53 2 3 5 2 3" xfId="29950" xr:uid="{00000000-0005-0000-0000-000064630000}"/>
    <cellStyle name="Normal 53 2 3 5 3" xfId="9832" xr:uid="{00000000-0005-0000-0000-000065630000}"/>
    <cellStyle name="Normal 53 2 3 5 3 2" xfId="40166" xr:uid="{00000000-0005-0000-0000-000066630000}"/>
    <cellStyle name="Normal 53 2 3 5 3 3" xfId="24933" xr:uid="{00000000-0005-0000-0000-000067630000}"/>
    <cellStyle name="Normal 53 2 3 5 4" xfId="35153" xr:uid="{00000000-0005-0000-0000-000068630000}"/>
    <cellStyle name="Normal 53 2 3 5 5" xfId="19920" xr:uid="{00000000-0005-0000-0000-000069630000}"/>
    <cellStyle name="Normal 53 2 3 6" xfId="11510" xr:uid="{00000000-0005-0000-0000-00006A630000}"/>
    <cellStyle name="Normal 53 2 3 6 2" xfId="41841" xr:uid="{00000000-0005-0000-0000-00006B630000}"/>
    <cellStyle name="Normal 53 2 3 6 3" xfId="26608" xr:uid="{00000000-0005-0000-0000-00006C630000}"/>
    <cellStyle name="Normal 53 2 3 7" xfId="6489" xr:uid="{00000000-0005-0000-0000-00006D630000}"/>
    <cellStyle name="Normal 53 2 3 7 2" xfId="36824" xr:uid="{00000000-0005-0000-0000-00006E630000}"/>
    <cellStyle name="Normal 53 2 3 7 3" xfId="21591" xr:uid="{00000000-0005-0000-0000-00006F630000}"/>
    <cellStyle name="Normal 53 2 3 8" xfId="31812" xr:uid="{00000000-0005-0000-0000-000070630000}"/>
    <cellStyle name="Normal 53 2 3 9" xfId="16578" xr:uid="{00000000-0005-0000-0000-000071630000}"/>
    <cellStyle name="Normal 53 2 4" xfId="1625" xr:uid="{00000000-0005-0000-0000-000072630000}"/>
    <cellStyle name="Normal 53 2 4 2" xfId="2464" xr:uid="{00000000-0005-0000-0000-000073630000}"/>
    <cellStyle name="Normal 53 2 4 2 2" xfId="4154" xr:uid="{00000000-0005-0000-0000-000074630000}"/>
    <cellStyle name="Normal 53 2 4 2 2 2" xfId="14227" xr:uid="{00000000-0005-0000-0000-000075630000}"/>
    <cellStyle name="Normal 53 2 4 2 2 2 2" xfId="44558" xr:uid="{00000000-0005-0000-0000-000076630000}"/>
    <cellStyle name="Normal 53 2 4 2 2 2 3" xfId="29325" xr:uid="{00000000-0005-0000-0000-000077630000}"/>
    <cellStyle name="Normal 53 2 4 2 2 3" xfId="9207" xr:uid="{00000000-0005-0000-0000-000078630000}"/>
    <cellStyle name="Normal 53 2 4 2 2 3 2" xfId="39541" xr:uid="{00000000-0005-0000-0000-000079630000}"/>
    <cellStyle name="Normal 53 2 4 2 2 3 3" xfId="24308" xr:uid="{00000000-0005-0000-0000-00007A630000}"/>
    <cellStyle name="Normal 53 2 4 2 2 4" xfId="34528" xr:uid="{00000000-0005-0000-0000-00007B630000}"/>
    <cellStyle name="Normal 53 2 4 2 2 5" xfId="19295" xr:uid="{00000000-0005-0000-0000-00007C630000}"/>
    <cellStyle name="Normal 53 2 4 2 3" xfId="5846" xr:uid="{00000000-0005-0000-0000-00007D630000}"/>
    <cellStyle name="Normal 53 2 4 2 3 2" xfId="15898" xr:uid="{00000000-0005-0000-0000-00007E630000}"/>
    <cellStyle name="Normal 53 2 4 2 3 2 2" xfId="46229" xr:uid="{00000000-0005-0000-0000-00007F630000}"/>
    <cellStyle name="Normal 53 2 4 2 3 2 3" xfId="30996" xr:uid="{00000000-0005-0000-0000-000080630000}"/>
    <cellStyle name="Normal 53 2 4 2 3 3" xfId="10878" xr:uid="{00000000-0005-0000-0000-000081630000}"/>
    <cellStyle name="Normal 53 2 4 2 3 3 2" xfId="41212" xr:uid="{00000000-0005-0000-0000-000082630000}"/>
    <cellStyle name="Normal 53 2 4 2 3 3 3" xfId="25979" xr:uid="{00000000-0005-0000-0000-000083630000}"/>
    <cellStyle name="Normal 53 2 4 2 3 4" xfId="36199" xr:uid="{00000000-0005-0000-0000-000084630000}"/>
    <cellStyle name="Normal 53 2 4 2 3 5" xfId="20966" xr:uid="{00000000-0005-0000-0000-000085630000}"/>
    <cellStyle name="Normal 53 2 4 2 4" xfId="12556" xr:uid="{00000000-0005-0000-0000-000086630000}"/>
    <cellStyle name="Normal 53 2 4 2 4 2" xfId="42887" xr:uid="{00000000-0005-0000-0000-000087630000}"/>
    <cellStyle name="Normal 53 2 4 2 4 3" xfId="27654" xr:uid="{00000000-0005-0000-0000-000088630000}"/>
    <cellStyle name="Normal 53 2 4 2 5" xfId="7535" xr:uid="{00000000-0005-0000-0000-000089630000}"/>
    <cellStyle name="Normal 53 2 4 2 5 2" xfId="37870" xr:uid="{00000000-0005-0000-0000-00008A630000}"/>
    <cellStyle name="Normal 53 2 4 2 5 3" xfId="22637" xr:uid="{00000000-0005-0000-0000-00008B630000}"/>
    <cellStyle name="Normal 53 2 4 2 6" xfId="32858" xr:uid="{00000000-0005-0000-0000-00008C630000}"/>
    <cellStyle name="Normal 53 2 4 2 7" xfId="17624" xr:uid="{00000000-0005-0000-0000-00008D630000}"/>
    <cellStyle name="Normal 53 2 4 3" xfId="3317" xr:uid="{00000000-0005-0000-0000-00008E630000}"/>
    <cellStyle name="Normal 53 2 4 3 2" xfId="13391" xr:uid="{00000000-0005-0000-0000-00008F630000}"/>
    <cellStyle name="Normal 53 2 4 3 2 2" xfId="43722" xr:uid="{00000000-0005-0000-0000-000090630000}"/>
    <cellStyle name="Normal 53 2 4 3 2 3" xfId="28489" xr:uid="{00000000-0005-0000-0000-000091630000}"/>
    <cellStyle name="Normal 53 2 4 3 3" xfId="8371" xr:uid="{00000000-0005-0000-0000-000092630000}"/>
    <cellStyle name="Normal 53 2 4 3 3 2" xfId="38705" xr:uid="{00000000-0005-0000-0000-000093630000}"/>
    <cellStyle name="Normal 53 2 4 3 3 3" xfId="23472" xr:uid="{00000000-0005-0000-0000-000094630000}"/>
    <cellStyle name="Normal 53 2 4 3 4" xfId="33692" xr:uid="{00000000-0005-0000-0000-000095630000}"/>
    <cellStyle name="Normal 53 2 4 3 5" xfId="18459" xr:uid="{00000000-0005-0000-0000-000096630000}"/>
    <cellStyle name="Normal 53 2 4 4" xfId="5010" xr:uid="{00000000-0005-0000-0000-000097630000}"/>
    <cellStyle name="Normal 53 2 4 4 2" xfId="15062" xr:uid="{00000000-0005-0000-0000-000098630000}"/>
    <cellStyle name="Normal 53 2 4 4 2 2" xfId="45393" xr:uid="{00000000-0005-0000-0000-000099630000}"/>
    <cellStyle name="Normal 53 2 4 4 2 3" xfId="30160" xr:uid="{00000000-0005-0000-0000-00009A630000}"/>
    <cellStyle name="Normal 53 2 4 4 3" xfId="10042" xr:uid="{00000000-0005-0000-0000-00009B630000}"/>
    <cellStyle name="Normal 53 2 4 4 3 2" xfId="40376" xr:uid="{00000000-0005-0000-0000-00009C630000}"/>
    <cellStyle name="Normal 53 2 4 4 3 3" xfId="25143" xr:uid="{00000000-0005-0000-0000-00009D630000}"/>
    <cellStyle name="Normal 53 2 4 4 4" xfId="35363" xr:uid="{00000000-0005-0000-0000-00009E630000}"/>
    <cellStyle name="Normal 53 2 4 4 5" xfId="20130" xr:uid="{00000000-0005-0000-0000-00009F630000}"/>
    <cellStyle name="Normal 53 2 4 5" xfId="11720" xr:uid="{00000000-0005-0000-0000-0000A0630000}"/>
    <cellStyle name="Normal 53 2 4 5 2" xfId="42051" xr:uid="{00000000-0005-0000-0000-0000A1630000}"/>
    <cellStyle name="Normal 53 2 4 5 3" xfId="26818" xr:uid="{00000000-0005-0000-0000-0000A2630000}"/>
    <cellStyle name="Normal 53 2 4 6" xfId="6699" xr:uid="{00000000-0005-0000-0000-0000A3630000}"/>
    <cellStyle name="Normal 53 2 4 6 2" xfId="37034" xr:uid="{00000000-0005-0000-0000-0000A4630000}"/>
    <cellStyle name="Normal 53 2 4 6 3" xfId="21801" xr:uid="{00000000-0005-0000-0000-0000A5630000}"/>
    <cellStyle name="Normal 53 2 4 7" xfId="32022" xr:uid="{00000000-0005-0000-0000-0000A6630000}"/>
    <cellStyle name="Normal 53 2 4 8" xfId="16788" xr:uid="{00000000-0005-0000-0000-0000A7630000}"/>
    <cellStyle name="Normal 53 2 5" xfId="2046" xr:uid="{00000000-0005-0000-0000-0000A8630000}"/>
    <cellStyle name="Normal 53 2 5 2" xfId="3736" xr:uid="{00000000-0005-0000-0000-0000A9630000}"/>
    <cellStyle name="Normal 53 2 5 2 2" xfId="13809" xr:uid="{00000000-0005-0000-0000-0000AA630000}"/>
    <cellStyle name="Normal 53 2 5 2 2 2" xfId="44140" xr:uid="{00000000-0005-0000-0000-0000AB630000}"/>
    <cellStyle name="Normal 53 2 5 2 2 3" xfId="28907" xr:uid="{00000000-0005-0000-0000-0000AC630000}"/>
    <cellStyle name="Normal 53 2 5 2 3" xfId="8789" xr:uid="{00000000-0005-0000-0000-0000AD630000}"/>
    <cellStyle name="Normal 53 2 5 2 3 2" xfId="39123" xr:uid="{00000000-0005-0000-0000-0000AE630000}"/>
    <cellStyle name="Normal 53 2 5 2 3 3" xfId="23890" xr:uid="{00000000-0005-0000-0000-0000AF630000}"/>
    <cellStyle name="Normal 53 2 5 2 4" xfId="34110" xr:uid="{00000000-0005-0000-0000-0000B0630000}"/>
    <cellStyle name="Normal 53 2 5 2 5" xfId="18877" xr:uid="{00000000-0005-0000-0000-0000B1630000}"/>
    <cellStyle name="Normal 53 2 5 3" xfId="5428" xr:uid="{00000000-0005-0000-0000-0000B2630000}"/>
    <cellStyle name="Normal 53 2 5 3 2" xfId="15480" xr:uid="{00000000-0005-0000-0000-0000B3630000}"/>
    <cellStyle name="Normal 53 2 5 3 2 2" xfId="45811" xr:uid="{00000000-0005-0000-0000-0000B4630000}"/>
    <cellStyle name="Normal 53 2 5 3 2 3" xfId="30578" xr:uid="{00000000-0005-0000-0000-0000B5630000}"/>
    <cellStyle name="Normal 53 2 5 3 3" xfId="10460" xr:uid="{00000000-0005-0000-0000-0000B6630000}"/>
    <cellStyle name="Normal 53 2 5 3 3 2" xfId="40794" xr:uid="{00000000-0005-0000-0000-0000B7630000}"/>
    <cellStyle name="Normal 53 2 5 3 3 3" xfId="25561" xr:uid="{00000000-0005-0000-0000-0000B8630000}"/>
    <cellStyle name="Normal 53 2 5 3 4" xfId="35781" xr:uid="{00000000-0005-0000-0000-0000B9630000}"/>
    <cellStyle name="Normal 53 2 5 3 5" xfId="20548" xr:uid="{00000000-0005-0000-0000-0000BA630000}"/>
    <cellStyle name="Normal 53 2 5 4" xfId="12138" xr:uid="{00000000-0005-0000-0000-0000BB630000}"/>
    <cellStyle name="Normal 53 2 5 4 2" xfId="42469" xr:uid="{00000000-0005-0000-0000-0000BC630000}"/>
    <cellStyle name="Normal 53 2 5 4 3" xfId="27236" xr:uid="{00000000-0005-0000-0000-0000BD630000}"/>
    <cellStyle name="Normal 53 2 5 5" xfId="7117" xr:uid="{00000000-0005-0000-0000-0000BE630000}"/>
    <cellStyle name="Normal 53 2 5 5 2" xfId="37452" xr:uid="{00000000-0005-0000-0000-0000BF630000}"/>
    <cellStyle name="Normal 53 2 5 5 3" xfId="22219" xr:uid="{00000000-0005-0000-0000-0000C0630000}"/>
    <cellStyle name="Normal 53 2 5 6" xfId="32440" xr:uid="{00000000-0005-0000-0000-0000C1630000}"/>
    <cellStyle name="Normal 53 2 5 7" xfId="17206" xr:uid="{00000000-0005-0000-0000-0000C2630000}"/>
    <cellStyle name="Normal 53 2 6" xfId="2899" xr:uid="{00000000-0005-0000-0000-0000C3630000}"/>
    <cellStyle name="Normal 53 2 6 2" xfId="12973" xr:uid="{00000000-0005-0000-0000-0000C4630000}"/>
    <cellStyle name="Normal 53 2 6 2 2" xfId="43304" xr:uid="{00000000-0005-0000-0000-0000C5630000}"/>
    <cellStyle name="Normal 53 2 6 2 3" xfId="28071" xr:uid="{00000000-0005-0000-0000-0000C6630000}"/>
    <cellStyle name="Normal 53 2 6 3" xfId="7953" xr:uid="{00000000-0005-0000-0000-0000C7630000}"/>
    <cellStyle name="Normal 53 2 6 3 2" xfId="38287" xr:uid="{00000000-0005-0000-0000-0000C8630000}"/>
    <cellStyle name="Normal 53 2 6 3 3" xfId="23054" xr:uid="{00000000-0005-0000-0000-0000C9630000}"/>
    <cellStyle name="Normal 53 2 6 4" xfId="33274" xr:uid="{00000000-0005-0000-0000-0000CA630000}"/>
    <cellStyle name="Normal 53 2 6 5" xfId="18041" xr:uid="{00000000-0005-0000-0000-0000CB630000}"/>
    <cellStyle name="Normal 53 2 7" xfId="4592" xr:uid="{00000000-0005-0000-0000-0000CC630000}"/>
    <cellStyle name="Normal 53 2 7 2" xfId="14644" xr:uid="{00000000-0005-0000-0000-0000CD630000}"/>
    <cellStyle name="Normal 53 2 7 2 2" xfId="44975" xr:uid="{00000000-0005-0000-0000-0000CE630000}"/>
    <cellStyle name="Normal 53 2 7 2 3" xfId="29742" xr:uid="{00000000-0005-0000-0000-0000CF630000}"/>
    <cellStyle name="Normal 53 2 7 3" xfId="9624" xr:uid="{00000000-0005-0000-0000-0000D0630000}"/>
    <cellStyle name="Normal 53 2 7 3 2" xfId="39958" xr:uid="{00000000-0005-0000-0000-0000D1630000}"/>
    <cellStyle name="Normal 53 2 7 3 3" xfId="24725" xr:uid="{00000000-0005-0000-0000-0000D2630000}"/>
    <cellStyle name="Normal 53 2 7 4" xfId="34945" xr:uid="{00000000-0005-0000-0000-0000D3630000}"/>
    <cellStyle name="Normal 53 2 7 5" xfId="19712" xr:uid="{00000000-0005-0000-0000-0000D4630000}"/>
    <cellStyle name="Normal 53 2 8" xfId="11302" xr:uid="{00000000-0005-0000-0000-0000D5630000}"/>
    <cellStyle name="Normal 53 2 8 2" xfId="41633" xr:uid="{00000000-0005-0000-0000-0000D6630000}"/>
    <cellStyle name="Normal 53 2 8 3" xfId="26400" xr:uid="{00000000-0005-0000-0000-0000D7630000}"/>
    <cellStyle name="Normal 53 2 9" xfId="6281" xr:uid="{00000000-0005-0000-0000-0000D8630000}"/>
    <cellStyle name="Normal 53 2 9 2" xfId="36616" xr:uid="{00000000-0005-0000-0000-0000D9630000}"/>
    <cellStyle name="Normal 53 2 9 3" xfId="21383" xr:uid="{00000000-0005-0000-0000-0000DA630000}"/>
    <cellStyle name="Normal 53 3" xfId="1245" xr:uid="{00000000-0005-0000-0000-0000DB630000}"/>
    <cellStyle name="Normal 53 3 10" xfId="16422" xr:uid="{00000000-0005-0000-0000-0000DC630000}"/>
    <cellStyle name="Normal 53 3 2" xfId="1464" xr:uid="{00000000-0005-0000-0000-0000DD630000}"/>
    <cellStyle name="Normal 53 3 2 2" xfId="1885" xr:uid="{00000000-0005-0000-0000-0000DE630000}"/>
    <cellStyle name="Normal 53 3 2 2 2" xfId="2724" xr:uid="{00000000-0005-0000-0000-0000DF630000}"/>
    <cellStyle name="Normal 53 3 2 2 2 2" xfId="4414" xr:uid="{00000000-0005-0000-0000-0000E0630000}"/>
    <cellStyle name="Normal 53 3 2 2 2 2 2" xfId="14487" xr:uid="{00000000-0005-0000-0000-0000E1630000}"/>
    <cellStyle name="Normal 53 3 2 2 2 2 2 2" xfId="44818" xr:uid="{00000000-0005-0000-0000-0000E2630000}"/>
    <cellStyle name="Normal 53 3 2 2 2 2 2 3" xfId="29585" xr:uid="{00000000-0005-0000-0000-0000E3630000}"/>
    <cellStyle name="Normal 53 3 2 2 2 2 3" xfId="9467" xr:uid="{00000000-0005-0000-0000-0000E4630000}"/>
    <cellStyle name="Normal 53 3 2 2 2 2 3 2" xfId="39801" xr:uid="{00000000-0005-0000-0000-0000E5630000}"/>
    <cellStyle name="Normal 53 3 2 2 2 2 3 3" xfId="24568" xr:uid="{00000000-0005-0000-0000-0000E6630000}"/>
    <cellStyle name="Normal 53 3 2 2 2 2 4" xfId="34788" xr:uid="{00000000-0005-0000-0000-0000E7630000}"/>
    <cellStyle name="Normal 53 3 2 2 2 2 5" xfId="19555" xr:uid="{00000000-0005-0000-0000-0000E8630000}"/>
    <cellStyle name="Normal 53 3 2 2 2 3" xfId="6106" xr:uid="{00000000-0005-0000-0000-0000E9630000}"/>
    <cellStyle name="Normal 53 3 2 2 2 3 2" xfId="16158" xr:uid="{00000000-0005-0000-0000-0000EA630000}"/>
    <cellStyle name="Normal 53 3 2 2 2 3 2 2" xfId="46489" xr:uid="{00000000-0005-0000-0000-0000EB630000}"/>
    <cellStyle name="Normal 53 3 2 2 2 3 2 3" xfId="31256" xr:uid="{00000000-0005-0000-0000-0000EC630000}"/>
    <cellStyle name="Normal 53 3 2 2 2 3 3" xfId="11138" xr:uid="{00000000-0005-0000-0000-0000ED630000}"/>
    <cellStyle name="Normal 53 3 2 2 2 3 3 2" xfId="41472" xr:uid="{00000000-0005-0000-0000-0000EE630000}"/>
    <cellStyle name="Normal 53 3 2 2 2 3 3 3" xfId="26239" xr:uid="{00000000-0005-0000-0000-0000EF630000}"/>
    <cellStyle name="Normal 53 3 2 2 2 3 4" xfId="36459" xr:uid="{00000000-0005-0000-0000-0000F0630000}"/>
    <cellStyle name="Normal 53 3 2 2 2 3 5" xfId="21226" xr:uid="{00000000-0005-0000-0000-0000F1630000}"/>
    <cellStyle name="Normal 53 3 2 2 2 4" xfId="12816" xr:uid="{00000000-0005-0000-0000-0000F2630000}"/>
    <cellStyle name="Normal 53 3 2 2 2 4 2" xfId="43147" xr:uid="{00000000-0005-0000-0000-0000F3630000}"/>
    <cellStyle name="Normal 53 3 2 2 2 4 3" xfId="27914" xr:uid="{00000000-0005-0000-0000-0000F4630000}"/>
    <cellStyle name="Normal 53 3 2 2 2 5" xfId="7795" xr:uid="{00000000-0005-0000-0000-0000F5630000}"/>
    <cellStyle name="Normal 53 3 2 2 2 5 2" xfId="38130" xr:uid="{00000000-0005-0000-0000-0000F6630000}"/>
    <cellStyle name="Normal 53 3 2 2 2 5 3" xfId="22897" xr:uid="{00000000-0005-0000-0000-0000F7630000}"/>
    <cellStyle name="Normal 53 3 2 2 2 6" xfId="33118" xr:uid="{00000000-0005-0000-0000-0000F8630000}"/>
    <cellStyle name="Normal 53 3 2 2 2 7" xfId="17884" xr:uid="{00000000-0005-0000-0000-0000F9630000}"/>
    <cellStyle name="Normal 53 3 2 2 3" xfId="3577" xr:uid="{00000000-0005-0000-0000-0000FA630000}"/>
    <cellStyle name="Normal 53 3 2 2 3 2" xfId="13651" xr:uid="{00000000-0005-0000-0000-0000FB630000}"/>
    <cellStyle name="Normal 53 3 2 2 3 2 2" xfId="43982" xr:uid="{00000000-0005-0000-0000-0000FC630000}"/>
    <cellStyle name="Normal 53 3 2 2 3 2 3" xfId="28749" xr:uid="{00000000-0005-0000-0000-0000FD630000}"/>
    <cellStyle name="Normal 53 3 2 2 3 3" xfId="8631" xr:uid="{00000000-0005-0000-0000-0000FE630000}"/>
    <cellStyle name="Normal 53 3 2 2 3 3 2" xfId="38965" xr:uid="{00000000-0005-0000-0000-0000FF630000}"/>
    <cellStyle name="Normal 53 3 2 2 3 3 3" xfId="23732" xr:uid="{00000000-0005-0000-0000-000000640000}"/>
    <cellStyle name="Normal 53 3 2 2 3 4" xfId="33952" xr:uid="{00000000-0005-0000-0000-000001640000}"/>
    <cellStyle name="Normal 53 3 2 2 3 5" xfId="18719" xr:uid="{00000000-0005-0000-0000-000002640000}"/>
    <cellStyle name="Normal 53 3 2 2 4" xfId="5270" xr:uid="{00000000-0005-0000-0000-000003640000}"/>
    <cellStyle name="Normal 53 3 2 2 4 2" xfId="15322" xr:uid="{00000000-0005-0000-0000-000004640000}"/>
    <cellStyle name="Normal 53 3 2 2 4 2 2" xfId="45653" xr:uid="{00000000-0005-0000-0000-000005640000}"/>
    <cellStyle name="Normal 53 3 2 2 4 2 3" xfId="30420" xr:uid="{00000000-0005-0000-0000-000006640000}"/>
    <cellStyle name="Normal 53 3 2 2 4 3" xfId="10302" xr:uid="{00000000-0005-0000-0000-000007640000}"/>
    <cellStyle name="Normal 53 3 2 2 4 3 2" xfId="40636" xr:uid="{00000000-0005-0000-0000-000008640000}"/>
    <cellStyle name="Normal 53 3 2 2 4 3 3" xfId="25403" xr:uid="{00000000-0005-0000-0000-000009640000}"/>
    <cellStyle name="Normal 53 3 2 2 4 4" xfId="35623" xr:uid="{00000000-0005-0000-0000-00000A640000}"/>
    <cellStyle name="Normal 53 3 2 2 4 5" xfId="20390" xr:uid="{00000000-0005-0000-0000-00000B640000}"/>
    <cellStyle name="Normal 53 3 2 2 5" xfId="11980" xr:uid="{00000000-0005-0000-0000-00000C640000}"/>
    <cellStyle name="Normal 53 3 2 2 5 2" xfId="42311" xr:uid="{00000000-0005-0000-0000-00000D640000}"/>
    <cellStyle name="Normal 53 3 2 2 5 3" xfId="27078" xr:uid="{00000000-0005-0000-0000-00000E640000}"/>
    <cellStyle name="Normal 53 3 2 2 6" xfId="6959" xr:uid="{00000000-0005-0000-0000-00000F640000}"/>
    <cellStyle name="Normal 53 3 2 2 6 2" xfId="37294" xr:uid="{00000000-0005-0000-0000-000010640000}"/>
    <cellStyle name="Normal 53 3 2 2 6 3" xfId="22061" xr:uid="{00000000-0005-0000-0000-000011640000}"/>
    <cellStyle name="Normal 53 3 2 2 7" xfId="32282" xr:uid="{00000000-0005-0000-0000-000012640000}"/>
    <cellStyle name="Normal 53 3 2 2 8" xfId="17048" xr:uid="{00000000-0005-0000-0000-000013640000}"/>
    <cellStyle name="Normal 53 3 2 3" xfId="2306" xr:uid="{00000000-0005-0000-0000-000014640000}"/>
    <cellStyle name="Normal 53 3 2 3 2" xfId="3996" xr:uid="{00000000-0005-0000-0000-000015640000}"/>
    <cellStyle name="Normal 53 3 2 3 2 2" xfId="14069" xr:uid="{00000000-0005-0000-0000-000016640000}"/>
    <cellStyle name="Normal 53 3 2 3 2 2 2" xfId="44400" xr:uid="{00000000-0005-0000-0000-000017640000}"/>
    <cellStyle name="Normal 53 3 2 3 2 2 3" xfId="29167" xr:uid="{00000000-0005-0000-0000-000018640000}"/>
    <cellStyle name="Normal 53 3 2 3 2 3" xfId="9049" xr:uid="{00000000-0005-0000-0000-000019640000}"/>
    <cellStyle name="Normal 53 3 2 3 2 3 2" xfId="39383" xr:uid="{00000000-0005-0000-0000-00001A640000}"/>
    <cellStyle name="Normal 53 3 2 3 2 3 3" xfId="24150" xr:uid="{00000000-0005-0000-0000-00001B640000}"/>
    <cellStyle name="Normal 53 3 2 3 2 4" xfId="34370" xr:uid="{00000000-0005-0000-0000-00001C640000}"/>
    <cellStyle name="Normal 53 3 2 3 2 5" xfId="19137" xr:uid="{00000000-0005-0000-0000-00001D640000}"/>
    <cellStyle name="Normal 53 3 2 3 3" xfId="5688" xr:uid="{00000000-0005-0000-0000-00001E640000}"/>
    <cellStyle name="Normal 53 3 2 3 3 2" xfId="15740" xr:uid="{00000000-0005-0000-0000-00001F640000}"/>
    <cellStyle name="Normal 53 3 2 3 3 2 2" xfId="46071" xr:uid="{00000000-0005-0000-0000-000020640000}"/>
    <cellStyle name="Normal 53 3 2 3 3 2 3" xfId="30838" xr:uid="{00000000-0005-0000-0000-000021640000}"/>
    <cellStyle name="Normal 53 3 2 3 3 3" xfId="10720" xr:uid="{00000000-0005-0000-0000-000022640000}"/>
    <cellStyle name="Normal 53 3 2 3 3 3 2" xfId="41054" xr:uid="{00000000-0005-0000-0000-000023640000}"/>
    <cellStyle name="Normal 53 3 2 3 3 3 3" xfId="25821" xr:uid="{00000000-0005-0000-0000-000024640000}"/>
    <cellStyle name="Normal 53 3 2 3 3 4" xfId="36041" xr:uid="{00000000-0005-0000-0000-000025640000}"/>
    <cellStyle name="Normal 53 3 2 3 3 5" xfId="20808" xr:uid="{00000000-0005-0000-0000-000026640000}"/>
    <cellStyle name="Normal 53 3 2 3 4" xfId="12398" xr:uid="{00000000-0005-0000-0000-000027640000}"/>
    <cellStyle name="Normal 53 3 2 3 4 2" xfId="42729" xr:uid="{00000000-0005-0000-0000-000028640000}"/>
    <cellStyle name="Normal 53 3 2 3 4 3" xfId="27496" xr:uid="{00000000-0005-0000-0000-000029640000}"/>
    <cellStyle name="Normal 53 3 2 3 5" xfId="7377" xr:uid="{00000000-0005-0000-0000-00002A640000}"/>
    <cellStyle name="Normal 53 3 2 3 5 2" xfId="37712" xr:uid="{00000000-0005-0000-0000-00002B640000}"/>
    <cellStyle name="Normal 53 3 2 3 5 3" xfId="22479" xr:uid="{00000000-0005-0000-0000-00002C640000}"/>
    <cellStyle name="Normal 53 3 2 3 6" xfId="32700" xr:uid="{00000000-0005-0000-0000-00002D640000}"/>
    <cellStyle name="Normal 53 3 2 3 7" xfId="17466" xr:uid="{00000000-0005-0000-0000-00002E640000}"/>
    <cellStyle name="Normal 53 3 2 4" xfId="3159" xr:uid="{00000000-0005-0000-0000-00002F640000}"/>
    <cellStyle name="Normal 53 3 2 4 2" xfId="13233" xr:uid="{00000000-0005-0000-0000-000030640000}"/>
    <cellStyle name="Normal 53 3 2 4 2 2" xfId="43564" xr:uid="{00000000-0005-0000-0000-000031640000}"/>
    <cellStyle name="Normal 53 3 2 4 2 3" xfId="28331" xr:uid="{00000000-0005-0000-0000-000032640000}"/>
    <cellStyle name="Normal 53 3 2 4 3" xfId="8213" xr:uid="{00000000-0005-0000-0000-000033640000}"/>
    <cellStyle name="Normal 53 3 2 4 3 2" xfId="38547" xr:uid="{00000000-0005-0000-0000-000034640000}"/>
    <cellStyle name="Normal 53 3 2 4 3 3" xfId="23314" xr:uid="{00000000-0005-0000-0000-000035640000}"/>
    <cellStyle name="Normal 53 3 2 4 4" xfId="33534" xr:uid="{00000000-0005-0000-0000-000036640000}"/>
    <cellStyle name="Normal 53 3 2 4 5" xfId="18301" xr:uid="{00000000-0005-0000-0000-000037640000}"/>
    <cellStyle name="Normal 53 3 2 5" xfId="4852" xr:uid="{00000000-0005-0000-0000-000038640000}"/>
    <cellStyle name="Normal 53 3 2 5 2" xfId="14904" xr:uid="{00000000-0005-0000-0000-000039640000}"/>
    <cellStyle name="Normal 53 3 2 5 2 2" xfId="45235" xr:uid="{00000000-0005-0000-0000-00003A640000}"/>
    <cellStyle name="Normal 53 3 2 5 2 3" xfId="30002" xr:uid="{00000000-0005-0000-0000-00003B640000}"/>
    <cellStyle name="Normal 53 3 2 5 3" xfId="9884" xr:uid="{00000000-0005-0000-0000-00003C640000}"/>
    <cellStyle name="Normal 53 3 2 5 3 2" xfId="40218" xr:uid="{00000000-0005-0000-0000-00003D640000}"/>
    <cellStyle name="Normal 53 3 2 5 3 3" xfId="24985" xr:uid="{00000000-0005-0000-0000-00003E640000}"/>
    <cellStyle name="Normal 53 3 2 5 4" xfId="35205" xr:uid="{00000000-0005-0000-0000-00003F640000}"/>
    <cellStyle name="Normal 53 3 2 5 5" xfId="19972" xr:uid="{00000000-0005-0000-0000-000040640000}"/>
    <cellStyle name="Normal 53 3 2 6" xfId="11562" xr:uid="{00000000-0005-0000-0000-000041640000}"/>
    <cellStyle name="Normal 53 3 2 6 2" xfId="41893" xr:uid="{00000000-0005-0000-0000-000042640000}"/>
    <cellStyle name="Normal 53 3 2 6 3" xfId="26660" xr:uid="{00000000-0005-0000-0000-000043640000}"/>
    <cellStyle name="Normal 53 3 2 7" xfId="6541" xr:uid="{00000000-0005-0000-0000-000044640000}"/>
    <cellStyle name="Normal 53 3 2 7 2" xfId="36876" xr:uid="{00000000-0005-0000-0000-000045640000}"/>
    <cellStyle name="Normal 53 3 2 7 3" xfId="21643" xr:uid="{00000000-0005-0000-0000-000046640000}"/>
    <cellStyle name="Normal 53 3 2 8" xfId="31864" xr:uid="{00000000-0005-0000-0000-000047640000}"/>
    <cellStyle name="Normal 53 3 2 9" xfId="16630" xr:uid="{00000000-0005-0000-0000-000048640000}"/>
    <cellStyle name="Normal 53 3 3" xfId="1677" xr:uid="{00000000-0005-0000-0000-000049640000}"/>
    <cellStyle name="Normal 53 3 3 2" xfId="2516" xr:uid="{00000000-0005-0000-0000-00004A640000}"/>
    <cellStyle name="Normal 53 3 3 2 2" xfId="4206" xr:uid="{00000000-0005-0000-0000-00004B640000}"/>
    <cellStyle name="Normal 53 3 3 2 2 2" xfId="14279" xr:uid="{00000000-0005-0000-0000-00004C640000}"/>
    <cellStyle name="Normal 53 3 3 2 2 2 2" xfId="44610" xr:uid="{00000000-0005-0000-0000-00004D640000}"/>
    <cellStyle name="Normal 53 3 3 2 2 2 3" xfId="29377" xr:uid="{00000000-0005-0000-0000-00004E640000}"/>
    <cellStyle name="Normal 53 3 3 2 2 3" xfId="9259" xr:uid="{00000000-0005-0000-0000-00004F640000}"/>
    <cellStyle name="Normal 53 3 3 2 2 3 2" xfId="39593" xr:uid="{00000000-0005-0000-0000-000050640000}"/>
    <cellStyle name="Normal 53 3 3 2 2 3 3" xfId="24360" xr:uid="{00000000-0005-0000-0000-000051640000}"/>
    <cellStyle name="Normal 53 3 3 2 2 4" xfId="34580" xr:uid="{00000000-0005-0000-0000-000052640000}"/>
    <cellStyle name="Normal 53 3 3 2 2 5" xfId="19347" xr:uid="{00000000-0005-0000-0000-000053640000}"/>
    <cellStyle name="Normal 53 3 3 2 3" xfId="5898" xr:uid="{00000000-0005-0000-0000-000054640000}"/>
    <cellStyle name="Normal 53 3 3 2 3 2" xfId="15950" xr:uid="{00000000-0005-0000-0000-000055640000}"/>
    <cellStyle name="Normal 53 3 3 2 3 2 2" xfId="46281" xr:uid="{00000000-0005-0000-0000-000056640000}"/>
    <cellStyle name="Normal 53 3 3 2 3 2 3" xfId="31048" xr:uid="{00000000-0005-0000-0000-000057640000}"/>
    <cellStyle name="Normal 53 3 3 2 3 3" xfId="10930" xr:uid="{00000000-0005-0000-0000-000058640000}"/>
    <cellStyle name="Normal 53 3 3 2 3 3 2" xfId="41264" xr:uid="{00000000-0005-0000-0000-000059640000}"/>
    <cellStyle name="Normal 53 3 3 2 3 3 3" xfId="26031" xr:uid="{00000000-0005-0000-0000-00005A640000}"/>
    <cellStyle name="Normal 53 3 3 2 3 4" xfId="36251" xr:uid="{00000000-0005-0000-0000-00005B640000}"/>
    <cellStyle name="Normal 53 3 3 2 3 5" xfId="21018" xr:uid="{00000000-0005-0000-0000-00005C640000}"/>
    <cellStyle name="Normal 53 3 3 2 4" xfId="12608" xr:uid="{00000000-0005-0000-0000-00005D640000}"/>
    <cellStyle name="Normal 53 3 3 2 4 2" xfId="42939" xr:uid="{00000000-0005-0000-0000-00005E640000}"/>
    <cellStyle name="Normal 53 3 3 2 4 3" xfId="27706" xr:uid="{00000000-0005-0000-0000-00005F640000}"/>
    <cellStyle name="Normal 53 3 3 2 5" xfId="7587" xr:uid="{00000000-0005-0000-0000-000060640000}"/>
    <cellStyle name="Normal 53 3 3 2 5 2" xfId="37922" xr:uid="{00000000-0005-0000-0000-000061640000}"/>
    <cellStyle name="Normal 53 3 3 2 5 3" xfId="22689" xr:uid="{00000000-0005-0000-0000-000062640000}"/>
    <cellStyle name="Normal 53 3 3 2 6" xfId="32910" xr:uid="{00000000-0005-0000-0000-000063640000}"/>
    <cellStyle name="Normal 53 3 3 2 7" xfId="17676" xr:uid="{00000000-0005-0000-0000-000064640000}"/>
    <cellStyle name="Normal 53 3 3 3" xfId="3369" xr:uid="{00000000-0005-0000-0000-000065640000}"/>
    <cellStyle name="Normal 53 3 3 3 2" xfId="13443" xr:uid="{00000000-0005-0000-0000-000066640000}"/>
    <cellStyle name="Normal 53 3 3 3 2 2" xfId="43774" xr:uid="{00000000-0005-0000-0000-000067640000}"/>
    <cellStyle name="Normal 53 3 3 3 2 3" xfId="28541" xr:uid="{00000000-0005-0000-0000-000068640000}"/>
    <cellStyle name="Normal 53 3 3 3 3" xfId="8423" xr:uid="{00000000-0005-0000-0000-000069640000}"/>
    <cellStyle name="Normal 53 3 3 3 3 2" xfId="38757" xr:uid="{00000000-0005-0000-0000-00006A640000}"/>
    <cellStyle name="Normal 53 3 3 3 3 3" xfId="23524" xr:uid="{00000000-0005-0000-0000-00006B640000}"/>
    <cellStyle name="Normal 53 3 3 3 4" xfId="33744" xr:uid="{00000000-0005-0000-0000-00006C640000}"/>
    <cellStyle name="Normal 53 3 3 3 5" xfId="18511" xr:uid="{00000000-0005-0000-0000-00006D640000}"/>
    <cellStyle name="Normal 53 3 3 4" xfId="5062" xr:uid="{00000000-0005-0000-0000-00006E640000}"/>
    <cellStyle name="Normal 53 3 3 4 2" xfId="15114" xr:uid="{00000000-0005-0000-0000-00006F640000}"/>
    <cellStyle name="Normal 53 3 3 4 2 2" xfId="45445" xr:uid="{00000000-0005-0000-0000-000070640000}"/>
    <cellStyle name="Normal 53 3 3 4 2 3" xfId="30212" xr:uid="{00000000-0005-0000-0000-000071640000}"/>
    <cellStyle name="Normal 53 3 3 4 3" xfId="10094" xr:uid="{00000000-0005-0000-0000-000072640000}"/>
    <cellStyle name="Normal 53 3 3 4 3 2" xfId="40428" xr:uid="{00000000-0005-0000-0000-000073640000}"/>
    <cellStyle name="Normal 53 3 3 4 3 3" xfId="25195" xr:uid="{00000000-0005-0000-0000-000074640000}"/>
    <cellStyle name="Normal 53 3 3 4 4" xfId="35415" xr:uid="{00000000-0005-0000-0000-000075640000}"/>
    <cellStyle name="Normal 53 3 3 4 5" xfId="20182" xr:uid="{00000000-0005-0000-0000-000076640000}"/>
    <cellStyle name="Normal 53 3 3 5" xfId="11772" xr:uid="{00000000-0005-0000-0000-000077640000}"/>
    <cellStyle name="Normal 53 3 3 5 2" xfId="42103" xr:uid="{00000000-0005-0000-0000-000078640000}"/>
    <cellStyle name="Normal 53 3 3 5 3" xfId="26870" xr:uid="{00000000-0005-0000-0000-000079640000}"/>
    <cellStyle name="Normal 53 3 3 6" xfId="6751" xr:uid="{00000000-0005-0000-0000-00007A640000}"/>
    <cellStyle name="Normal 53 3 3 6 2" xfId="37086" xr:uid="{00000000-0005-0000-0000-00007B640000}"/>
    <cellStyle name="Normal 53 3 3 6 3" xfId="21853" xr:uid="{00000000-0005-0000-0000-00007C640000}"/>
    <cellStyle name="Normal 53 3 3 7" xfId="32074" xr:uid="{00000000-0005-0000-0000-00007D640000}"/>
    <cellStyle name="Normal 53 3 3 8" xfId="16840" xr:uid="{00000000-0005-0000-0000-00007E640000}"/>
    <cellStyle name="Normal 53 3 4" xfId="2098" xr:uid="{00000000-0005-0000-0000-00007F640000}"/>
    <cellStyle name="Normal 53 3 4 2" xfId="3788" xr:uid="{00000000-0005-0000-0000-000080640000}"/>
    <cellStyle name="Normal 53 3 4 2 2" xfId="13861" xr:uid="{00000000-0005-0000-0000-000081640000}"/>
    <cellStyle name="Normal 53 3 4 2 2 2" xfId="44192" xr:uid="{00000000-0005-0000-0000-000082640000}"/>
    <cellStyle name="Normal 53 3 4 2 2 3" xfId="28959" xr:uid="{00000000-0005-0000-0000-000083640000}"/>
    <cellStyle name="Normal 53 3 4 2 3" xfId="8841" xr:uid="{00000000-0005-0000-0000-000084640000}"/>
    <cellStyle name="Normal 53 3 4 2 3 2" xfId="39175" xr:uid="{00000000-0005-0000-0000-000085640000}"/>
    <cellStyle name="Normal 53 3 4 2 3 3" xfId="23942" xr:uid="{00000000-0005-0000-0000-000086640000}"/>
    <cellStyle name="Normal 53 3 4 2 4" xfId="34162" xr:uid="{00000000-0005-0000-0000-000087640000}"/>
    <cellStyle name="Normal 53 3 4 2 5" xfId="18929" xr:uid="{00000000-0005-0000-0000-000088640000}"/>
    <cellStyle name="Normal 53 3 4 3" xfId="5480" xr:uid="{00000000-0005-0000-0000-000089640000}"/>
    <cellStyle name="Normal 53 3 4 3 2" xfId="15532" xr:uid="{00000000-0005-0000-0000-00008A640000}"/>
    <cellStyle name="Normal 53 3 4 3 2 2" xfId="45863" xr:uid="{00000000-0005-0000-0000-00008B640000}"/>
    <cellStyle name="Normal 53 3 4 3 2 3" xfId="30630" xr:uid="{00000000-0005-0000-0000-00008C640000}"/>
    <cellStyle name="Normal 53 3 4 3 3" xfId="10512" xr:uid="{00000000-0005-0000-0000-00008D640000}"/>
    <cellStyle name="Normal 53 3 4 3 3 2" xfId="40846" xr:uid="{00000000-0005-0000-0000-00008E640000}"/>
    <cellStyle name="Normal 53 3 4 3 3 3" xfId="25613" xr:uid="{00000000-0005-0000-0000-00008F640000}"/>
    <cellStyle name="Normal 53 3 4 3 4" xfId="35833" xr:uid="{00000000-0005-0000-0000-000090640000}"/>
    <cellStyle name="Normal 53 3 4 3 5" xfId="20600" xr:uid="{00000000-0005-0000-0000-000091640000}"/>
    <cellStyle name="Normal 53 3 4 4" xfId="12190" xr:uid="{00000000-0005-0000-0000-000092640000}"/>
    <cellStyle name="Normal 53 3 4 4 2" xfId="42521" xr:uid="{00000000-0005-0000-0000-000093640000}"/>
    <cellStyle name="Normal 53 3 4 4 3" xfId="27288" xr:uid="{00000000-0005-0000-0000-000094640000}"/>
    <cellStyle name="Normal 53 3 4 5" xfId="7169" xr:uid="{00000000-0005-0000-0000-000095640000}"/>
    <cellStyle name="Normal 53 3 4 5 2" xfId="37504" xr:uid="{00000000-0005-0000-0000-000096640000}"/>
    <cellStyle name="Normal 53 3 4 5 3" xfId="22271" xr:uid="{00000000-0005-0000-0000-000097640000}"/>
    <cellStyle name="Normal 53 3 4 6" xfId="32492" xr:uid="{00000000-0005-0000-0000-000098640000}"/>
    <cellStyle name="Normal 53 3 4 7" xfId="17258" xr:uid="{00000000-0005-0000-0000-000099640000}"/>
    <cellStyle name="Normal 53 3 5" xfId="2951" xr:uid="{00000000-0005-0000-0000-00009A640000}"/>
    <cellStyle name="Normal 53 3 5 2" xfId="13025" xr:uid="{00000000-0005-0000-0000-00009B640000}"/>
    <cellStyle name="Normal 53 3 5 2 2" xfId="43356" xr:uid="{00000000-0005-0000-0000-00009C640000}"/>
    <cellStyle name="Normal 53 3 5 2 3" xfId="28123" xr:uid="{00000000-0005-0000-0000-00009D640000}"/>
    <cellStyle name="Normal 53 3 5 3" xfId="8005" xr:uid="{00000000-0005-0000-0000-00009E640000}"/>
    <cellStyle name="Normal 53 3 5 3 2" xfId="38339" xr:uid="{00000000-0005-0000-0000-00009F640000}"/>
    <cellStyle name="Normal 53 3 5 3 3" xfId="23106" xr:uid="{00000000-0005-0000-0000-0000A0640000}"/>
    <cellStyle name="Normal 53 3 5 4" xfId="33326" xr:uid="{00000000-0005-0000-0000-0000A1640000}"/>
    <cellStyle name="Normal 53 3 5 5" xfId="18093" xr:uid="{00000000-0005-0000-0000-0000A2640000}"/>
    <cellStyle name="Normal 53 3 6" xfId="4644" xr:uid="{00000000-0005-0000-0000-0000A3640000}"/>
    <cellStyle name="Normal 53 3 6 2" xfId="14696" xr:uid="{00000000-0005-0000-0000-0000A4640000}"/>
    <cellStyle name="Normal 53 3 6 2 2" xfId="45027" xr:uid="{00000000-0005-0000-0000-0000A5640000}"/>
    <cellStyle name="Normal 53 3 6 2 3" xfId="29794" xr:uid="{00000000-0005-0000-0000-0000A6640000}"/>
    <cellStyle name="Normal 53 3 6 3" xfId="9676" xr:uid="{00000000-0005-0000-0000-0000A7640000}"/>
    <cellStyle name="Normal 53 3 6 3 2" xfId="40010" xr:uid="{00000000-0005-0000-0000-0000A8640000}"/>
    <cellStyle name="Normal 53 3 6 3 3" xfId="24777" xr:uid="{00000000-0005-0000-0000-0000A9640000}"/>
    <cellStyle name="Normal 53 3 6 4" xfId="34997" xr:uid="{00000000-0005-0000-0000-0000AA640000}"/>
    <cellStyle name="Normal 53 3 6 5" xfId="19764" xr:uid="{00000000-0005-0000-0000-0000AB640000}"/>
    <cellStyle name="Normal 53 3 7" xfId="11354" xr:uid="{00000000-0005-0000-0000-0000AC640000}"/>
    <cellStyle name="Normal 53 3 7 2" xfId="41685" xr:uid="{00000000-0005-0000-0000-0000AD640000}"/>
    <cellStyle name="Normal 53 3 7 3" xfId="26452" xr:uid="{00000000-0005-0000-0000-0000AE640000}"/>
    <cellStyle name="Normal 53 3 8" xfId="6333" xr:uid="{00000000-0005-0000-0000-0000AF640000}"/>
    <cellStyle name="Normal 53 3 8 2" xfId="36668" xr:uid="{00000000-0005-0000-0000-0000B0640000}"/>
    <cellStyle name="Normal 53 3 8 3" xfId="21435" xr:uid="{00000000-0005-0000-0000-0000B1640000}"/>
    <cellStyle name="Normal 53 3 9" xfId="31657" xr:uid="{00000000-0005-0000-0000-0000B2640000}"/>
    <cellStyle name="Normal 53 4" xfId="1358" xr:uid="{00000000-0005-0000-0000-0000B3640000}"/>
    <cellStyle name="Normal 53 4 2" xfId="1781" xr:uid="{00000000-0005-0000-0000-0000B4640000}"/>
    <cellStyle name="Normal 53 4 2 2" xfId="2620" xr:uid="{00000000-0005-0000-0000-0000B5640000}"/>
    <cellStyle name="Normal 53 4 2 2 2" xfId="4310" xr:uid="{00000000-0005-0000-0000-0000B6640000}"/>
    <cellStyle name="Normal 53 4 2 2 2 2" xfId="14383" xr:uid="{00000000-0005-0000-0000-0000B7640000}"/>
    <cellStyle name="Normal 53 4 2 2 2 2 2" xfId="44714" xr:uid="{00000000-0005-0000-0000-0000B8640000}"/>
    <cellStyle name="Normal 53 4 2 2 2 2 3" xfId="29481" xr:uid="{00000000-0005-0000-0000-0000B9640000}"/>
    <cellStyle name="Normal 53 4 2 2 2 3" xfId="9363" xr:uid="{00000000-0005-0000-0000-0000BA640000}"/>
    <cellStyle name="Normal 53 4 2 2 2 3 2" xfId="39697" xr:uid="{00000000-0005-0000-0000-0000BB640000}"/>
    <cellStyle name="Normal 53 4 2 2 2 3 3" xfId="24464" xr:uid="{00000000-0005-0000-0000-0000BC640000}"/>
    <cellStyle name="Normal 53 4 2 2 2 4" xfId="34684" xr:uid="{00000000-0005-0000-0000-0000BD640000}"/>
    <cellStyle name="Normal 53 4 2 2 2 5" xfId="19451" xr:uid="{00000000-0005-0000-0000-0000BE640000}"/>
    <cellStyle name="Normal 53 4 2 2 3" xfId="6002" xr:uid="{00000000-0005-0000-0000-0000BF640000}"/>
    <cellStyle name="Normal 53 4 2 2 3 2" xfId="16054" xr:uid="{00000000-0005-0000-0000-0000C0640000}"/>
    <cellStyle name="Normal 53 4 2 2 3 2 2" xfId="46385" xr:uid="{00000000-0005-0000-0000-0000C1640000}"/>
    <cellStyle name="Normal 53 4 2 2 3 2 3" xfId="31152" xr:uid="{00000000-0005-0000-0000-0000C2640000}"/>
    <cellStyle name="Normal 53 4 2 2 3 3" xfId="11034" xr:uid="{00000000-0005-0000-0000-0000C3640000}"/>
    <cellStyle name="Normal 53 4 2 2 3 3 2" xfId="41368" xr:uid="{00000000-0005-0000-0000-0000C4640000}"/>
    <cellStyle name="Normal 53 4 2 2 3 3 3" xfId="26135" xr:uid="{00000000-0005-0000-0000-0000C5640000}"/>
    <cellStyle name="Normal 53 4 2 2 3 4" xfId="36355" xr:uid="{00000000-0005-0000-0000-0000C6640000}"/>
    <cellStyle name="Normal 53 4 2 2 3 5" xfId="21122" xr:uid="{00000000-0005-0000-0000-0000C7640000}"/>
    <cellStyle name="Normal 53 4 2 2 4" xfId="12712" xr:uid="{00000000-0005-0000-0000-0000C8640000}"/>
    <cellStyle name="Normal 53 4 2 2 4 2" xfId="43043" xr:uid="{00000000-0005-0000-0000-0000C9640000}"/>
    <cellStyle name="Normal 53 4 2 2 4 3" xfId="27810" xr:uid="{00000000-0005-0000-0000-0000CA640000}"/>
    <cellStyle name="Normal 53 4 2 2 5" xfId="7691" xr:uid="{00000000-0005-0000-0000-0000CB640000}"/>
    <cellStyle name="Normal 53 4 2 2 5 2" xfId="38026" xr:uid="{00000000-0005-0000-0000-0000CC640000}"/>
    <cellStyle name="Normal 53 4 2 2 5 3" xfId="22793" xr:uid="{00000000-0005-0000-0000-0000CD640000}"/>
    <cellStyle name="Normal 53 4 2 2 6" xfId="33014" xr:uid="{00000000-0005-0000-0000-0000CE640000}"/>
    <cellStyle name="Normal 53 4 2 2 7" xfId="17780" xr:uid="{00000000-0005-0000-0000-0000CF640000}"/>
    <cellStyle name="Normal 53 4 2 3" xfId="3473" xr:uid="{00000000-0005-0000-0000-0000D0640000}"/>
    <cellStyle name="Normal 53 4 2 3 2" xfId="13547" xr:uid="{00000000-0005-0000-0000-0000D1640000}"/>
    <cellStyle name="Normal 53 4 2 3 2 2" xfId="43878" xr:uid="{00000000-0005-0000-0000-0000D2640000}"/>
    <cellStyle name="Normal 53 4 2 3 2 3" xfId="28645" xr:uid="{00000000-0005-0000-0000-0000D3640000}"/>
    <cellStyle name="Normal 53 4 2 3 3" xfId="8527" xr:uid="{00000000-0005-0000-0000-0000D4640000}"/>
    <cellStyle name="Normal 53 4 2 3 3 2" xfId="38861" xr:uid="{00000000-0005-0000-0000-0000D5640000}"/>
    <cellStyle name="Normal 53 4 2 3 3 3" xfId="23628" xr:uid="{00000000-0005-0000-0000-0000D6640000}"/>
    <cellStyle name="Normal 53 4 2 3 4" xfId="33848" xr:uid="{00000000-0005-0000-0000-0000D7640000}"/>
    <cellStyle name="Normal 53 4 2 3 5" xfId="18615" xr:uid="{00000000-0005-0000-0000-0000D8640000}"/>
    <cellStyle name="Normal 53 4 2 4" xfId="5166" xr:uid="{00000000-0005-0000-0000-0000D9640000}"/>
    <cellStyle name="Normal 53 4 2 4 2" xfId="15218" xr:uid="{00000000-0005-0000-0000-0000DA640000}"/>
    <cellStyle name="Normal 53 4 2 4 2 2" xfId="45549" xr:uid="{00000000-0005-0000-0000-0000DB640000}"/>
    <cellStyle name="Normal 53 4 2 4 2 3" xfId="30316" xr:uid="{00000000-0005-0000-0000-0000DC640000}"/>
    <cellStyle name="Normal 53 4 2 4 3" xfId="10198" xr:uid="{00000000-0005-0000-0000-0000DD640000}"/>
    <cellStyle name="Normal 53 4 2 4 3 2" xfId="40532" xr:uid="{00000000-0005-0000-0000-0000DE640000}"/>
    <cellStyle name="Normal 53 4 2 4 3 3" xfId="25299" xr:uid="{00000000-0005-0000-0000-0000DF640000}"/>
    <cellStyle name="Normal 53 4 2 4 4" xfId="35519" xr:uid="{00000000-0005-0000-0000-0000E0640000}"/>
    <cellStyle name="Normal 53 4 2 4 5" xfId="20286" xr:uid="{00000000-0005-0000-0000-0000E1640000}"/>
    <cellStyle name="Normal 53 4 2 5" xfId="11876" xr:uid="{00000000-0005-0000-0000-0000E2640000}"/>
    <cellStyle name="Normal 53 4 2 5 2" xfId="42207" xr:uid="{00000000-0005-0000-0000-0000E3640000}"/>
    <cellStyle name="Normal 53 4 2 5 3" xfId="26974" xr:uid="{00000000-0005-0000-0000-0000E4640000}"/>
    <cellStyle name="Normal 53 4 2 6" xfId="6855" xr:uid="{00000000-0005-0000-0000-0000E5640000}"/>
    <cellStyle name="Normal 53 4 2 6 2" xfId="37190" xr:uid="{00000000-0005-0000-0000-0000E6640000}"/>
    <cellStyle name="Normal 53 4 2 6 3" xfId="21957" xr:uid="{00000000-0005-0000-0000-0000E7640000}"/>
    <cellStyle name="Normal 53 4 2 7" xfId="32178" xr:uid="{00000000-0005-0000-0000-0000E8640000}"/>
    <cellStyle name="Normal 53 4 2 8" xfId="16944" xr:uid="{00000000-0005-0000-0000-0000E9640000}"/>
    <cellStyle name="Normal 53 4 3" xfId="2202" xr:uid="{00000000-0005-0000-0000-0000EA640000}"/>
    <cellStyle name="Normal 53 4 3 2" xfId="3892" xr:uid="{00000000-0005-0000-0000-0000EB640000}"/>
    <cellStyle name="Normal 53 4 3 2 2" xfId="13965" xr:uid="{00000000-0005-0000-0000-0000EC640000}"/>
    <cellStyle name="Normal 53 4 3 2 2 2" xfId="44296" xr:uid="{00000000-0005-0000-0000-0000ED640000}"/>
    <cellStyle name="Normal 53 4 3 2 2 3" xfId="29063" xr:uid="{00000000-0005-0000-0000-0000EE640000}"/>
    <cellStyle name="Normal 53 4 3 2 3" xfId="8945" xr:uid="{00000000-0005-0000-0000-0000EF640000}"/>
    <cellStyle name="Normal 53 4 3 2 3 2" xfId="39279" xr:uid="{00000000-0005-0000-0000-0000F0640000}"/>
    <cellStyle name="Normal 53 4 3 2 3 3" xfId="24046" xr:uid="{00000000-0005-0000-0000-0000F1640000}"/>
    <cellStyle name="Normal 53 4 3 2 4" xfId="34266" xr:uid="{00000000-0005-0000-0000-0000F2640000}"/>
    <cellStyle name="Normal 53 4 3 2 5" xfId="19033" xr:uid="{00000000-0005-0000-0000-0000F3640000}"/>
    <cellStyle name="Normal 53 4 3 3" xfId="5584" xr:uid="{00000000-0005-0000-0000-0000F4640000}"/>
    <cellStyle name="Normal 53 4 3 3 2" xfId="15636" xr:uid="{00000000-0005-0000-0000-0000F5640000}"/>
    <cellStyle name="Normal 53 4 3 3 2 2" xfId="45967" xr:uid="{00000000-0005-0000-0000-0000F6640000}"/>
    <cellStyle name="Normal 53 4 3 3 2 3" xfId="30734" xr:uid="{00000000-0005-0000-0000-0000F7640000}"/>
    <cellStyle name="Normal 53 4 3 3 3" xfId="10616" xr:uid="{00000000-0005-0000-0000-0000F8640000}"/>
    <cellStyle name="Normal 53 4 3 3 3 2" xfId="40950" xr:uid="{00000000-0005-0000-0000-0000F9640000}"/>
    <cellStyle name="Normal 53 4 3 3 3 3" xfId="25717" xr:uid="{00000000-0005-0000-0000-0000FA640000}"/>
    <cellStyle name="Normal 53 4 3 3 4" xfId="35937" xr:uid="{00000000-0005-0000-0000-0000FB640000}"/>
    <cellStyle name="Normal 53 4 3 3 5" xfId="20704" xr:uid="{00000000-0005-0000-0000-0000FC640000}"/>
    <cellStyle name="Normal 53 4 3 4" xfId="12294" xr:uid="{00000000-0005-0000-0000-0000FD640000}"/>
    <cellStyle name="Normal 53 4 3 4 2" xfId="42625" xr:uid="{00000000-0005-0000-0000-0000FE640000}"/>
    <cellStyle name="Normal 53 4 3 4 3" xfId="27392" xr:uid="{00000000-0005-0000-0000-0000FF640000}"/>
    <cellStyle name="Normal 53 4 3 5" xfId="7273" xr:uid="{00000000-0005-0000-0000-000000650000}"/>
    <cellStyle name="Normal 53 4 3 5 2" xfId="37608" xr:uid="{00000000-0005-0000-0000-000001650000}"/>
    <cellStyle name="Normal 53 4 3 5 3" xfId="22375" xr:uid="{00000000-0005-0000-0000-000002650000}"/>
    <cellStyle name="Normal 53 4 3 6" xfId="32596" xr:uid="{00000000-0005-0000-0000-000003650000}"/>
    <cellStyle name="Normal 53 4 3 7" xfId="17362" xr:uid="{00000000-0005-0000-0000-000004650000}"/>
    <cellStyle name="Normal 53 4 4" xfId="3055" xr:uid="{00000000-0005-0000-0000-000005650000}"/>
    <cellStyle name="Normal 53 4 4 2" xfId="13129" xr:uid="{00000000-0005-0000-0000-000006650000}"/>
    <cellStyle name="Normal 53 4 4 2 2" xfId="43460" xr:uid="{00000000-0005-0000-0000-000007650000}"/>
    <cellStyle name="Normal 53 4 4 2 3" xfId="28227" xr:uid="{00000000-0005-0000-0000-000008650000}"/>
    <cellStyle name="Normal 53 4 4 3" xfId="8109" xr:uid="{00000000-0005-0000-0000-000009650000}"/>
    <cellStyle name="Normal 53 4 4 3 2" xfId="38443" xr:uid="{00000000-0005-0000-0000-00000A650000}"/>
    <cellStyle name="Normal 53 4 4 3 3" xfId="23210" xr:uid="{00000000-0005-0000-0000-00000B650000}"/>
    <cellStyle name="Normal 53 4 4 4" xfId="33430" xr:uid="{00000000-0005-0000-0000-00000C650000}"/>
    <cellStyle name="Normal 53 4 4 5" xfId="18197" xr:uid="{00000000-0005-0000-0000-00000D650000}"/>
    <cellStyle name="Normal 53 4 5" xfId="4748" xr:uid="{00000000-0005-0000-0000-00000E650000}"/>
    <cellStyle name="Normal 53 4 5 2" xfId="14800" xr:uid="{00000000-0005-0000-0000-00000F650000}"/>
    <cellStyle name="Normal 53 4 5 2 2" xfId="45131" xr:uid="{00000000-0005-0000-0000-000010650000}"/>
    <cellStyle name="Normal 53 4 5 2 3" xfId="29898" xr:uid="{00000000-0005-0000-0000-000011650000}"/>
    <cellStyle name="Normal 53 4 5 3" xfId="9780" xr:uid="{00000000-0005-0000-0000-000012650000}"/>
    <cellStyle name="Normal 53 4 5 3 2" xfId="40114" xr:uid="{00000000-0005-0000-0000-000013650000}"/>
    <cellStyle name="Normal 53 4 5 3 3" xfId="24881" xr:uid="{00000000-0005-0000-0000-000014650000}"/>
    <cellStyle name="Normal 53 4 5 4" xfId="35101" xr:uid="{00000000-0005-0000-0000-000015650000}"/>
    <cellStyle name="Normal 53 4 5 5" xfId="19868" xr:uid="{00000000-0005-0000-0000-000016650000}"/>
    <cellStyle name="Normal 53 4 6" xfId="11458" xr:uid="{00000000-0005-0000-0000-000017650000}"/>
    <cellStyle name="Normal 53 4 6 2" xfId="41789" xr:uid="{00000000-0005-0000-0000-000018650000}"/>
    <cellStyle name="Normal 53 4 6 3" xfId="26556" xr:uid="{00000000-0005-0000-0000-000019650000}"/>
    <cellStyle name="Normal 53 4 7" xfId="6437" xr:uid="{00000000-0005-0000-0000-00001A650000}"/>
    <cellStyle name="Normal 53 4 7 2" xfId="36772" xr:uid="{00000000-0005-0000-0000-00001B650000}"/>
    <cellStyle name="Normal 53 4 7 3" xfId="21539" xr:uid="{00000000-0005-0000-0000-00001C650000}"/>
    <cellStyle name="Normal 53 4 8" xfId="31760" xr:uid="{00000000-0005-0000-0000-00001D650000}"/>
    <cellStyle name="Normal 53 4 9" xfId="16526" xr:uid="{00000000-0005-0000-0000-00001E650000}"/>
    <cellStyle name="Normal 53 5" xfId="1571" xr:uid="{00000000-0005-0000-0000-00001F650000}"/>
    <cellStyle name="Normal 53 5 2" xfId="2412" xr:uid="{00000000-0005-0000-0000-000020650000}"/>
    <cellStyle name="Normal 53 5 2 2" xfId="4102" xr:uid="{00000000-0005-0000-0000-000021650000}"/>
    <cellStyle name="Normal 53 5 2 2 2" xfId="14175" xr:uid="{00000000-0005-0000-0000-000022650000}"/>
    <cellStyle name="Normal 53 5 2 2 2 2" xfId="44506" xr:uid="{00000000-0005-0000-0000-000023650000}"/>
    <cellStyle name="Normal 53 5 2 2 2 3" xfId="29273" xr:uid="{00000000-0005-0000-0000-000024650000}"/>
    <cellStyle name="Normal 53 5 2 2 3" xfId="9155" xr:uid="{00000000-0005-0000-0000-000025650000}"/>
    <cellStyle name="Normal 53 5 2 2 3 2" xfId="39489" xr:uid="{00000000-0005-0000-0000-000026650000}"/>
    <cellStyle name="Normal 53 5 2 2 3 3" xfId="24256" xr:uid="{00000000-0005-0000-0000-000027650000}"/>
    <cellStyle name="Normal 53 5 2 2 4" xfId="34476" xr:uid="{00000000-0005-0000-0000-000028650000}"/>
    <cellStyle name="Normal 53 5 2 2 5" xfId="19243" xr:uid="{00000000-0005-0000-0000-000029650000}"/>
    <cellStyle name="Normal 53 5 2 3" xfId="5794" xr:uid="{00000000-0005-0000-0000-00002A650000}"/>
    <cellStyle name="Normal 53 5 2 3 2" xfId="15846" xr:uid="{00000000-0005-0000-0000-00002B650000}"/>
    <cellStyle name="Normal 53 5 2 3 2 2" xfId="46177" xr:uid="{00000000-0005-0000-0000-00002C650000}"/>
    <cellStyle name="Normal 53 5 2 3 2 3" xfId="30944" xr:uid="{00000000-0005-0000-0000-00002D650000}"/>
    <cellStyle name="Normal 53 5 2 3 3" xfId="10826" xr:uid="{00000000-0005-0000-0000-00002E650000}"/>
    <cellStyle name="Normal 53 5 2 3 3 2" xfId="41160" xr:uid="{00000000-0005-0000-0000-00002F650000}"/>
    <cellStyle name="Normal 53 5 2 3 3 3" xfId="25927" xr:uid="{00000000-0005-0000-0000-000030650000}"/>
    <cellStyle name="Normal 53 5 2 3 4" xfId="36147" xr:uid="{00000000-0005-0000-0000-000031650000}"/>
    <cellStyle name="Normal 53 5 2 3 5" xfId="20914" xr:uid="{00000000-0005-0000-0000-000032650000}"/>
    <cellStyle name="Normal 53 5 2 4" xfId="12504" xr:uid="{00000000-0005-0000-0000-000033650000}"/>
    <cellStyle name="Normal 53 5 2 4 2" xfId="42835" xr:uid="{00000000-0005-0000-0000-000034650000}"/>
    <cellStyle name="Normal 53 5 2 4 3" xfId="27602" xr:uid="{00000000-0005-0000-0000-000035650000}"/>
    <cellStyle name="Normal 53 5 2 5" xfId="7483" xr:uid="{00000000-0005-0000-0000-000036650000}"/>
    <cellStyle name="Normal 53 5 2 5 2" xfId="37818" xr:uid="{00000000-0005-0000-0000-000037650000}"/>
    <cellStyle name="Normal 53 5 2 5 3" xfId="22585" xr:uid="{00000000-0005-0000-0000-000038650000}"/>
    <cellStyle name="Normal 53 5 2 6" xfId="32806" xr:uid="{00000000-0005-0000-0000-000039650000}"/>
    <cellStyle name="Normal 53 5 2 7" xfId="17572" xr:uid="{00000000-0005-0000-0000-00003A650000}"/>
    <cellStyle name="Normal 53 5 3" xfId="3265" xr:uid="{00000000-0005-0000-0000-00003B650000}"/>
    <cellStyle name="Normal 53 5 3 2" xfId="13339" xr:uid="{00000000-0005-0000-0000-00003C650000}"/>
    <cellStyle name="Normal 53 5 3 2 2" xfId="43670" xr:uid="{00000000-0005-0000-0000-00003D650000}"/>
    <cellStyle name="Normal 53 5 3 2 3" xfId="28437" xr:uid="{00000000-0005-0000-0000-00003E650000}"/>
    <cellStyle name="Normal 53 5 3 3" xfId="8319" xr:uid="{00000000-0005-0000-0000-00003F650000}"/>
    <cellStyle name="Normal 53 5 3 3 2" xfId="38653" xr:uid="{00000000-0005-0000-0000-000040650000}"/>
    <cellStyle name="Normal 53 5 3 3 3" xfId="23420" xr:uid="{00000000-0005-0000-0000-000041650000}"/>
    <cellStyle name="Normal 53 5 3 4" xfId="33640" xr:uid="{00000000-0005-0000-0000-000042650000}"/>
    <cellStyle name="Normal 53 5 3 5" xfId="18407" xr:uid="{00000000-0005-0000-0000-000043650000}"/>
    <cellStyle name="Normal 53 5 4" xfId="4958" xr:uid="{00000000-0005-0000-0000-000044650000}"/>
    <cellStyle name="Normal 53 5 4 2" xfId="15010" xr:uid="{00000000-0005-0000-0000-000045650000}"/>
    <cellStyle name="Normal 53 5 4 2 2" xfId="45341" xr:uid="{00000000-0005-0000-0000-000046650000}"/>
    <cellStyle name="Normal 53 5 4 2 3" xfId="30108" xr:uid="{00000000-0005-0000-0000-000047650000}"/>
    <cellStyle name="Normal 53 5 4 3" xfId="9990" xr:uid="{00000000-0005-0000-0000-000048650000}"/>
    <cellStyle name="Normal 53 5 4 3 2" xfId="40324" xr:uid="{00000000-0005-0000-0000-000049650000}"/>
    <cellStyle name="Normal 53 5 4 3 3" xfId="25091" xr:uid="{00000000-0005-0000-0000-00004A650000}"/>
    <cellStyle name="Normal 53 5 4 4" xfId="35311" xr:uid="{00000000-0005-0000-0000-00004B650000}"/>
    <cellStyle name="Normal 53 5 4 5" xfId="20078" xr:uid="{00000000-0005-0000-0000-00004C650000}"/>
    <cellStyle name="Normal 53 5 5" xfId="11668" xr:uid="{00000000-0005-0000-0000-00004D650000}"/>
    <cellStyle name="Normal 53 5 5 2" xfId="41999" xr:uid="{00000000-0005-0000-0000-00004E650000}"/>
    <cellStyle name="Normal 53 5 5 3" xfId="26766" xr:uid="{00000000-0005-0000-0000-00004F650000}"/>
    <cellStyle name="Normal 53 5 6" xfId="6647" xr:uid="{00000000-0005-0000-0000-000050650000}"/>
    <cellStyle name="Normal 53 5 6 2" xfId="36982" xr:uid="{00000000-0005-0000-0000-000051650000}"/>
    <cellStyle name="Normal 53 5 6 3" xfId="21749" xr:uid="{00000000-0005-0000-0000-000052650000}"/>
    <cellStyle name="Normal 53 5 7" xfId="31970" xr:uid="{00000000-0005-0000-0000-000053650000}"/>
    <cellStyle name="Normal 53 5 8" xfId="16736" xr:uid="{00000000-0005-0000-0000-000054650000}"/>
    <cellStyle name="Normal 53 6" xfId="1992" xr:uid="{00000000-0005-0000-0000-000055650000}"/>
    <cellStyle name="Normal 53 6 2" xfId="3684" xr:uid="{00000000-0005-0000-0000-000056650000}"/>
    <cellStyle name="Normal 53 6 2 2" xfId="13757" xr:uid="{00000000-0005-0000-0000-000057650000}"/>
    <cellStyle name="Normal 53 6 2 2 2" xfId="44088" xr:uid="{00000000-0005-0000-0000-000058650000}"/>
    <cellStyle name="Normal 53 6 2 2 3" xfId="28855" xr:uid="{00000000-0005-0000-0000-000059650000}"/>
    <cellStyle name="Normal 53 6 2 3" xfId="8737" xr:uid="{00000000-0005-0000-0000-00005A650000}"/>
    <cellStyle name="Normal 53 6 2 3 2" xfId="39071" xr:uid="{00000000-0005-0000-0000-00005B650000}"/>
    <cellStyle name="Normal 53 6 2 3 3" xfId="23838" xr:uid="{00000000-0005-0000-0000-00005C650000}"/>
    <cellStyle name="Normal 53 6 2 4" xfId="34058" xr:uid="{00000000-0005-0000-0000-00005D650000}"/>
    <cellStyle name="Normal 53 6 2 5" xfId="18825" xr:uid="{00000000-0005-0000-0000-00005E650000}"/>
    <cellStyle name="Normal 53 6 3" xfId="5376" xr:uid="{00000000-0005-0000-0000-00005F650000}"/>
    <cellStyle name="Normal 53 6 3 2" xfId="15428" xr:uid="{00000000-0005-0000-0000-000060650000}"/>
    <cellStyle name="Normal 53 6 3 2 2" xfId="45759" xr:uid="{00000000-0005-0000-0000-000061650000}"/>
    <cellStyle name="Normal 53 6 3 2 3" xfId="30526" xr:uid="{00000000-0005-0000-0000-000062650000}"/>
    <cellStyle name="Normal 53 6 3 3" xfId="10408" xr:uid="{00000000-0005-0000-0000-000063650000}"/>
    <cellStyle name="Normal 53 6 3 3 2" xfId="40742" xr:uid="{00000000-0005-0000-0000-000064650000}"/>
    <cellStyle name="Normal 53 6 3 3 3" xfId="25509" xr:uid="{00000000-0005-0000-0000-000065650000}"/>
    <cellStyle name="Normal 53 6 3 4" xfId="35729" xr:uid="{00000000-0005-0000-0000-000066650000}"/>
    <cellStyle name="Normal 53 6 3 5" xfId="20496" xr:uid="{00000000-0005-0000-0000-000067650000}"/>
    <cellStyle name="Normal 53 6 4" xfId="12086" xr:uid="{00000000-0005-0000-0000-000068650000}"/>
    <cellStyle name="Normal 53 6 4 2" xfId="42417" xr:uid="{00000000-0005-0000-0000-000069650000}"/>
    <cellStyle name="Normal 53 6 4 3" xfId="27184" xr:uid="{00000000-0005-0000-0000-00006A650000}"/>
    <cellStyle name="Normal 53 6 5" xfId="7065" xr:uid="{00000000-0005-0000-0000-00006B650000}"/>
    <cellStyle name="Normal 53 6 5 2" xfId="37400" xr:uid="{00000000-0005-0000-0000-00006C650000}"/>
    <cellStyle name="Normal 53 6 5 3" xfId="22167" xr:uid="{00000000-0005-0000-0000-00006D650000}"/>
    <cellStyle name="Normal 53 6 6" xfId="32388" xr:uid="{00000000-0005-0000-0000-00006E650000}"/>
    <cellStyle name="Normal 53 6 7" xfId="17154" xr:uid="{00000000-0005-0000-0000-00006F650000}"/>
    <cellStyle name="Normal 53 7" xfId="2843" xr:uid="{00000000-0005-0000-0000-000070650000}"/>
    <cellStyle name="Normal 53 7 2" xfId="12921" xr:uid="{00000000-0005-0000-0000-000071650000}"/>
    <cellStyle name="Normal 53 7 2 2" xfId="43252" xr:uid="{00000000-0005-0000-0000-000072650000}"/>
    <cellStyle name="Normal 53 7 2 3" xfId="28019" xr:uid="{00000000-0005-0000-0000-000073650000}"/>
    <cellStyle name="Normal 53 7 3" xfId="7901" xr:uid="{00000000-0005-0000-0000-000074650000}"/>
    <cellStyle name="Normal 53 7 3 2" xfId="38235" xr:uid="{00000000-0005-0000-0000-000075650000}"/>
    <cellStyle name="Normal 53 7 3 3" xfId="23002" xr:uid="{00000000-0005-0000-0000-000076650000}"/>
    <cellStyle name="Normal 53 7 4" xfId="33222" xr:uid="{00000000-0005-0000-0000-000077650000}"/>
    <cellStyle name="Normal 53 7 5" xfId="17989" xr:uid="{00000000-0005-0000-0000-000078650000}"/>
    <cellStyle name="Normal 53 8" xfId="4537" xr:uid="{00000000-0005-0000-0000-000079650000}"/>
    <cellStyle name="Normal 53 8 2" xfId="14592" xr:uid="{00000000-0005-0000-0000-00007A650000}"/>
    <cellStyle name="Normal 53 8 2 2" xfId="44923" xr:uid="{00000000-0005-0000-0000-00007B650000}"/>
    <cellStyle name="Normal 53 8 2 3" xfId="29690" xr:uid="{00000000-0005-0000-0000-00007C650000}"/>
    <cellStyle name="Normal 53 8 3" xfId="9572" xr:uid="{00000000-0005-0000-0000-00007D650000}"/>
    <cellStyle name="Normal 53 8 3 2" xfId="39906" xr:uid="{00000000-0005-0000-0000-00007E650000}"/>
    <cellStyle name="Normal 53 8 3 3" xfId="24673" xr:uid="{00000000-0005-0000-0000-00007F650000}"/>
    <cellStyle name="Normal 53 8 4" xfId="34893" xr:uid="{00000000-0005-0000-0000-000080650000}"/>
    <cellStyle name="Normal 53 8 5" xfId="19660" xr:uid="{00000000-0005-0000-0000-000081650000}"/>
    <cellStyle name="Normal 53 9" xfId="11248" xr:uid="{00000000-0005-0000-0000-000082650000}"/>
    <cellStyle name="Normal 53 9 2" xfId="41581" xr:uid="{00000000-0005-0000-0000-000083650000}"/>
    <cellStyle name="Normal 53 9 3" xfId="26348"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8" xr:uid="{00000000-0005-0000-0000-000088650000}"/>
    <cellStyle name="Normal 55 10 2" xfId="36565" xr:uid="{00000000-0005-0000-0000-000089650000}"/>
    <cellStyle name="Normal 55 10 3" xfId="21332" xr:uid="{00000000-0005-0000-0000-00008A650000}"/>
    <cellStyle name="Normal 55 11" xfId="31556" xr:uid="{00000000-0005-0000-0000-00008B650000}"/>
    <cellStyle name="Normal 55 12" xfId="16317" xr:uid="{00000000-0005-0000-0000-00008C650000}"/>
    <cellStyle name="Normal 55 2" xfId="1192" xr:uid="{00000000-0005-0000-0000-00008D650000}"/>
    <cellStyle name="Normal 55 2 10" xfId="31608" xr:uid="{00000000-0005-0000-0000-00008E650000}"/>
    <cellStyle name="Normal 55 2 11" xfId="16371" xr:uid="{00000000-0005-0000-0000-00008F650000}"/>
    <cellStyle name="Normal 55 2 2" xfId="1300" xr:uid="{00000000-0005-0000-0000-000090650000}"/>
    <cellStyle name="Normal 55 2 2 10" xfId="16475" xr:uid="{00000000-0005-0000-0000-000091650000}"/>
    <cellStyle name="Normal 55 2 2 2" xfId="1517" xr:uid="{00000000-0005-0000-0000-000092650000}"/>
    <cellStyle name="Normal 55 2 2 2 2" xfId="1938" xr:uid="{00000000-0005-0000-0000-000093650000}"/>
    <cellStyle name="Normal 55 2 2 2 2 2" xfId="2777" xr:uid="{00000000-0005-0000-0000-000094650000}"/>
    <cellStyle name="Normal 55 2 2 2 2 2 2" xfId="4467" xr:uid="{00000000-0005-0000-0000-000095650000}"/>
    <cellStyle name="Normal 55 2 2 2 2 2 2 2" xfId="14540" xr:uid="{00000000-0005-0000-0000-000096650000}"/>
    <cellStyle name="Normal 55 2 2 2 2 2 2 2 2" xfId="44871" xr:uid="{00000000-0005-0000-0000-000097650000}"/>
    <cellStyle name="Normal 55 2 2 2 2 2 2 2 3" xfId="29638" xr:uid="{00000000-0005-0000-0000-000098650000}"/>
    <cellStyle name="Normal 55 2 2 2 2 2 2 3" xfId="9520" xr:uid="{00000000-0005-0000-0000-000099650000}"/>
    <cellStyle name="Normal 55 2 2 2 2 2 2 3 2" xfId="39854" xr:uid="{00000000-0005-0000-0000-00009A650000}"/>
    <cellStyle name="Normal 55 2 2 2 2 2 2 3 3" xfId="24621" xr:uid="{00000000-0005-0000-0000-00009B650000}"/>
    <cellStyle name="Normal 55 2 2 2 2 2 2 4" xfId="34841" xr:uid="{00000000-0005-0000-0000-00009C650000}"/>
    <cellStyle name="Normal 55 2 2 2 2 2 2 5" xfId="19608" xr:uid="{00000000-0005-0000-0000-00009D650000}"/>
    <cellStyle name="Normal 55 2 2 2 2 2 3" xfId="6159" xr:uid="{00000000-0005-0000-0000-00009E650000}"/>
    <cellStyle name="Normal 55 2 2 2 2 2 3 2" xfId="16211" xr:uid="{00000000-0005-0000-0000-00009F650000}"/>
    <cellStyle name="Normal 55 2 2 2 2 2 3 2 2" xfId="46542" xr:uid="{00000000-0005-0000-0000-0000A0650000}"/>
    <cellStyle name="Normal 55 2 2 2 2 2 3 2 3" xfId="31309" xr:uid="{00000000-0005-0000-0000-0000A1650000}"/>
    <cellStyle name="Normal 55 2 2 2 2 2 3 3" xfId="11191" xr:uid="{00000000-0005-0000-0000-0000A2650000}"/>
    <cellStyle name="Normal 55 2 2 2 2 2 3 3 2" xfId="41525" xr:uid="{00000000-0005-0000-0000-0000A3650000}"/>
    <cellStyle name="Normal 55 2 2 2 2 2 3 3 3" xfId="26292" xr:uid="{00000000-0005-0000-0000-0000A4650000}"/>
    <cellStyle name="Normal 55 2 2 2 2 2 3 4" xfId="36512" xr:uid="{00000000-0005-0000-0000-0000A5650000}"/>
    <cellStyle name="Normal 55 2 2 2 2 2 3 5" xfId="21279" xr:uid="{00000000-0005-0000-0000-0000A6650000}"/>
    <cellStyle name="Normal 55 2 2 2 2 2 4" xfId="12869" xr:uid="{00000000-0005-0000-0000-0000A7650000}"/>
    <cellStyle name="Normal 55 2 2 2 2 2 4 2" xfId="43200" xr:uid="{00000000-0005-0000-0000-0000A8650000}"/>
    <cellStyle name="Normal 55 2 2 2 2 2 4 3" xfId="27967" xr:uid="{00000000-0005-0000-0000-0000A9650000}"/>
    <cellStyle name="Normal 55 2 2 2 2 2 5" xfId="7848" xr:uid="{00000000-0005-0000-0000-0000AA650000}"/>
    <cellStyle name="Normal 55 2 2 2 2 2 5 2" xfId="38183" xr:uid="{00000000-0005-0000-0000-0000AB650000}"/>
    <cellStyle name="Normal 55 2 2 2 2 2 5 3" xfId="22950" xr:uid="{00000000-0005-0000-0000-0000AC650000}"/>
    <cellStyle name="Normal 55 2 2 2 2 2 6" xfId="33171" xr:uid="{00000000-0005-0000-0000-0000AD650000}"/>
    <cellStyle name="Normal 55 2 2 2 2 2 7" xfId="17937" xr:uid="{00000000-0005-0000-0000-0000AE650000}"/>
    <cellStyle name="Normal 55 2 2 2 2 3" xfId="3630" xr:uid="{00000000-0005-0000-0000-0000AF650000}"/>
    <cellStyle name="Normal 55 2 2 2 2 3 2" xfId="13704" xr:uid="{00000000-0005-0000-0000-0000B0650000}"/>
    <cellStyle name="Normal 55 2 2 2 2 3 2 2" xfId="44035" xr:uid="{00000000-0005-0000-0000-0000B1650000}"/>
    <cellStyle name="Normal 55 2 2 2 2 3 2 3" xfId="28802" xr:uid="{00000000-0005-0000-0000-0000B2650000}"/>
    <cellStyle name="Normal 55 2 2 2 2 3 3" xfId="8684" xr:uid="{00000000-0005-0000-0000-0000B3650000}"/>
    <cellStyle name="Normal 55 2 2 2 2 3 3 2" xfId="39018" xr:uid="{00000000-0005-0000-0000-0000B4650000}"/>
    <cellStyle name="Normal 55 2 2 2 2 3 3 3" xfId="23785" xr:uid="{00000000-0005-0000-0000-0000B5650000}"/>
    <cellStyle name="Normal 55 2 2 2 2 3 4" xfId="34005" xr:uid="{00000000-0005-0000-0000-0000B6650000}"/>
    <cellStyle name="Normal 55 2 2 2 2 3 5" xfId="18772" xr:uid="{00000000-0005-0000-0000-0000B7650000}"/>
    <cellStyle name="Normal 55 2 2 2 2 4" xfId="5323" xr:uid="{00000000-0005-0000-0000-0000B8650000}"/>
    <cellStyle name="Normal 55 2 2 2 2 4 2" xfId="15375" xr:uid="{00000000-0005-0000-0000-0000B9650000}"/>
    <cellStyle name="Normal 55 2 2 2 2 4 2 2" xfId="45706" xr:uid="{00000000-0005-0000-0000-0000BA650000}"/>
    <cellStyle name="Normal 55 2 2 2 2 4 2 3" xfId="30473" xr:uid="{00000000-0005-0000-0000-0000BB650000}"/>
    <cellStyle name="Normal 55 2 2 2 2 4 3" xfId="10355" xr:uid="{00000000-0005-0000-0000-0000BC650000}"/>
    <cellStyle name="Normal 55 2 2 2 2 4 3 2" xfId="40689" xr:uid="{00000000-0005-0000-0000-0000BD650000}"/>
    <cellStyle name="Normal 55 2 2 2 2 4 3 3" xfId="25456" xr:uid="{00000000-0005-0000-0000-0000BE650000}"/>
    <cellStyle name="Normal 55 2 2 2 2 4 4" xfId="35676" xr:uid="{00000000-0005-0000-0000-0000BF650000}"/>
    <cellStyle name="Normal 55 2 2 2 2 4 5" xfId="20443" xr:uid="{00000000-0005-0000-0000-0000C0650000}"/>
    <cellStyle name="Normal 55 2 2 2 2 5" xfId="12033" xr:uid="{00000000-0005-0000-0000-0000C1650000}"/>
    <cellStyle name="Normal 55 2 2 2 2 5 2" xfId="42364" xr:uid="{00000000-0005-0000-0000-0000C2650000}"/>
    <cellStyle name="Normal 55 2 2 2 2 5 3" xfId="27131" xr:uid="{00000000-0005-0000-0000-0000C3650000}"/>
    <cellStyle name="Normal 55 2 2 2 2 6" xfId="7012" xr:uid="{00000000-0005-0000-0000-0000C4650000}"/>
    <cellStyle name="Normal 55 2 2 2 2 6 2" xfId="37347" xr:uid="{00000000-0005-0000-0000-0000C5650000}"/>
    <cellStyle name="Normal 55 2 2 2 2 6 3" xfId="22114" xr:uid="{00000000-0005-0000-0000-0000C6650000}"/>
    <cellStyle name="Normal 55 2 2 2 2 7" xfId="32335" xr:uid="{00000000-0005-0000-0000-0000C7650000}"/>
    <cellStyle name="Normal 55 2 2 2 2 8" xfId="17101" xr:uid="{00000000-0005-0000-0000-0000C8650000}"/>
    <cellStyle name="Normal 55 2 2 2 3" xfId="2359" xr:uid="{00000000-0005-0000-0000-0000C9650000}"/>
    <cellStyle name="Normal 55 2 2 2 3 2" xfId="4049" xr:uid="{00000000-0005-0000-0000-0000CA650000}"/>
    <cellStyle name="Normal 55 2 2 2 3 2 2" xfId="14122" xr:uid="{00000000-0005-0000-0000-0000CB650000}"/>
    <cellStyle name="Normal 55 2 2 2 3 2 2 2" xfId="44453" xr:uid="{00000000-0005-0000-0000-0000CC650000}"/>
    <cellStyle name="Normal 55 2 2 2 3 2 2 3" xfId="29220" xr:uid="{00000000-0005-0000-0000-0000CD650000}"/>
    <cellStyle name="Normal 55 2 2 2 3 2 3" xfId="9102" xr:uid="{00000000-0005-0000-0000-0000CE650000}"/>
    <cellStyle name="Normal 55 2 2 2 3 2 3 2" xfId="39436" xr:uid="{00000000-0005-0000-0000-0000CF650000}"/>
    <cellStyle name="Normal 55 2 2 2 3 2 3 3" xfId="24203" xr:uid="{00000000-0005-0000-0000-0000D0650000}"/>
    <cellStyle name="Normal 55 2 2 2 3 2 4" xfId="34423" xr:uid="{00000000-0005-0000-0000-0000D1650000}"/>
    <cellStyle name="Normal 55 2 2 2 3 2 5" xfId="19190" xr:uid="{00000000-0005-0000-0000-0000D2650000}"/>
    <cellStyle name="Normal 55 2 2 2 3 3" xfId="5741" xr:uid="{00000000-0005-0000-0000-0000D3650000}"/>
    <cellStyle name="Normal 55 2 2 2 3 3 2" xfId="15793" xr:uid="{00000000-0005-0000-0000-0000D4650000}"/>
    <cellStyle name="Normal 55 2 2 2 3 3 2 2" xfId="46124" xr:uid="{00000000-0005-0000-0000-0000D5650000}"/>
    <cellStyle name="Normal 55 2 2 2 3 3 2 3" xfId="30891" xr:uid="{00000000-0005-0000-0000-0000D6650000}"/>
    <cellStyle name="Normal 55 2 2 2 3 3 3" xfId="10773" xr:uid="{00000000-0005-0000-0000-0000D7650000}"/>
    <cellStyle name="Normal 55 2 2 2 3 3 3 2" xfId="41107" xr:uid="{00000000-0005-0000-0000-0000D8650000}"/>
    <cellStyle name="Normal 55 2 2 2 3 3 3 3" xfId="25874" xr:uid="{00000000-0005-0000-0000-0000D9650000}"/>
    <cellStyle name="Normal 55 2 2 2 3 3 4" xfId="36094" xr:uid="{00000000-0005-0000-0000-0000DA650000}"/>
    <cellStyle name="Normal 55 2 2 2 3 3 5" xfId="20861" xr:uid="{00000000-0005-0000-0000-0000DB650000}"/>
    <cellStyle name="Normal 55 2 2 2 3 4" xfId="12451" xr:uid="{00000000-0005-0000-0000-0000DC650000}"/>
    <cellStyle name="Normal 55 2 2 2 3 4 2" xfId="42782" xr:uid="{00000000-0005-0000-0000-0000DD650000}"/>
    <cellStyle name="Normal 55 2 2 2 3 4 3" xfId="27549" xr:uid="{00000000-0005-0000-0000-0000DE650000}"/>
    <cellStyle name="Normal 55 2 2 2 3 5" xfId="7430" xr:uid="{00000000-0005-0000-0000-0000DF650000}"/>
    <cellStyle name="Normal 55 2 2 2 3 5 2" xfId="37765" xr:uid="{00000000-0005-0000-0000-0000E0650000}"/>
    <cellStyle name="Normal 55 2 2 2 3 5 3" xfId="22532" xr:uid="{00000000-0005-0000-0000-0000E1650000}"/>
    <cellStyle name="Normal 55 2 2 2 3 6" xfId="32753" xr:uid="{00000000-0005-0000-0000-0000E2650000}"/>
    <cellStyle name="Normal 55 2 2 2 3 7" xfId="17519" xr:uid="{00000000-0005-0000-0000-0000E3650000}"/>
    <cellStyle name="Normal 55 2 2 2 4" xfId="3212" xr:uid="{00000000-0005-0000-0000-0000E4650000}"/>
    <cellStyle name="Normal 55 2 2 2 4 2" xfId="13286" xr:uid="{00000000-0005-0000-0000-0000E5650000}"/>
    <cellStyle name="Normal 55 2 2 2 4 2 2" xfId="43617" xr:uid="{00000000-0005-0000-0000-0000E6650000}"/>
    <cellStyle name="Normal 55 2 2 2 4 2 3" xfId="28384" xr:uid="{00000000-0005-0000-0000-0000E7650000}"/>
    <cellStyle name="Normal 55 2 2 2 4 3" xfId="8266" xr:uid="{00000000-0005-0000-0000-0000E8650000}"/>
    <cellStyle name="Normal 55 2 2 2 4 3 2" xfId="38600" xr:uid="{00000000-0005-0000-0000-0000E9650000}"/>
    <cellStyle name="Normal 55 2 2 2 4 3 3" xfId="23367" xr:uid="{00000000-0005-0000-0000-0000EA650000}"/>
    <cellStyle name="Normal 55 2 2 2 4 4" xfId="33587" xr:uid="{00000000-0005-0000-0000-0000EB650000}"/>
    <cellStyle name="Normal 55 2 2 2 4 5" xfId="18354" xr:uid="{00000000-0005-0000-0000-0000EC650000}"/>
    <cellStyle name="Normal 55 2 2 2 5" xfId="4905" xr:uid="{00000000-0005-0000-0000-0000ED650000}"/>
    <cellStyle name="Normal 55 2 2 2 5 2" xfId="14957" xr:uid="{00000000-0005-0000-0000-0000EE650000}"/>
    <cellStyle name="Normal 55 2 2 2 5 2 2" xfId="45288" xr:uid="{00000000-0005-0000-0000-0000EF650000}"/>
    <cellStyle name="Normal 55 2 2 2 5 2 3" xfId="30055" xr:uid="{00000000-0005-0000-0000-0000F0650000}"/>
    <cellStyle name="Normal 55 2 2 2 5 3" xfId="9937" xr:uid="{00000000-0005-0000-0000-0000F1650000}"/>
    <cellStyle name="Normal 55 2 2 2 5 3 2" xfId="40271" xr:uid="{00000000-0005-0000-0000-0000F2650000}"/>
    <cellStyle name="Normal 55 2 2 2 5 3 3" xfId="25038" xr:uid="{00000000-0005-0000-0000-0000F3650000}"/>
    <cellStyle name="Normal 55 2 2 2 5 4" xfId="35258" xr:uid="{00000000-0005-0000-0000-0000F4650000}"/>
    <cellStyle name="Normal 55 2 2 2 5 5" xfId="20025" xr:uid="{00000000-0005-0000-0000-0000F5650000}"/>
    <cellStyle name="Normal 55 2 2 2 6" xfId="11615" xr:uid="{00000000-0005-0000-0000-0000F6650000}"/>
    <cellStyle name="Normal 55 2 2 2 6 2" xfId="41946" xr:uid="{00000000-0005-0000-0000-0000F7650000}"/>
    <cellStyle name="Normal 55 2 2 2 6 3" xfId="26713" xr:uid="{00000000-0005-0000-0000-0000F8650000}"/>
    <cellStyle name="Normal 55 2 2 2 7" xfId="6594" xr:uid="{00000000-0005-0000-0000-0000F9650000}"/>
    <cellStyle name="Normal 55 2 2 2 7 2" xfId="36929" xr:uid="{00000000-0005-0000-0000-0000FA650000}"/>
    <cellStyle name="Normal 55 2 2 2 7 3" xfId="21696" xr:uid="{00000000-0005-0000-0000-0000FB650000}"/>
    <cellStyle name="Normal 55 2 2 2 8" xfId="31917" xr:uid="{00000000-0005-0000-0000-0000FC650000}"/>
    <cellStyle name="Normal 55 2 2 2 9" xfId="16683" xr:uid="{00000000-0005-0000-0000-0000FD650000}"/>
    <cellStyle name="Normal 55 2 2 3" xfId="1730" xr:uid="{00000000-0005-0000-0000-0000FE650000}"/>
    <cellStyle name="Normal 55 2 2 3 2" xfId="2569" xr:uid="{00000000-0005-0000-0000-0000FF650000}"/>
    <cellStyle name="Normal 55 2 2 3 2 2" xfId="4259" xr:uid="{00000000-0005-0000-0000-000000660000}"/>
    <cellStyle name="Normal 55 2 2 3 2 2 2" xfId="14332" xr:uid="{00000000-0005-0000-0000-000001660000}"/>
    <cellStyle name="Normal 55 2 2 3 2 2 2 2" xfId="44663" xr:uid="{00000000-0005-0000-0000-000002660000}"/>
    <cellStyle name="Normal 55 2 2 3 2 2 2 3" xfId="29430" xr:uid="{00000000-0005-0000-0000-000003660000}"/>
    <cellStyle name="Normal 55 2 2 3 2 2 3" xfId="9312" xr:uid="{00000000-0005-0000-0000-000004660000}"/>
    <cellStyle name="Normal 55 2 2 3 2 2 3 2" xfId="39646" xr:uid="{00000000-0005-0000-0000-000005660000}"/>
    <cellStyle name="Normal 55 2 2 3 2 2 3 3" xfId="24413" xr:uid="{00000000-0005-0000-0000-000006660000}"/>
    <cellStyle name="Normal 55 2 2 3 2 2 4" xfId="34633" xr:uid="{00000000-0005-0000-0000-000007660000}"/>
    <cellStyle name="Normal 55 2 2 3 2 2 5" xfId="19400" xr:uid="{00000000-0005-0000-0000-000008660000}"/>
    <cellStyle name="Normal 55 2 2 3 2 3" xfId="5951" xr:uid="{00000000-0005-0000-0000-000009660000}"/>
    <cellStyle name="Normal 55 2 2 3 2 3 2" xfId="16003" xr:uid="{00000000-0005-0000-0000-00000A660000}"/>
    <cellStyle name="Normal 55 2 2 3 2 3 2 2" xfId="46334" xr:uid="{00000000-0005-0000-0000-00000B660000}"/>
    <cellStyle name="Normal 55 2 2 3 2 3 2 3" xfId="31101" xr:uid="{00000000-0005-0000-0000-00000C660000}"/>
    <cellStyle name="Normal 55 2 2 3 2 3 3" xfId="10983" xr:uid="{00000000-0005-0000-0000-00000D660000}"/>
    <cellStyle name="Normal 55 2 2 3 2 3 3 2" xfId="41317" xr:uid="{00000000-0005-0000-0000-00000E660000}"/>
    <cellStyle name="Normal 55 2 2 3 2 3 3 3" xfId="26084" xr:uid="{00000000-0005-0000-0000-00000F660000}"/>
    <cellStyle name="Normal 55 2 2 3 2 3 4" xfId="36304" xr:uid="{00000000-0005-0000-0000-000010660000}"/>
    <cellStyle name="Normal 55 2 2 3 2 3 5" xfId="21071" xr:uid="{00000000-0005-0000-0000-000011660000}"/>
    <cellStyle name="Normal 55 2 2 3 2 4" xfId="12661" xr:uid="{00000000-0005-0000-0000-000012660000}"/>
    <cellStyle name="Normal 55 2 2 3 2 4 2" xfId="42992" xr:uid="{00000000-0005-0000-0000-000013660000}"/>
    <cellStyle name="Normal 55 2 2 3 2 4 3" xfId="27759" xr:uid="{00000000-0005-0000-0000-000014660000}"/>
    <cellStyle name="Normal 55 2 2 3 2 5" xfId="7640" xr:uid="{00000000-0005-0000-0000-000015660000}"/>
    <cellStyle name="Normal 55 2 2 3 2 5 2" xfId="37975" xr:uid="{00000000-0005-0000-0000-000016660000}"/>
    <cellStyle name="Normal 55 2 2 3 2 5 3" xfId="22742" xr:uid="{00000000-0005-0000-0000-000017660000}"/>
    <cellStyle name="Normal 55 2 2 3 2 6" xfId="32963" xr:uid="{00000000-0005-0000-0000-000018660000}"/>
    <cellStyle name="Normal 55 2 2 3 2 7" xfId="17729" xr:uid="{00000000-0005-0000-0000-000019660000}"/>
    <cellStyle name="Normal 55 2 2 3 3" xfId="3422" xr:uid="{00000000-0005-0000-0000-00001A660000}"/>
    <cellStyle name="Normal 55 2 2 3 3 2" xfId="13496" xr:uid="{00000000-0005-0000-0000-00001B660000}"/>
    <cellStyle name="Normal 55 2 2 3 3 2 2" xfId="43827" xr:uid="{00000000-0005-0000-0000-00001C660000}"/>
    <cellStyle name="Normal 55 2 2 3 3 2 3" xfId="28594" xr:uid="{00000000-0005-0000-0000-00001D660000}"/>
    <cellStyle name="Normal 55 2 2 3 3 3" xfId="8476" xr:uid="{00000000-0005-0000-0000-00001E660000}"/>
    <cellStyle name="Normal 55 2 2 3 3 3 2" xfId="38810" xr:uid="{00000000-0005-0000-0000-00001F660000}"/>
    <cellStyle name="Normal 55 2 2 3 3 3 3" xfId="23577" xr:uid="{00000000-0005-0000-0000-000020660000}"/>
    <cellStyle name="Normal 55 2 2 3 3 4" xfId="33797" xr:uid="{00000000-0005-0000-0000-000021660000}"/>
    <cellStyle name="Normal 55 2 2 3 3 5" xfId="18564" xr:uid="{00000000-0005-0000-0000-000022660000}"/>
    <cellStyle name="Normal 55 2 2 3 4" xfId="5115" xr:uid="{00000000-0005-0000-0000-000023660000}"/>
    <cellStyle name="Normal 55 2 2 3 4 2" xfId="15167" xr:uid="{00000000-0005-0000-0000-000024660000}"/>
    <cellStyle name="Normal 55 2 2 3 4 2 2" xfId="45498" xr:uid="{00000000-0005-0000-0000-000025660000}"/>
    <cellStyle name="Normal 55 2 2 3 4 2 3" xfId="30265" xr:uid="{00000000-0005-0000-0000-000026660000}"/>
    <cellStyle name="Normal 55 2 2 3 4 3" xfId="10147" xr:uid="{00000000-0005-0000-0000-000027660000}"/>
    <cellStyle name="Normal 55 2 2 3 4 3 2" xfId="40481" xr:uid="{00000000-0005-0000-0000-000028660000}"/>
    <cellStyle name="Normal 55 2 2 3 4 3 3" xfId="25248" xr:uid="{00000000-0005-0000-0000-000029660000}"/>
    <cellStyle name="Normal 55 2 2 3 4 4" xfId="35468" xr:uid="{00000000-0005-0000-0000-00002A660000}"/>
    <cellStyle name="Normal 55 2 2 3 4 5" xfId="20235" xr:uid="{00000000-0005-0000-0000-00002B660000}"/>
    <cellStyle name="Normal 55 2 2 3 5" xfId="11825" xr:uid="{00000000-0005-0000-0000-00002C660000}"/>
    <cellStyle name="Normal 55 2 2 3 5 2" xfId="42156" xr:uid="{00000000-0005-0000-0000-00002D660000}"/>
    <cellStyle name="Normal 55 2 2 3 5 3" xfId="26923" xr:uid="{00000000-0005-0000-0000-00002E660000}"/>
    <cellStyle name="Normal 55 2 2 3 6" xfId="6804" xr:uid="{00000000-0005-0000-0000-00002F660000}"/>
    <cellStyle name="Normal 55 2 2 3 6 2" xfId="37139" xr:uid="{00000000-0005-0000-0000-000030660000}"/>
    <cellStyle name="Normal 55 2 2 3 6 3" xfId="21906" xr:uid="{00000000-0005-0000-0000-000031660000}"/>
    <cellStyle name="Normal 55 2 2 3 7" xfId="32127" xr:uid="{00000000-0005-0000-0000-000032660000}"/>
    <cellStyle name="Normal 55 2 2 3 8" xfId="16893" xr:uid="{00000000-0005-0000-0000-000033660000}"/>
    <cellStyle name="Normal 55 2 2 4" xfId="2151" xr:uid="{00000000-0005-0000-0000-000034660000}"/>
    <cellStyle name="Normal 55 2 2 4 2" xfId="3841" xr:uid="{00000000-0005-0000-0000-000035660000}"/>
    <cellStyle name="Normal 55 2 2 4 2 2" xfId="13914" xr:uid="{00000000-0005-0000-0000-000036660000}"/>
    <cellStyle name="Normal 55 2 2 4 2 2 2" xfId="44245" xr:uid="{00000000-0005-0000-0000-000037660000}"/>
    <cellStyle name="Normal 55 2 2 4 2 2 3" xfId="29012" xr:uid="{00000000-0005-0000-0000-000038660000}"/>
    <cellStyle name="Normal 55 2 2 4 2 3" xfId="8894" xr:uid="{00000000-0005-0000-0000-000039660000}"/>
    <cellStyle name="Normal 55 2 2 4 2 3 2" xfId="39228" xr:uid="{00000000-0005-0000-0000-00003A660000}"/>
    <cellStyle name="Normal 55 2 2 4 2 3 3" xfId="23995" xr:uid="{00000000-0005-0000-0000-00003B660000}"/>
    <cellStyle name="Normal 55 2 2 4 2 4" xfId="34215" xr:uid="{00000000-0005-0000-0000-00003C660000}"/>
    <cellStyle name="Normal 55 2 2 4 2 5" xfId="18982" xr:uid="{00000000-0005-0000-0000-00003D660000}"/>
    <cellStyle name="Normal 55 2 2 4 3" xfId="5533" xr:uid="{00000000-0005-0000-0000-00003E660000}"/>
    <cellStyle name="Normal 55 2 2 4 3 2" xfId="15585" xr:uid="{00000000-0005-0000-0000-00003F660000}"/>
    <cellStyle name="Normal 55 2 2 4 3 2 2" xfId="45916" xr:uid="{00000000-0005-0000-0000-000040660000}"/>
    <cellStyle name="Normal 55 2 2 4 3 2 3" xfId="30683" xr:uid="{00000000-0005-0000-0000-000041660000}"/>
    <cellStyle name="Normal 55 2 2 4 3 3" xfId="10565" xr:uid="{00000000-0005-0000-0000-000042660000}"/>
    <cellStyle name="Normal 55 2 2 4 3 3 2" xfId="40899" xr:uid="{00000000-0005-0000-0000-000043660000}"/>
    <cellStyle name="Normal 55 2 2 4 3 3 3" xfId="25666" xr:uid="{00000000-0005-0000-0000-000044660000}"/>
    <cellStyle name="Normal 55 2 2 4 3 4" xfId="35886" xr:uid="{00000000-0005-0000-0000-000045660000}"/>
    <cellStyle name="Normal 55 2 2 4 3 5" xfId="20653" xr:uid="{00000000-0005-0000-0000-000046660000}"/>
    <cellStyle name="Normal 55 2 2 4 4" xfId="12243" xr:uid="{00000000-0005-0000-0000-000047660000}"/>
    <cellStyle name="Normal 55 2 2 4 4 2" xfId="42574" xr:uid="{00000000-0005-0000-0000-000048660000}"/>
    <cellStyle name="Normal 55 2 2 4 4 3" xfId="27341" xr:uid="{00000000-0005-0000-0000-000049660000}"/>
    <cellStyle name="Normal 55 2 2 4 5" xfId="7222" xr:uid="{00000000-0005-0000-0000-00004A660000}"/>
    <cellStyle name="Normal 55 2 2 4 5 2" xfId="37557" xr:uid="{00000000-0005-0000-0000-00004B660000}"/>
    <cellStyle name="Normal 55 2 2 4 5 3" xfId="22324" xr:uid="{00000000-0005-0000-0000-00004C660000}"/>
    <cellStyle name="Normal 55 2 2 4 6" xfId="32545" xr:uid="{00000000-0005-0000-0000-00004D660000}"/>
    <cellStyle name="Normal 55 2 2 4 7" xfId="17311" xr:uid="{00000000-0005-0000-0000-00004E660000}"/>
    <cellStyle name="Normal 55 2 2 5" xfId="3004" xr:uid="{00000000-0005-0000-0000-00004F660000}"/>
    <cellStyle name="Normal 55 2 2 5 2" xfId="13078" xr:uid="{00000000-0005-0000-0000-000050660000}"/>
    <cellStyle name="Normal 55 2 2 5 2 2" xfId="43409" xr:uid="{00000000-0005-0000-0000-000051660000}"/>
    <cellStyle name="Normal 55 2 2 5 2 3" xfId="28176" xr:uid="{00000000-0005-0000-0000-000052660000}"/>
    <cellStyle name="Normal 55 2 2 5 3" xfId="8058" xr:uid="{00000000-0005-0000-0000-000053660000}"/>
    <cellStyle name="Normal 55 2 2 5 3 2" xfId="38392" xr:uid="{00000000-0005-0000-0000-000054660000}"/>
    <cellStyle name="Normal 55 2 2 5 3 3" xfId="23159" xr:uid="{00000000-0005-0000-0000-000055660000}"/>
    <cellStyle name="Normal 55 2 2 5 4" xfId="33379" xr:uid="{00000000-0005-0000-0000-000056660000}"/>
    <cellStyle name="Normal 55 2 2 5 5" xfId="18146" xr:uid="{00000000-0005-0000-0000-000057660000}"/>
    <cellStyle name="Normal 55 2 2 6" xfId="4697" xr:uid="{00000000-0005-0000-0000-000058660000}"/>
    <cellStyle name="Normal 55 2 2 6 2" xfId="14749" xr:uid="{00000000-0005-0000-0000-000059660000}"/>
    <cellStyle name="Normal 55 2 2 6 2 2" xfId="45080" xr:uid="{00000000-0005-0000-0000-00005A660000}"/>
    <cellStyle name="Normal 55 2 2 6 2 3" xfId="29847" xr:uid="{00000000-0005-0000-0000-00005B660000}"/>
    <cellStyle name="Normal 55 2 2 6 3" xfId="9729" xr:uid="{00000000-0005-0000-0000-00005C660000}"/>
    <cellStyle name="Normal 55 2 2 6 3 2" xfId="40063" xr:uid="{00000000-0005-0000-0000-00005D660000}"/>
    <cellStyle name="Normal 55 2 2 6 3 3" xfId="24830" xr:uid="{00000000-0005-0000-0000-00005E660000}"/>
    <cellStyle name="Normal 55 2 2 6 4" xfId="35050" xr:uid="{00000000-0005-0000-0000-00005F660000}"/>
    <cellStyle name="Normal 55 2 2 6 5" xfId="19817" xr:uid="{00000000-0005-0000-0000-000060660000}"/>
    <cellStyle name="Normal 55 2 2 7" xfId="11407" xr:uid="{00000000-0005-0000-0000-000061660000}"/>
    <cellStyle name="Normal 55 2 2 7 2" xfId="41738" xr:uid="{00000000-0005-0000-0000-000062660000}"/>
    <cellStyle name="Normal 55 2 2 7 3" xfId="26505" xr:uid="{00000000-0005-0000-0000-000063660000}"/>
    <cellStyle name="Normal 55 2 2 8" xfId="6386" xr:uid="{00000000-0005-0000-0000-000064660000}"/>
    <cellStyle name="Normal 55 2 2 8 2" xfId="36721" xr:uid="{00000000-0005-0000-0000-000065660000}"/>
    <cellStyle name="Normal 55 2 2 8 3" xfId="21488" xr:uid="{00000000-0005-0000-0000-000066660000}"/>
    <cellStyle name="Normal 55 2 2 9" xfId="31709" xr:uid="{00000000-0005-0000-0000-000067660000}"/>
    <cellStyle name="Normal 55 2 3" xfId="1413" xr:uid="{00000000-0005-0000-0000-000068660000}"/>
    <cellStyle name="Normal 55 2 3 2" xfId="1834" xr:uid="{00000000-0005-0000-0000-000069660000}"/>
    <cellStyle name="Normal 55 2 3 2 2" xfId="2673" xr:uid="{00000000-0005-0000-0000-00006A660000}"/>
    <cellStyle name="Normal 55 2 3 2 2 2" xfId="4363" xr:uid="{00000000-0005-0000-0000-00006B660000}"/>
    <cellStyle name="Normal 55 2 3 2 2 2 2" xfId="14436" xr:uid="{00000000-0005-0000-0000-00006C660000}"/>
    <cellStyle name="Normal 55 2 3 2 2 2 2 2" xfId="44767" xr:uid="{00000000-0005-0000-0000-00006D660000}"/>
    <cellStyle name="Normal 55 2 3 2 2 2 2 3" xfId="29534" xr:uid="{00000000-0005-0000-0000-00006E660000}"/>
    <cellStyle name="Normal 55 2 3 2 2 2 3" xfId="9416" xr:uid="{00000000-0005-0000-0000-00006F660000}"/>
    <cellStyle name="Normal 55 2 3 2 2 2 3 2" xfId="39750" xr:uid="{00000000-0005-0000-0000-000070660000}"/>
    <cellStyle name="Normal 55 2 3 2 2 2 3 3" xfId="24517" xr:uid="{00000000-0005-0000-0000-000071660000}"/>
    <cellStyle name="Normal 55 2 3 2 2 2 4" xfId="34737" xr:uid="{00000000-0005-0000-0000-000072660000}"/>
    <cellStyle name="Normal 55 2 3 2 2 2 5" xfId="19504" xr:uid="{00000000-0005-0000-0000-000073660000}"/>
    <cellStyle name="Normal 55 2 3 2 2 3" xfId="6055" xr:uid="{00000000-0005-0000-0000-000074660000}"/>
    <cellStyle name="Normal 55 2 3 2 2 3 2" xfId="16107" xr:uid="{00000000-0005-0000-0000-000075660000}"/>
    <cellStyle name="Normal 55 2 3 2 2 3 2 2" xfId="46438" xr:uid="{00000000-0005-0000-0000-000076660000}"/>
    <cellStyle name="Normal 55 2 3 2 2 3 2 3" xfId="31205" xr:uid="{00000000-0005-0000-0000-000077660000}"/>
    <cellStyle name="Normal 55 2 3 2 2 3 3" xfId="11087" xr:uid="{00000000-0005-0000-0000-000078660000}"/>
    <cellStyle name="Normal 55 2 3 2 2 3 3 2" xfId="41421" xr:uid="{00000000-0005-0000-0000-000079660000}"/>
    <cellStyle name="Normal 55 2 3 2 2 3 3 3" xfId="26188" xr:uid="{00000000-0005-0000-0000-00007A660000}"/>
    <cellStyle name="Normal 55 2 3 2 2 3 4" xfId="36408" xr:uid="{00000000-0005-0000-0000-00007B660000}"/>
    <cellStyle name="Normal 55 2 3 2 2 3 5" xfId="21175" xr:uid="{00000000-0005-0000-0000-00007C660000}"/>
    <cellStyle name="Normal 55 2 3 2 2 4" xfId="12765" xr:uid="{00000000-0005-0000-0000-00007D660000}"/>
    <cellStyle name="Normal 55 2 3 2 2 4 2" xfId="43096" xr:uid="{00000000-0005-0000-0000-00007E660000}"/>
    <cellStyle name="Normal 55 2 3 2 2 4 3" xfId="27863" xr:uid="{00000000-0005-0000-0000-00007F660000}"/>
    <cellStyle name="Normal 55 2 3 2 2 5" xfId="7744" xr:uid="{00000000-0005-0000-0000-000080660000}"/>
    <cellStyle name="Normal 55 2 3 2 2 5 2" xfId="38079" xr:uid="{00000000-0005-0000-0000-000081660000}"/>
    <cellStyle name="Normal 55 2 3 2 2 5 3" xfId="22846" xr:uid="{00000000-0005-0000-0000-000082660000}"/>
    <cellStyle name="Normal 55 2 3 2 2 6" xfId="33067" xr:uid="{00000000-0005-0000-0000-000083660000}"/>
    <cellStyle name="Normal 55 2 3 2 2 7" xfId="17833" xr:uid="{00000000-0005-0000-0000-000084660000}"/>
    <cellStyle name="Normal 55 2 3 2 3" xfId="3526" xr:uid="{00000000-0005-0000-0000-000085660000}"/>
    <cellStyle name="Normal 55 2 3 2 3 2" xfId="13600" xr:uid="{00000000-0005-0000-0000-000086660000}"/>
    <cellStyle name="Normal 55 2 3 2 3 2 2" xfId="43931" xr:uid="{00000000-0005-0000-0000-000087660000}"/>
    <cellStyle name="Normal 55 2 3 2 3 2 3" xfId="28698" xr:uid="{00000000-0005-0000-0000-000088660000}"/>
    <cellStyle name="Normal 55 2 3 2 3 3" xfId="8580" xr:uid="{00000000-0005-0000-0000-000089660000}"/>
    <cellStyle name="Normal 55 2 3 2 3 3 2" xfId="38914" xr:uid="{00000000-0005-0000-0000-00008A660000}"/>
    <cellStyle name="Normal 55 2 3 2 3 3 3" xfId="23681" xr:uid="{00000000-0005-0000-0000-00008B660000}"/>
    <cellStyle name="Normal 55 2 3 2 3 4" xfId="33901" xr:uid="{00000000-0005-0000-0000-00008C660000}"/>
    <cellStyle name="Normal 55 2 3 2 3 5" xfId="18668" xr:uid="{00000000-0005-0000-0000-00008D660000}"/>
    <cellStyle name="Normal 55 2 3 2 4" xfId="5219" xr:uid="{00000000-0005-0000-0000-00008E660000}"/>
    <cellStyle name="Normal 55 2 3 2 4 2" xfId="15271" xr:uid="{00000000-0005-0000-0000-00008F660000}"/>
    <cellStyle name="Normal 55 2 3 2 4 2 2" xfId="45602" xr:uid="{00000000-0005-0000-0000-000090660000}"/>
    <cellStyle name="Normal 55 2 3 2 4 2 3" xfId="30369" xr:uid="{00000000-0005-0000-0000-000091660000}"/>
    <cellStyle name="Normal 55 2 3 2 4 3" xfId="10251" xr:uid="{00000000-0005-0000-0000-000092660000}"/>
    <cellStyle name="Normal 55 2 3 2 4 3 2" xfId="40585" xr:uid="{00000000-0005-0000-0000-000093660000}"/>
    <cellStyle name="Normal 55 2 3 2 4 3 3" xfId="25352" xr:uid="{00000000-0005-0000-0000-000094660000}"/>
    <cellStyle name="Normal 55 2 3 2 4 4" xfId="35572" xr:uid="{00000000-0005-0000-0000-000095660000}"/>
    <cellStyle name="Normal 55 2 3 2 4 5" xfId="20339" xr:uid="{00000000-0005-0000-0000-000096660000}"/>
    <cellStyle name="Normal 55 2 3 2 5" xfId="11929" xr:uid="{00000000-0005-0000-0000-000097660000}"/>
    <cellStyle name="Normal 55 2 3 2 5 2" xfId="42260" xr:uid="{00000000-0005-0000-0000-000098660000}"/>
    <cellStyle name="Normal 55 2 3 2 5 3" xfId="27027" xr:uid="{00000000-0005-0000-0000-000099660000}"/>
    <cellStyle name="Normal 55 2 3 2 6" xfId="6908" xr:uid="{00000000-0005-0000-0000-00009A660000}"/>
    <cellStyle name="Normal 55 2 3 2 6 2" xfId="37243" xr:uid="{00000000-0005-0000-0000-00009B660000}"/>
    <cellStyle name="Normal 55 2 3 2 6 3" xfId="22010" xr:uid="{00000000-0005-0000-0000-00009C660000}"/>
    <cellStyle name="Normal 55 2 3 2 7" xfId="32231" xr:uid="{00000000-0005-0000-0000-00009D660000}"/>
    <cellStyle name="Normal 55 2 3 2 8" xfId="16997" xr:uid="{00000000-0005-0000-0000-00009E660000}"/>
    <cellStyle name="Normal 55 2 3 3" xfId="2255" xr:uid="{00000000-0005-0000-0000-00009F660000}"/>
    <cellStyle name="Normal 55 2 3 3 2" xfId="3945" xr:uid="{00000000-0005-0000-0000-0000A0660000}"/>
    <cellStyle name="Normal 55 2 3 3 2 2" xfId="14018" xr:uid="{00000000-0005-0000-0000-0000A1660000}"/>
    <cellStyle name="Normal 55 2 3 3 2 2 2" xfId="44349" xr:uid="{00000000-0005-0000-0000-0000A2660000}"/>
    <cellStyle name="Normal 55 2 3 3 2 2 3" xfId="29116" xr:uid="{00000000-0005-0000-0000-0000A3660000}"/>
    <cellStyle name="Normal 55 2 3 3 2 3" xfId="8998" xr:uid="{00000000-0005-0000-0000-0000A4660000}"/>
    <cellStyle name="Normal 55 2 3 3 2 3 2" xfId="39332" xr:uid="{00000000-0005-0000-0000-0000A5660000}"/>
    <cellStyle name="Normal 55 2 3 3 2 3 3" xfId="24099" xr:uid="{00000000-0005-0000-0000-0000A6660000}"/>
    <cellStyle name="Normal 55 2 3 3 2 4" xfId="34319" xr:uid="{00000000-0005-0000-0000-0000A7660000}"/>
    <cellStyle name="Normal 55 2 3 3 2 5" xfId="19086" xr:uid="{00000000-0005-0000-0000-0000A8660000}"/>
    <cellStyle name="Normal 55 2 3 3 3" xfId="5637" xr:uid="{00000000-0005-0000-0000-0000A9660000}"/>
    <cellStyle name="Normal 55 2 3 3 3 2" xfId="15689" xr:uid="{00000000-0005-0000-0000-0000AA660000}"/>
    <cellStyle name="Normal 55 2 3 3 3 2 2" xfId="46020" xr:uid="{00000000-0005-0000-0000-0000AB660000}"/>
    <cellStyle name="Normal 55 2 3 3 3 2 3" xfId="30787" xr:uid="{00000000-0005-0000-0000-0000AC660000}"/>
    <cellStyle name="Normal 55 2 3 3 3 3" xfId="10669" xr:uid="{00000000-0005-0000-0000-0000AD660000}"/>
    <cellStyle name="Normal 55 2 3 3 3 3 2" xfId="41003" xr:uid="{00000000-0005-0000-0000-0000AE660000}"/>
    <cellStyle name="Normal 55 2 3 3 3 3 3" xfId="25770" xr:uid="{00000000-0005-0000-0000-0000AF660000}"/>
    <cellStyle name="Normal 55 2 3 3 3 4" xfId="35990" xr:uid="{00000000-0005-0000-0000-0000B0660000}"/>
    <cellStyle name="Normal 55 2 3 3 3 5" xfId="20757" xr:uid="{00000000-0005-0000-0000-0000B1660000}"/>
    <cellStyle name="Normal 55 2 3 3 4" xfId="12347" xr:uid="{00000000-0005-0000-0000-0000B2660000}"/>
    <cellStyle name="Normal 55 2 3 3 4 2" xfId="42678" xr:uid="{00000000-0005-0000-0000-0000B3660000}"/>
    <cellStyle name="Normal 55 2 3 3 4 3" xfId="27445" xr:uid="{00000000-0005-0000-0000-0000B4660000}"/>
    <cellStyle name="Normal 55 2 3 3 5" xfId="7326" xr:uid="{00000000-0005-0000-0000-0000B5660000}"/>
    <cellStyle name="Normal 55 2 3 3 5 2" xfId="37661" xr:uid="{00000000-0005-0000-0000-0000B6660000}"/>
    <cellStyle name="Normal 55 2 3 3 5 3" xfId="22428" xr:uid="{00000000-0005-0000-0000-0000B7660000}"/>
    <cellStyle name="Normal 55 2 3 3 6" xfId="32649" xr:uid="{00000000-0005-0000-0000-0000B8660000}"/>
    <cellStyle name="Normal 55 2 3 3 7" xfId="17415" xr:uid="{00000000-0005-0000-0000-0000B9660000}"/>
    <cellStyle name="Normal 55 2 3 4" xfId="3108" xr:uid="{00000000-0005-0000-0000-0000BA660000}"/>
    <cellStyle name="Normal 55 2 3 4 2" xfId="13182" xr:uid="{00000000-0005-0000-0000-0000BB660000}"/>
    <cellStyle name="Normal 55 2 3 4 2 2" xfId="43513" xr:uid="{00000000-0005-0000-0000-0000BC660000}"/>
    <cellStyle name="Normal 55 2 3 4 2 3" xfId="28280" xr:uid="{00000000-0005-0000-0000-0000BD660000}"/>
    <cellStyle name="Normal 55 2 3 4 3" xfId="8162" xr:uid="{00000000-0005-0000-0000-0000BE660000}"/>
    <cellStyle name="Normal 55 2 3 4 3 2" xfId="38496" xr:uid="{00000000-0005-0000-0000-0000BF660000}"/>
    <cellStyle name="Normal 55 2 3 4 3 3" xfId="23263" xr:uid="{00000000-0005-0000-0000-0000C0660000}"/>
    <cellStyle name="Normal 55 2 3 4 4" xfId="33483" xr:uid="{00000000-0005-0000-0000-0000C1660000}"/>
    <cellStyle name="Normal 55 2 3 4 5" xfId="18250" xr:uid="{00000000-0005-0000-0000-0000C2660000}"/>
    <cellStyle name="Normal 55 2 3 5" xfId="4801" xr:uid="{00000000-0005-0000-0000-0000C3660000}"/>
    <cellStyle name="Normal 55 2 3 5 2" xfId="14853" xr:uid="{00000000-0005-0000-0000-0000C4660000}"/>
    <cellStyle name="Normal 55 2 3 5 2 2" xfId="45184" xr:uid="{00000000-0005-0000-0000-0000C5660000}"/>
    <cellStyle name="Normal 55 2 3 5 2 3" xfId="29951" xr:uid="{00000000-0005-0000-0000-0000C6660000}"/>
    <cellStyle name="Normal 55 2 3 5 3" xfId="9833" xr:uid="{00000000-0005-0000-0000-0000C7660000}"/>
    <cellStyle name="Normal 55 2 3 5 3 2" xfId="40167" xr:uid="{00000000-0005-0000-0000-0000C8660000}"/>
    <cellStyle name="Normal 55 2 3 5 3 3" xfId="24934" xr:uid="{00000000-0005-0000-0000-0000C9660000}"/>
    <cellStyle name="Normal 55 2 3 5 4" xfId="35154" xr:uid="{00000000-0005-0000-0000-0000CA660000}"/>
    <cellStyle name="Normal 55 2 3 5 5" xfId="19921" xr:uid="{00000000-0005-0000-0000-0000CB660000}"/>
    <cellStyle name="Normal 55 2 3 6" xfId="11511" xr:uid="{00000000-0005-0000-0000-0000CC660000}"/>
    <cellStyle name="Normal 55 2 3 6 2" xfId="41842" xr:uid="{00000000-0005-0000-0000-0000CD660000}"/>
    <cellStyle name="Normal 55 2 3 6 3" xfId="26609" xr:uid="{00000000-0005-0000-0000-0000CE660000}"/>
    <cellStyle name="Normal 55 2 3 7" xfId="6490" xr:uid="{00000000-0005-0000-0000-0000CF660000}"/>
    <cellStyle name="Normal 55 2 3 7 2" xfId="36825" xr:uid="{00000000-0005-0000-0000-0000D0660000}"/>
    <cellStyle name="Normal 55 2 3 7 3" xfId="21592" xr:uid="{00000000-0005-0000-0000-0000D1660000}"/>
    <cellStyle name="Normal 55 2 3 8" xfId="31813" xr:uid="{00000000-0005-0000-0000-0000D2660000}"/>
    <cellStyle name="Normal 55 2 3 9" xfId="16579" xr:uid="{00000000-0005-0000-0000-0000D3660000}"/>
    <cellStyle name="Normal 55 2 4" xfId="1626" xr:uid="{00000000-0005-0000-0000-0000D4660000}"/>
    <cellStyle name="Normal 55 2 4 2" xfId="2465" xr:uid="{00000000-0005-0000-0000-0000D5660000}"/>
    <cellStyle name="Normal 55 2 4 2 2" xfId="4155" xr:uid="{00000000-0005-0000-0000-0000D6660000}"/>
    <cellStyle name="Normal 55 2 4 2 2 2" xfId="14228" xr:uid="{00000000-0005-0000-0000-0000D7660000}"/>
    <cellStyle name="Normal 55 2 4 2 2 2 2" xfId="44559" xr:uid="{00000000-0005-0000-0000-0000D8660000}"/>
    <cellStyle name="Normal 55 2 4 2 2 2 3" xfId="29326" xr:uid="{00000000-0005-0000-0000-0000D9660000}"/>
    <cellStyle name="Normal 55 2 4 2 2 3" xfId="9208" xr:uid="{00000000-0005-0000-0000-0000DA660000}"/>
    <cellStyle name="Normal 55 2 4 2 2 3 2" xfId="39542" xr:uid="{00000000-0005-0000-0000-0000DB660000}"/>
    <cellStyle name="Normal 55 2 4 2 2 3 3" xfId="24309" xr:uid="{00000000-0005-0000-0000-0000DC660000}"/>
    <cellStyle name="Normal 55 2 4 2 2 4" xfId="34529" xr:uid="{00000000-0005-0000-0000-0000DD660000}"/>
    <cellStyle name="Normal 55 2 4 2 2 5" xfId="19296" xr:uid="{00000000-0005-0000-0000-0000DE660000}"/>
    <cellStyle name="Normal 55 2 4 2 3" xfId="5847" xr:uid="{00000000-0005-0000-0000-0000DF660000}"/>
    <cellStyle name="Normal 55 2 4 2 3 2" xfId="15899" xr:uid="{00000000-0005-0000-0000-0000E0660000}"/>
    <cellStyle name="Normal 55 2 4 2 3 2 2" xfId="46230" xr:uid="{00000000-0005-0000-0000-0000E1660000}"/>
    <cellStyle name="Normal 55 2 4 2 3 2 3" xfId="30997" xr:uid="{00000000-0005-0000-0000-0000E2660000}"/>
    <cellStyle name="Normal 55 2 4 2 3 3" xfId="10879" xr:uid="{00000000-0005-0000-0000-0000E3660000}"/>
    <cellStyle name="Normal 55 2 4 2 3 3 2" xfId="41213" xr:uid="{00000000-0005-0000-0000-0000E4660000}"/>
    <cellStyle name="Normal 55 2 4 2 3 3 3" xfId="25980" xr:uid="{00000000-0005-0000-0000-0000E5660000}"/>
    <cellStyle name="Normal 55 2 4 2 3 4" xfId="36200" xr:uid="{00000000-0005-0000-0000-0000E6660000}"/>
    <cellStyle name="Normal 55 2 4 2 3 5" xfId="20967" xr:uid="{00000000-0005-0000-0000-0000E7660000}"/>
    <cellStyle name="Normal 55 2 4 2 4" xfId="12557" xr:uid="{00000000-0005-0000-0000-0000E8660000}"/>
    <cellStyle name="Normal 55 2 4 2 4 2" xfId="42888" xr:uid="{00000000-0005-0000-0000-0000E9660000}"/>
    <cellStyle name="Normal 55 2 4 2 4 3" xfId="27655" xr:uid="{00000000-0005-0000-0000-0000EA660000}"/>
    <cellStyle name="Normal 55 2 4 2 5" xfId="7536" xr:uid="{00000000-0005-0000-0000-0000EB660000}"/>
    <cellStyle name="Normal 55 2 4 2 5 2" xfId="37871" xr:uid="{00000000-0005-0000-0000-0000EC660000}"/>
    <cellStyle name="Normal 55 2 4 2 5 3" xfId="22638" xr:uid="{00000000-0005-0000-0000-0000ED660000}"/>
    <cellStyle name="Normal 55 2 4 2 6" xfId="32859" xr:uid="{00000000-0005-0000-0000-0000EE660000}"/>
    <cellStyle name="Normal 55 2 4 2 7" xfId="17625" xr:uid="{00000000-0005-0000-0000-0000EF660000}"/>
    <cellStyle name="Normal 55 2 4 3" xfId="3318" xr:uid="{00000000-0005-0000-0000-0000F0660000}"/>
    <cellStyle name="Normal 55 2 4 3 2" xfId="13392" xr:uid="{00000000-0005-0000-0000-0000F1660000}"/>
    <cellStyle name="Normal 55 2 4 3 2 2" xfId="43723" xr:uid="{00000000-0005-0000-0000-0000F2660000}"/>
    <cellStyle name="Normal 55 2 4 3 2 3" xfId="28490" xr:uid="{00000000-0005-0000-0000-0000F3660000}"/>
    <cellStyle name="Normal 55 2 4 3 3" xfId="8372" xr:uid="{00000000-0005-0000-0000-0000F4660000}"/>
    <cellStyle name="Normal 55 2 4 3 3 2" xfId="38706" xr:uid="{00000000-0005-0000-0000-0000F5660000}"/>
    <cellStyle name="Normal 55 2 4 3 3 3" xfId="23473" xr:uid="{00000000-0005-0000-0000-0000F6660000}"/>
    <cellStyle name="Normal 55 2 4 3 4" xfId="33693" xr:uid="{00000000-0005-0000-0000-0000F7660000}"/>
    <cellStyle name="Normal 55 2 4 3 5" xfId="18460" xr:uid="{00000000-0005-0000-0000-0000F8660000}"/>
    <cellStyle name="Normal 55 2 4 4" xfId="5011" xr:uid="{00000000-0005-0000-0000-0000F9660000}"/>
    <cellStyle name="Normal 55 2 4 4 2" xfId="15063" xr:uid="{00000000-0005-0000-0000-0000FA660000}"/>
    <cellStyle name="Normal 55 2 4 4 2 2" xfId="45394" xr:uid="{00000000-0005-0000-0000-0000FB660000}"/>
    <cellStyle name="Normal 55 2 4 4 2 3" xfId="30161" xr:uid="{00000000-0005-0000-0000-0000FC660000}"/>
    <cellStyle name="Normal 55 2 4 4 3" xfId="10043" xr:uid="{00000000-0005-0000-0000-0000FD660000}"/>
    <cellStyle name="Normal 55 2 4 4 3 2" xfId="40377" xr:uid="{00000000-0005-0000-0000-0000FE660000}"/>
    <cellStyle name="Normal 55 2 4 4 3 3" xfId="25144" xr:uid="{00000000-0005-0000-0000-0000FF660000}"/>
    <cellStyle name="Normal 55 2 4 4 4" xfId="35364" xr:uid="{00000000-0005-0000-0000-000000670000}"/>
    <cellStyle name="Normal 55 2 4 4 5" xfId="20131" xr:uid="{00000000-0005-0000-0000-000001670000}"/>
    <cellStyle name="Normal 55 2 4 5" xfId="11721" xr:uid="{00000000-0005-0000-0000-000002670000}"/>
    <cellStyle name="Normal 55 2 4 5 2" xfId="42052" xr:uid="{00000000-0005-0000-0000-000003670000}"/>
    <cellStyle name="Normal 55 2 4 5 3" xfId="26819" xr:uid="{00000000-0005-0000-0000-000004670000}"/>
    <cellStyle name="Normal 55 2 4 6" xfId="6700" xr:uid="{00000000-0005-0000-0000-000005670000}"/>
    <cellStyle name="Normal 55 2 4 6 2" xfId="37035" xr:uid="{00000000-0005-0000-0000-000006670000}"/>
    <cellStyle name="Normal 55 2 4 6 3" xfId="21802" xr:uid="{00000000-0005-0000-0000-000007670000}"/>
    <cellStyle name="Normal 55 2 4 7" xfId="32023" xr:uid="{00000000-0005-0000-0000-000008670000}"/>
    <cellStyle name="Normal 55 2 4 8" xfId="16789" xr:uid="{00000000-0005-0000-0000-000009670000}"/>
    <cellStyle name="Normal 55 2 5" xfId="2047" xr:uid="{00000000-0005-0000-0000-00000A670000}"/>
    <cellStyle name="Normal 55 2 5 2" xfId="3737" xr:uid="{00000000-0005-0000-0000-00000B670000}"/>
    <cellStyle name="Normal 55 2 5 2 2" xfId="13810" xr:uid="{00000000-0005-0000-0000-00000C670000}"/>
    <cellStyle name="Normal 55 2 5 2 2 2" xfId="44141" xr:uid="{00000000-0005-0000-0000-00000D670000}"/>
    <cellStyle name="Normal 55 2 5 2 2 3" xfId="28908" xr:uid="{00000000-0005-0000-0000-00000E670000}"/>
    <cellStyle name="Normal 55 2 5 2 3" xfId="8790" xr:uid="{00000000-0005-0000-0000-00000F670000}"/>
    <cellStyle name="Normal 55 2 5 2 3 2" xfId="39124" xr:uid="{00000000-0005-0000-0000-000010670000}"/>
    <cellStyle name="Normal 55 2 5 2 3 3" xfId="23891" xr:uid="{00000000-0005-0000-0000-000011670000}"/>
    <cellStyle name="Normal 55 2 5 2 4" xfId="34111" xr:uid="{00000000-0005-0000-0000-000012670000}"/>
    <cellStyle name="Normal 55 2 5 2 5" xfId="18878" xr:uid="{00000000-0005-0000-0000-000013670000}"/>
    <cellStyle name="Normal 55 2 5 3" xfId="5429" xr:uid="{00000000-0005-0000-0000-000014670000}"/>
    <cellStyle name="Normal 55 2 5 3 2" xfId="15481" xr:uid="{00000000-0005-0000-0000-000015670000}"/>
    <cellStyle name="Normal 55 2 5 3 2 2" xfId="45812" xr:uid="{00000000-0005-0000-0000-000016670000}"/>
    <cellStyle name="Normal 55 2 5 3 2 3" xfId="30579" xr:uid="{00000000-0005-0000-0000-000017670000}"/>
    <cellStyle name="Normal 55 2 5 3 3" xfId="10461" xr:uid="{00000000-0005-0000-0000-000018670000}"/>
    <cellStyle name="Normal 55 2 5 3 3 2" xfId="40795" xr:uid="{00000000-0005-0000-0000-000019670000}"/>
    <cellStyle name="Normal 55 2 5 3 3 3" xfId="25562" xr:uid="{00000000-0005-0000-0000-00001A670000}"/>
    <cellStyle name="Normal 55 2 5 3 4" xfId="35782" xr:uid="{00000000-0005-0000-0000-00001B670000}"/>
    <cellStyle name="Normal 55 2 5 3 5" xfId="20549" xr:uid="{00000000-0005-0000-0000-00001C670000}"/>
    <cellStyle name="Normal 55 2 5 4" xfId="12139" xr:uid="{00000000-0005-0000-0000-00001D670000}"/>
    <cellStyle name="Normal 55 2 5 4 2" xfId="42470" xr:uid="{00000000-0005-0000-0000-00001E670000}"/>
    <cellStyle name="Normal 55 2 5 4 3" xfId="27237" xr:uid="{00000000-0005-0000-0000-00001F670000}"/>
    <cellStyle name="Normal 55 2 5 5" xfId="7118" xr:uid="{00000000-0005-0000-0000-000020670000}"/>
    <cellStyle name="Normal 55 2 5 5 2" xfId="37453" xr:uid="{00000000-0005-0000-0000-000021670000}"/>
    <cellStyle name="Normal 55 2 5 5 3" xfId="22220" xr:uid="{00000000-0005-0000-0000-000022670000}"/>
    <cellStyle name="Normal 55 2 5 6" xfId="32441" xr:uid="{00000000-0005-0000-0000-000023670000}"/>
    <cellStyle name="Normal 55 2 5 7" xfId="17207" xr:uid="{00000000-0005-0000-0000-000024670000}"/>
    <cellStyle name="Normal 55 2 6" xfId="2900" xr:uid="{00000000-0005-0000-0000-000025670000}"/>
    <cellStyle name="Normal 55 2 6 2" xfId="12974" xr:uid="{00000000-0005-0000-0000-000026670000}"/>
    <cellStyle name="Normal 55 2 6 2 2" xfId="43305" xr:uid="{00000000-0005-0000-0000-000027670000}"/>
    <cellStyle name="Normal 55 2 6 2 3" xfId="28072" xr:uid="{00000000-0005-0000-0000-000028670000}"/>
    <cellStyle name="Normal 55 2 6 3" xfId="7954" xr:uid="{00000000-0005-0000-0000-000029670000}"/>
    <cellStyle name="Normal 55 2 6 3 2" xfId="38288" xr:uid="{00000000-0005-0000-0000-00002A670000}"/>
    <cellStyle name="Normal 55 2 6 3 3" xfId="23055" xr:uid="{00000000-0005-0000-0000-00002B670000}"/>
    <cellStyle name="Normal 55 2 6 4" xfId="33275" xr:uid="{00000000-0005-0000-0000-00002C670000}"/>
    <cellStyle name="Normal 55 2 6 5" xfId="18042" xr:uid="{00000000-0005-0000-0000-00002D670000}"/>
    <cellStyle name="Normal 55 2 7" xfId="4593" xr:uid="{00000000-0005-0000-0000-00002E670000}"/>
    <cellStyle name="Normal 55 2 7 2" xfId="14645" xr:uid="{00000000-0005-0000-0000-00002F670000}"/>
    <cellStyle name="Normal 55 2 7 2 2" xfId="44976" xr:uid="{00000000-0005-0000-0000-000030670000}"/>
    <cellStyle name="Normal 55 2 7 2 3" xfId="29743" xr:uid="{00000000-0005-0000-0000-000031670000}"/>
    <cellStyle name="Normal 55 2 7 3" xfId="9625" xr:uid="{00000000-0005-0000-0000-000032670000}"/>
    <cellStyle name="Normal 55 2 7 3 2" xfId="39959" xr:uid="{00000000-0005-0000-0000-000033670000}"/>
    <cellStyle name="Normal 55 2 7 3 3" xfId="24726" xr:uid="{00000000-0005-0000-0000-000034670000}"/>
    <cellStyle name="Normal 55 2 7 4" xfId="34946" xr:uid="{00000000-0005-0000-0000-000035670000}"/>
    <cellStyle name="Normal 55 2 7 5" xfId="19713" xr:uid="{00000000-0005-0000-0000-000036670000}"/>
    <cellStyle name="Normal 55 2 8" xfId="11303" xr:uid="{00000000-0005-0000-0000-000037670000}"/>
    <cellStyle name="Normal 55 2 8 2" xfId="41634" xr:uid="{00000000-0005-0000-0000-000038670000}"/>
    <cellStyle name="Normal 55 2 8 3" xfId="26401" xr:uid="{00000000-0005-0000-0000-000039670000}"/>
    <cellStyle name="Normal 55 2 9" xfId="6282" xr:uid="{00000000-0005-0000-0000-00003A670000}"/>
    <cellStyle name="Normal 55 2 9 2" xfId="36617" xr:uid="{00000000-0005-0000-0000-00003B670000}"/>
    <cellStyle name="Normal 55 2 9 3" xfId="21384" xr:uid="{00000000-0005-0000-0000-00003C670000}"/>
    <cellStyle name="Normal 55 3" xfId="1246" xr:uid="{00000000-0005-0000-0000-00003D670000}"/>
    <cellStyle name="Normal 55 3 10" xfId="16423" xr:uid="{00000000-0005-0000-0000-00003E670000}"/>
    <cellStyle name="Normal 55 3 2" xfId="1465" xr:uid="{00000000-0005-0000-0000-00003F670000}"/>
    <cellStyle name="Normal 55 3 2 2" xfId="1886" xr:uid="{00000000-0005-0000-0000-000040670000}"/>
    <cellStyle name="Normal 55 3 2 2 2" xfId="2725" xr:uid="{00000000-0005-0000-0000-000041670000}"/>
    <cellStyle name="Normal 55 3 2 2 2 2" xfId="4415" xr:uid="{00000000-0005-0000-0000-000042670000}"/>
    <cellStyle name="Normal 55 3 2 2 2 2 2" xfId="14488" xr:uid="{00000000-0005-0000-0000-000043670000}"/>
    <cellStyle name="Normal 55 3 2 2 2 2 2 2" xfId="44819" xr:uid="{00000000-0005-0000-0000-000044670000}"/>
    <cellStyle name="Normal 55 3 2 2 2 2 2 3" xfId="29586" xr:uid="{00000000-0005-0000-0000-000045670000}"/>
    <cellStyle name="Normal 55 3 2 2 2 2 3" xfId="9468" xr:uid="{00000000-0005-0000-0000-000046670000}"/>
    <cellStyle name="Normal 55 3 2 2 2 2 3 2" xfId="39802" xr:uid="{00000000-0005-0000-0000-000047670000}"/>
    <cellStyle name="Normal 55 3 2 2 2 2 3 3" xfId="24569" xr:uid="{00000000-0005-0000-0000-000048670000}"/>
    <cellStyle name="Normal 55 3 2 2 2 2 4" xfId="34789" xr:uid="{00000000-0005-0000-0000-000049670000}"/>
    <cellStyle name="Normal 55 3 2 2 2 2 5" xfId="19556" xr:uid="{00000000-0005-0000-0000-00004A670000}"/>
    <cellStyle name="Normal 55 3 2 2 2 3" xfId="6107" xr:uid="{00000000-0005-0000-0000-00004B670000}"/>
    <cellStyle name="Normal 55 3 2 2 2 3 2" xfId="16159" xr:uid="{00000000-0005-0000-0000-00004C670000}"/>
    <cellStyle name="Normal 55 3 2 2 2 3 2 2" xfId="46490" xr:uid="{00000000-0005-0000-0000-00004D670000}"/>
    <cellStyle name="Normal 55 3 2 2 2 3 2 3" xfId="31257" xr:uid="{00000000-0005-0000-0000-00004E670000}"/>
    <cellStyle name="Normal 55 3 2 2 2 3 3" xfId="11139" xr:uid="{00000000-0005-0000-0000-00004F670000}"/>
    <cellStyle name="Normal 55 3 2 2 2 3 3 2" xfId="41473" xr:uid="{00000000-0005-0000-0000-000050670000}"/>
    <cellStyle name="Normal 55 3 2 2 2 3 3 3" xfId="26240" xr:uid="{00000000-0005-0000-0000-000051670000}"/>
    <cellStyle name="Normal 55 3 2 2 2 3 4" xfId="36460" xr:uid="{00000000-0005-0000-0000-000052670000}"/>
    <cellStyle name="Normal 55 3 2 2 2 3 5" xfId="21227" xr:uid="{00000000-0005-0000-0000-000053670000}"/>
    <cellStyle name="Normal 55 3 2 2 2 4" xfId="12817" xr:uid="{00000000-0005-0000-0000-000054670000}"/>
    <cellStyle name="Normal 55 3 2 2 2 4 2" xfId="43148" xr:uid="{00000000-0005-0000-0000-000055670000}"/>
    <cellStyle name="Normal 55 3 2 2 2 4 3" xfId="27915" xr:uid="{00000000-0005-0000-0000-000056670000}"/>
    <cellStyle name="Normal 55 3 2 2 2 5" xfId="7796" xr:uid="{00000000-0005-0000-0000-000057670000}"/>
    <cellStyle name="Normal 55 3 2 2 2 5 2" xfId="38131" xr:uid="{00000000-0005-0000-0000-000058670000}"/>
    <cellStyle name="Normal 55 3 2 2 2 5 3" xfId="22898" xr:uid="{00000000-0005-0000-0000-000059670000}"/>
    <cellStyle name="Normal 55 3 2 2 2 6" xfId="33119" xr:uid="{00000000-0005-0000-0000-00005A670000}"/>
    <cellStyle name="Normal 55 3 2 2 2 7" xfId="17885" xr:uid="{00000000-0005-0000-0000-00005B670000}"/>
    <cellStyle name="Normal 55 3 2 2 3" xfId="3578" xr:uid="{00000000-0005-0000-0000-00005C670000}"/>
    <cellStyle name="Normal 55 3 2 2 3 2" xfId="13652" xr:uid="{00000000-0005-0000-0000-00005D670000}"/>
    <cellStyle name="Normal 55 3 2 2 3 2 2" xfId="43983" xr:uid="{00000000-0005-0000-0000-00005E670000}"/>
    <cellStyle name="Normal 55 3 2 2 3 2 3" xfId="28750" xr:uid="{00000000-0005-0000-0000-00005F670000}"/>
    <cellStyle name="Normal 55 3 2 2 3 3" xfId="8632" xr:uid="{00000000-0005-0000-0000-000060670000}"/>
    <cellStyle name="Normal 55 3 2 2 3 3 2" xfId="38966" xr:uid="{00000000-0005-0000-0000-000061670000}"/>
    <cellStyle name="Normal 55 3 2 2 3 3 3" xfId="23733" xr:uid="{00000000-0005-0000-0000-000062670000}"/>
    <cellStyle name="Normal 55 3 2 2 3 4" xfId="33953" xr:uid="{00000000-0005-0000-0000-000063670000}"/>
    <cellStyle name="Normal 55 3 2 2 3 5" xfId="18720" xr:uid="{00000000-0005-0000-0000-000064670000}"/>
    <cellStyle name="Normal 55 3 2 2 4" xfId="5271" xr:uid="{00000000-0005-0000-0000-000065670000}"/>
    <cellStyle name="Normal 55 3 2 2 4 2" xfId="15323" xr:uid="{00000000-0005-0000-0000-000066670000}"/>
    <cellStyle name="Normal 55 3 2 2 4 2 2" xfId="45654" xr:uid="{00000000-0005-0000-0000-000067670000}"/>
    <cellStyle name="Normal 55 3 2 2 4 2 3" xfId="30421" xr:uid="{00000000-0005-0000-0000-000068670000}"/>
    <cellStyle name="Normal 55 3 2 2 4 3" xfId="10303" xr:uid="{00000000-0005-0000-0000-000069670000}"/>
    <cellStyle name="Normal 55 3 2 2 4 3 2" xfId="40637" xr:uid="{00000000-0005-0000-0000-00006A670000}"/>
    <cellStyle name="Normal 55 3 2 2 4 3 3" xfId="25404" xr:uid="{00000000-0005-0000-0000-00006B670000}"/>
    <cellStyle name="Normal 55 3 2 2 4 4" xfId="35624" xr:uid="{00000000-0005-0000-0000-00006C670000}"/>
    <cellStyle name="Normal 55 3 2 2 4 5" xfId="20391" xr:uid="{00000000-0005-0000-0000-00006D670000}"/>
    <cellStyle name="Normal 55 3 2 2 5" xfId="11981" xr:uid="{00000000-0005-0000-0000-00006E670000}"/>
    <cellStyle name="Normal 55 3 2 2 5 2" xfId="42312" xr:uid="{00000000-0005-0000-0000-00006F670000}"/>
    <cellStyle name="Normal 55 3 2 2 5 3" xfId="27079" xr:uid="{00000000-0005-0000-0000-000070670000}"/>
    <cellStyle name="Normal 55 3 2 2 6" xfId="6960" xr:uid="{00000000-0005-0000-0000-000071670000}"/>
    <cellStyle name="Normal 55 3 2 2 6 2" xfId="37295" xr:uid="{00000000-0005-0000-0000-000072670000}"/>
    <cellStyle name="Normal 55 3 2 2 6 3" xfId="22062" xr:uid="{00000000-0005-0000-0000-000073670000}"/>
    <cellStyle name="Normal 55 3 2 2 7" xfId="32283" xr:uid="{00000000-0005-0000-0000-000074670000}"/>
    <cellStyle name="Normal 55 3 2 2 8" xfId="17049" xr:uid="{00000000-0005-0000-0000-000075670000}"/>
    <cellStyle name="Normal 55 3 2 3" xfId="2307" xr:uid="{00000000-0005-0000-0000-000076670000}"/>
    <cellStyle name="Normal 55 3 2 3 2" xfId="3997" xr:uid="{00000000-0005-0000-0000-000077670000}"/>
    <cellStyle name="Normal 55 3 2 3 2 2" xfId="14070" xr:uid="{00000000-0005-0000-0000-000078670000}"/>
    <cellStyle name="Normal 55 3 2 3 2 2 2" xfId="44401" xr:uid="{00000000-0005-0000-0000-000079670000}"/>
    <cellStyle name="Normal 55 3 2 3 2 2 3" xfId="29168" xr:uid="{00000000-0005-0000-0000-00007A670000}"/>
    <cellStyle name="Normal 55 3 2 3 2 3" xfId="9050" xr:uid="{00000000-0005-0000-0000-00007B670000}"/>
    <cellStyle name="Normal 55 3 2 3 2 3 2" xfId="39384" xr:uid="{00000000-0005-0000-0000-00007C670000}"/>
    <cellStyle name="Normal 55 3 2 3 2 3 3" xfId="24151" xr:uid="{00000000-0005-0000-0000-00007D670000}"/>
    <cellStyle name="Normal 55 3 2 3 2 4" xfId="34371" xr:uid="{00000000-0005-0000-0000-00007E670000}"/>
    <cellStyle name="Normal 55 3 2 3 2 5" xfId="19138" xr:uid="{00000000-0005-0000-0000-00007F670000}"/>
    <cellStyle name="Normal 55 3 2 3 3" xfId="5689" xr:uid="{00000000-0005-0000-0000-000080670000}"/>
    <cellStyle name="Normal 55 3 2 3 3 2" xfId="15741" xr:uid="{00000000-0005-0000-0000-000081670000}"/>
    <cellStyle name="Normal 55 3 2 3 3 2 2" xfId="46072" xr:uid="{00000000-0005-0000-0000-000082670000}"/>
    <cellStyle name="Normal 55 3 2 3 3 2 3" xfId="30839" xr:uid="{00000000-0005-0000-0000-000083670000}"/>
    <cellStyle name="Normal 55 3 2 3 3 3" xfId="10721" xr:uid="{00000000-0005-0000-0000-000084670000}"/>
    <cellStyle name="Normal 55 3 2 3 3 3 2" xfId="41055" xr:uid="{00000000-0005-0000-0000-000085670000}"/>
    <cellStyle name="Normal 55 3 2 3 3 3 3" xfId="25822" xr:uid="{00000000-0005-0000-0000-000086670000}"/>
    <cellStyle name="Normal 55 3 2 3 3 4" xfId="36042" xr:uid="{00000000-0005-0000-0000-000087670000}"/>
    <cellStyle name="Normal 55 3 2 3 3 5" xfId="20809" xr:uid="{00000000-0005-0000-0000-000088670000}"/>
    <cellStyle name="Normal 55 3 2 3 4" xfId="12399" xr:uid="{00000000-0005-0000-0000-000089670000}"/>
    <cellStyle name="Normal 55 3 2 3 4 2" xfId="42730" xr:uid="{00000000-0005-0000-0000-00008A670000}"/>
    <cellStyle name="Normal 55 3 2 3 4 3" xfId="27497" xr:uid="{00000000-0005-0000-0000-00008B670000}"/>
    <cellStyle name="Normal 55 3 2 3 5" xfId="7378" xr:uid="{00000000-0005-0000-0000-00008C670000}"/>
    <cellStyle name="Normal 55 3 2 3 5 2" xfId="37713" xr:uid="{00000000-0005-0000-0000-00008D670000}"/>
    <cellStyle name="Normal 55 3 2 3 5 3" xfId="22480" xr:uid="{00000000-0005-0000-0000-00008E670000}"/>
    <cellStyle name="Normal 55 3 2 3 6" xfId="32701" xr:uid="{00000000-0005-0000-0000-00008F670000}"/>
    <cellStyle name="Normal 55 3 2 3 7" xfId="17467" xr:uid="{00000000-0005-0000-0000-000090670000}"/>
    <cellStyle name="Normal 55 3 2 4" xfId="3160" xr:uid="{00000000-0005-0000-0000-000091670000}"/>
    <cellStyle name="Normal 55 3 2 4 2" xfId="13234" xr:uid="{00000000-0005-0000-0000-000092670000}"/>
    <cellStyle name="Normal 55 3 2 4 2 2" xfId="43565" xr:uid="{00000000-0005-0000-0000-000093670000}"/>
    <cellStyle name="Normal 55 3 2 4 2 3" xfId="28332" xr:uid="{00000000-0005-0000-0000-000094670000}"/>
    <cellStyle name="Normal 55 3 2 4 3" xfId="8214" xr:uid="{00000000-0005-0000-0000-000095670000}"/>
    <cellStyle name="Normal 55 3 2 4 3 2" xfId="38548" xr:uid="{00000000-0005-0000-0000-000096670000}"/>
    <cellStyle name="Normal 55 3 2 4 3 3" xfId="23315" xr:uid="{00000000-0005-0000-0000-000097670000}"/>
    <cellStyle name="Normal 55 3 2 4 4" xfId="33535" xr:uid="{00000000-0005-0000-0000-000098670000}"/>
    <cellStyle name="Normal 55 3 2 4 5" xfId="18302" xr:uid="{00000000-0005-0000-0000-000099670000}"/>
    <cellStyle name="Normal 55 3 2 5" xfId="4853" xr:uid="{00000000-0005-0000-0000-00009A670000}"/>
    <cellStyle name="Normal 55 3 2 5 2" xfId="14905" xr:uid="{00000000-0005-0000-0000-00009B670000}"/>
    <cellStyle name="Normal 55 3 2 5 2 2" xfId="45236" xr:uid="{00000000-0005-0000-0000-00009C670000}"/>
    <cellStyle name="Normal 55 3 2 5 2 3" xfId="30003" xr:uid="{00000000-0005-0000-0000-00009D670000}"/>
    <cellStyle name="Normal 55 3 2 5 3" xfId="9885" xr:uid="{00000000-0005-0000-0000-00009E670000}"/>
    <cellStyle name="Normal 55 3 2 5 3 2" xfId="40219" xr:uid="{00000000-0005-0000-0000-00009F670000}"/>
    <cellStyle name="Normal 55 3 2 5 3 3" xfId="24986" xr:uid="{00000000-0005-0000-0000-0000A0670000}"/>
    <cellStyle name="Normal 55 3 2 5 4" xfId="35206" xr:uid="{00000000-0005-0000-0000-0000A1670000}"/>
    <cellStyle name="Normal 55 3 2 5 5" xfId="19973" xr:uid="{00000000-0005-0000-0000-0000A2670000}"/>
    <cellStyle name="Normal 55 3 2 6" xfId="11563" xr:uid="{00000000-0005-0000-0000-0000A3670000}"/>
    <cellStyle name="Normal 55 3 2 6 2" xfId="41894" xr:uid="{00000000-0005-0000-0000-0000A4670000}"/>
    <cellStyle name="Normal 55 3 2 6 3" xfId="26661" xr:uid="{00000000-0005-0000-0000-0000A5670000}"/>
    <cellStyle name="Normal 55 3 2 7" xfId="6542" xr:uid="{00000000-0005-0000-0000-0000A6670000}"/>
    <cellStyle name="Normal 55 3 2 7 2" xfId="36877" xr:uid="{00000000-0005-0000-0000-0000A7670000}"/>
    <cellStyle name="Normal 55 3 2 7 3" xfId="21644" xr:uid="{00000000-0005-0000-0000-0000A8670000}"/>
    <cellStyle name="Normal 55 3 2 8" xfId="31865" xr:uid="{00000000-0005-0000-0000-0000A9670000}"/>
    <cellStyle name="Normal 55 3 2 9" xfId="16631" xr:uid="{00000000-0005-0000-0000-0000AA670000}"/>
    <cellStyle name="Normal 55 3 3" xfId="1678" xr:uid="{00000000-0005-0000-0000-0000AB670000}"/>
    <cellStyle name="Normal 55 3 3 2" xfId="2517" xr:uid="{00000000-0005-0000-0000-0000AC670000}"/>
    <cellStyle name="Normal 55 3 3 2 2" xfId="4207" xr:uid="{00000000-0005-0000-0000-0000AD670000}"/>
    <cellStyle name="Normal 55 3 3 2 2 2" xfId="14280" xr:uid="{00000000-0005-0000-0000-0000AE670000}"/>
    <cellStyle name="Normal 55 3 3 2 2 2 2" xfId="44611" xr:uid="{00000000-0005-0000-0000-0000AF670000}"/>
    <cellStyle name="Normal 55 3 3 2 2 2 3" xfId="29378" xr:uid="{00000000-0005-0000-0000-0000B0670000}"/>
    <cellStyle name="Normal 55 3 3 2 2 3" xfId="9260" xr:uid="{00000000-0005-0000-0000-0000B1670000}"/>
    <cellStyle name="Normal 55 3 3 2 2 3 2" xfId="39594" xr:uid="{00000000-0005-0000-0000-0000B2670000}"/>
    <cellStyle name="Normal 55 3 3 2 2 3 3" xfId="24361" xr:uid="{00000000-0005-0000-0000-0000B3670000}"/>
    <cellStyle name="Normal 55 3 3 2 2 4" xfId="34581" xr:uid="{00000000-0005-0000-0000-0000B4670000}"/>
    <cellStyle name="Normal 55 3 3 2 2 5" xfId="19348" xr:uid="{00000000-0005-0000-0000-0000B5670000}"/>
    <cellStyle name="Normal 55 3 3 2 3" xfId="5899" xr:uid="{00000000-0005-0000-0000-0000B6670000}"/>
    <cellStyle name="Normal 55 3 3 2 3 2" xfId="15951" xr:uid="{00000000-0005-0000-0000-0000B7670000}"/>
    <cellStyle name="Normal 55 3 3 2 3 2 2" xfId="46282" xr:uid="{00000000-0005-0000-0000-0000B8670000}"/>
    <cellStyle name="Normal 55 3 3 2 3 2 3" xfId="31049" xr:uid="{00000000-0005-0000-0000-0000B9670000}"/>
    <cellStyle name="Normal 55 3 3 2 3 3" xfId="10931" xr:uid="{00000000-0005-0000-0000-0000BA670000}"/>
    <cellStyle name="Normal 55 3 3 2 3 3 2" xfId="41265" xr:uid="{00000000-0005-0000-0000-0000BB670000}"/>
    <cellStyle name="Normal 55 3 3 2 3 3 3" xfId="26032" xr:uid="{00000000-0005-0000-0000-0000BC670000}"/>
    <cellStyle name="Normal 55 3 3 2 3 4" xfId="36252" xr:uid="{00000000-0005-0000-0000-0000BD670000}"/>
    <cellStyle name="Normal 55 3 3 2 3 5" xfId="21019" xr:uid="{00000000-0005-0000-0000-0000BE670000}"/>
    <cellStyle name="Normal 55 3 3 2 4" xfId="12609" xr:uid="{00000000-0005-0000-0000-0000BF670000}"/>
    <cellStyle name="Normal 55 3 3 2 4 2" xfId="42940" xr:uid="{00000000-0005-0000-0000-0000C0670000}"/>
    <cellStyle name="Normal 55 3 3 2 4 3" xfId="27707" xr:uid="{00000000-0005-0000-0000-0000C1670000}"/>
    <cellStyle name="Normal 55 3 3 2 5" xfId="7588" xr:uid="{00000000-0005-0000-0000-0000C2670000}"/>
    <cellStyle name="Normal 55 3 3 2 5 2" xfId="37923" xr:uid="{00000000-0005-0000-0000-0000C3670000}"/>
    <cellStyle name="Normal 55 3 3 2 5 3" xfId="22690" xr:uid="{00000000-0005-0000-0000-0000C4670000}"/>
    <cellStyle name="Normal 55 3 3 2 6" xfId="32911" xr:uid="{00000000-0005-0000-0000-0000C5670000}"/>
    <cellStyle name="Normal 55 3 3 2 7" xfId="17677" xr:uid="{00000000-0005-0000-0000-0000C6670000}"/>
    <cellStyle name="Normal 55 3 3 3" xfId="3370" xr:uid="{00000000-0005-0000-0000-0000C7670000}"/>
    <cellStyle name="Normal 55 3 3 3 2" xfId="13444" xr:uid="{00000000-0005-0000-0000-0000C8670000}"/>
    <cellStyle name="Normal 55 3 3 3 2 2" xfId="43775" xr:uid="{00000000-0005-0000-0000-0000C9670000}"/>
    <cellStyle name="Normal 55 3 3 3 2 3" xfId="28542" xr:uid="{00000000-0005-0000-0000-0000CA670000}"/>
    <cellStyle name="Normal 55 3 3 3 3" xfId="8424" xr:uid="{00000000-0005-0000-0000-0000CB670000}"/>
    <cellStyle name="Normal 55 3 3 3 3 2" xfId="38758" xr:uid="{00000000-0005-0000-0000-0000CC670000}"/>
    <cellStyle name="Normal 55 3 3 3 3 3" xfId="23525" xr:uid="{00000000-0005-0000-0000-0000CD670000}"/>
    <cellStyle name="Normal 55 3 3 3 4" xfId="33745" xr:uid="{00000000-0005-0000-0000-0000CE670000}"/>
    <cellStyle name="Normal 55 3 3 3 5" xfId="18512" xr:uid="{00000000-0005-0000-0000-0000CF670000}"/>
    <cellStyle name="Normal 55 3 3 4" xfId="5063" xr:uid="{00000000-0005-0000-0000-0000D0670000}"/>
    <cellStyle name="Normal 55 3 3 4 2" xfId="15115" xr:uid="{00000000-0005-0000-0000-0000D1670000}"/>
    <cellStyle name="Normal 55 3 3 4 2 2" xfId="45446" xr:uid="{00000000-0005-0000-0000-0000D2670000}"/>
    <cellStyle name="Normal 55 3 3 4 2 3" xfId="30213" xr:uid="{00000000-0005-0000-0000-0000D3670000}"/>
    <cellStyle name="Normal 55 3 3 4 3" xfId="10095" xr:uid="{00000000-0005-0000-0000-0000D4670000}"/>
    <cellStyle name="Normal 55 3 3 4 3 2" xfId="40429" xr:uid="{00000000-0005-0000-0000-0000D5670000}"/>
    <cellStyle name="Normal 55 3 3 4 3 3" xfId="25196" xr:uid="{00000000-0005-0000-0000-0000D6670000}"/>
    <cellStyle name="Normal 55 3 3 4 4" xfId="35416" xr:uid="{00000000-0005-0000-0000-0000D7670000}"/>
    <cellStyle name="Normal 55 3 3 4 5" xfId="20183" xr:uid="{00000000-0005-0000-0000-0000D8670000}"/>
    <cellStyle name="Normal 55 3 3 5" xfId="11773" xr:uid="{00000000-0005-0000-0000-0000D9670000}"/>
    <cellStyle name="Normal 55 3 3 5 2" xfId="42104" xr:uid="{00000000-0005-0000-0000-0000DA670000}"/>
    <cellStyle name="Normal 55 3 3 5 3" xfId="26871" xr:uid="{00000000-0005-0000-0000-0000DB670000}"/>
    <cellStyle name="Normal 55 3 3 6" xfId="6752" xr:uid="{00000000-0005-0000-0000-0000DC670000}"/>
    <cellStyle name="Normal 55 3 3 6 2" xfId="37087" xr:uid="{00000000-0005-0000-0000-0000DD670000}"/>
    <cellStyle name="Normal 55 3 3 6 3" xfId="21854" xr:uid="{00000000-0005-0000-0000-0000DE670000}"/>
    <cellStyle name="Normal 55 3 3 7" xfId="32075" xr:uid="{00000000-0005-0000-0000-0000DF670000}"/>
    <cellStyle name="Normal 55 3 3 8" xfId="16841" xr:uid="{00000000-0005-0000-0000-0000E0670000}"/>
    <cellStyle name="Normal 55 3 4" xfId="2099" xr:uid="{00000000-0005-0000-0000-0000E1670000}"/>
    <cellStyle name="Normal 55 3 4 2" xfId="3789" xr:uid="{00000000-0005-0000-0000-0000E2670000}"/>
    <cellStyle name="Normal 55 3 4 2 2" xfId="13862" xr:uid="{00000000-0005-0000-0000-0000E3670000}"/>
    <cellStyle name="Normal 55 3 4 2 2 2" xfId="44193" xr:uid="{00000000-0005-0000-0000-0000E4670000}"/>
    <cellStyle name="Normal 55 3 4 2 2 3" xfId="28960" xr:uid="{00000000-0005-0000-0000-0000E5670000}"/>
    <cellStyle name="Normal 55 3 4 2 3" xfId="8842" xr:uid="{00000000-0005-0000-0000-0000E6670000}"/>
    <cellStyle name="Normal 55 3 4 2 3 2" xfId="39176" xr:uid="{00000000-0005-0000-0000-0000E7670000}"/>
    <cellStyle name="Normal 55 3 4 2 3 3" xfId="23943" xr:uid="{00000000-0005-0000-0000-0000E8670000}"/>
    <cellStyle name="Normal 55 3 4 2 4" xfId="34163" xr:uid="{00000000-0005-0000-0000-0000E9670000}"/>
    <cellStyle name="Normal 55 3 4 2 5" xfId="18930" xr:uid="{00000000-0005-0000-0000-0000EA670000}"/>
    <cellStyle name="Normal 55 3 4 3" xfId="5481" xr:uid="{00000000-0005-0000-0000-0000EB670000}"/>
    <cellStyle name="Normal 55 3 4 3 2" xfId="15533" xr:uid="{00000000-0005-0000-0000-0000EC670000}"/>
    <cellStyle name="Normal 55 3 4 3 2 2" xfId="45864" xr:uid="{00000000-0005-0000-0000-0000ED670000}"/>
    <cellStyle name="Normal 55 3 4 3 2 3" xfId="30631" xr:uid="{00000000-0005-0000-0000-0000EE670000}"/>
    <cellStyle name="Normal 55 3 4 3 3" xfId="10513" xr:uid="{00000000-0005-0000-0000-0000EF670000}"/>
    <cellStyle name="Normal 55 3 4 3 3 2" xfId="40847" xr:uid="{00000000-0005-0000-0000-0000F0670000}"/>
    <cellStyle name="Normal 55 3 4 3 3 3" xfId="25614" xr:uid="{00000000-0005-0000-0000-0000F1670000}"/>
    <cellStyle name="Normal 55 3 4 3 4" xfId="35834" xr:uid="{00000000-0005-0000-0000-0000F2670000}"/>
    <cellStyle name="Normal 55 3 4 3 5" xfId="20601" xr:uid="{00000000-0005-0000-0000-0000F3670000}"/>
    <cellStyle name="Normal 55 3 4 4" xfId="12191" xr:uid="{00000000-0005-0000-0000-0000F4670000}"/>
    <cellStyle name="Normal 55 3 4 4 2" xfId="42522" xr:uid="{00000000-0005-0000-0000-0000F5670000}"/>
    <cellStyle name="Normal 55 3 4 4 3" xfId="27289" xr:uid="{00000000-0005-0000-0000-0000F6670000}"/>
    <cellStyle name="Normal 55 3 4 5" xfId="7170" xr:uid="{00000000-0005-0000-0000-0000F7670000}"/>
    <cellStyle name="Normal 55 3 4 5 2" xfId="37505" xr:uid="{00000000-0005-0000-0000-0000F8670000}"/>
    <cellStyle name="Normal 55 3 4 5 3" xfId="22272" xr:uid="{00000000-0005-0000-0000-0000F9670000}"/>
    <cellStyle name="Normal 55 3 4 6" xfId="32493" xr:uid="{00000000-0005-0000-0000-0000FA670000}"/>
    <cellStyle name="Normal 55 3 4 7" xfId="17259" xr:uid="{00000000-0005-0000-0000-0000FB670000}"/>
    <cellStyle name="Normal 55 3 5" xfId="2952" xr:uid="{00000000-0005-0000-0000-0000FC670000}"/>
    <cellStyle name="Normal 55 3 5 2" xfId="13026" xr:uid="{00000000-0005-0000-0000-0000FD670000}"/>
    <cellStyle name="Normal 55 3 5 2 2" xfId="43357" xr:uid="{00000000-0005-0000-0000-0000FE670000}"/>
    <cellStyle name="Normal 55 3 5 2 3" xfId="28124" xr:uid="{00000000-0005-0000-0000-0000FF670000}"/>
    <cellStyle name="Normal 55 3 5 3" xfId="8006" xr:uid="{00000000-0005-0000-0000-000000680000}"/>
    <cellStyle name="Normal 55 3 5 3 2" xfId="38340" xr:uid="{00000000-0005-0000-0000-000001680000}"/>
    <cellStyle name="Normal 55 3 5 3 3" xfId="23107" xr:uid="{00000000-0005-0000-0000-000002680000}"/>
    <cellStyle name="Normal 55 3 5 4" xfId="33327" xr:uid="{00000000-0005-0000-0000-000003680000}"/>
    <cellStyle name="Normal 55 3 5 5" xfId="18094" xr:uid="{00000000-0005-0000-0000-000004680000}"/>
    <cellStyle name="Normal 55 3 6" xfId="4645" xr:uid="{00000000-0005-0000-0000-000005680000}"/>
    <cellStyle name="Normal 55 3 6 2" xfId="14697" xr:uid="{00000000-0005-0000-0000-000006680000}"/>
    <cellStyle name="Normal 55 3 6 2 2" xfId="45028" xr:uid="{00000000-0005-0000-0000-000007680000}"/>
    <cellStyle name="Normal 55 3 6 2 3" xfId="29795" xr:uid="{00000000-0005-0000-0000-000008680000}"/>
    <cellStyle name="Normal 55 3 6 3" xfId="9677" xr:uid="{00000000-0005-0000-0000-000009680000}"/>
    <cellStyle name="Normal 55 3 6 3 2" xfId="40011" xr:uid="{00000000-0005-0000-0000-00000A680000}"/>
    <cellStyle name="Normal 55 3 6 3 3" xfId="24778" xr:uid="{00000000-0005-0000-0000-00000B680000}"/>
    <cellStyle name="Normal 55 3 6 4" xfId="34998" xr:uid="{00000000-0005-0000-0000-00000C680000}"/>
    <cellStyle name="Normal 55 3 6 5" xfId="19765" xr:uid="{00000000-0005-0000-0000-00000D680000}"/>
    <cellStyle name="Normal 55 3 7" xfId="11355" xr:uid="{00000000-0005-0000-0000-00000E680000}"/>
    <cellStyle name="Normal 55 3 7 2" xfId="41686" xr:uid="{00000000-0005-0000-0000-00000F680000}"/>
    <cellStyle name="Normal 55 3 7 3" xfId="26453" xr:uid="{00000000-0005-0000-0000-000010680000}"/>
    <cellStyle name="Normal 55 3 8" xfId="6334" xr:uid="{00000000-0005-0000-0000-000011680000}"/>
    <cellStyle name="Normal 55 3 8 2" xfId="36669" xr:uid="{00000000-0005-0000-0000-000012680000}"/>
    <cellStyle name="Normal 55 3 8 3" xfId="21436" xr:uid="{00000000-0005-0000-0000-000013680000}"/>
    <cellStyle name="Normal 55 3 9" xfId="31658" xr:uid="{00000000-0005-0000-0000-000014680000}"/>
    <cellStyle name="Normal 55 4" xfId="1359" xr:uid="{00000000-0005-0000-0000-000015680000}"/>
    <cellStyle name="Normal 55 4 2" xfId="1782" xr:uid="{00000000-0005-0000-0000-000016680000}"/>
    <cellStyle name="Normal 55 4 2 2" xfId="2621" xr:uid="{00000000-0005-0000-0000-000017680000}"/>
    <cellStyle name="Normal 55 4 2 2 2" xfId="4311" xr:uid="{00000000-0005-0000-0000-000018680000}"/>
    <cellStyle name="Normal 55 4 2 2 2 2" xfId="14384" xr:uid="{00000000-0005-0000-0000-000019680000}"/>
    <cellStyle name="Normal 55 4 2 2 2 2 2" xfId="44715" xr:uid="{00000000-0005-0000-0000-00001A680000}"/>
    <cellStyle name="Normal 55 4 2 2 2 2 3" xfId="29482" xr:uid="{00000000-0005-0000-0000-00001B680000}"/>
    <cellStyle name="Normal 55 4 2 2 2 3" xfId="9364" xr:uid="{00000000-0005-0000-0000-00001C680000}"/>
    <cellStyle name="Normal 55 4 2 2 2 3 2" xfId="39698" xr:uid="{00000000-0005-0000-0000-00001D680000}"/>
    <cellStyle name="Normal 55 4 2 2 2 3 3" xfId="24465" xr:uid="{00000000-0005-0000-0000-00001E680000}"/>
    <cellStyle name="Normal 55 4 2 2 2 4" xfId="34685" xr:uid="{00000000-0005-0000-0000-00001F680000}"/>
    <cellStyle name="Normal 55 4 2 2 2 5" xfId="19452" xr:uid="{00000000-0005-0000-0000-000020680000}"/>
    <cellStyle name="Normal 55 4 2 2 3" xfId="6003" xr:uid="{00000000-0005-0000-0000-000021680000}"/>
    <cellStyle name="Normal 55 4 2 2 3 2" xfId="16055" xr:uid="{00000000-0005-0000-0000-000022680000}"/>
    <cellStyle name="Normal 55 4 2 2 3 2 2" xfId="46386" xr:uid="{00000000-0005-0000-0000-000023680000}"/>
    <cellStyle name="Normal 55 4 2 2 3 2 3" xfId="31153" xr:uid="{00000000-0005-0000-0000-000024680000}"/>
    <cellStyle name="Normal 55 4 2 2 3 3" xfId="11035" xr:uid="{00000000-0005-0000-0000-000025680000}"/>
    <cellStyle name="Normal 55 4 2 2 3 3 2" xfId="41369" xr:uid="{00000000-0005-0000-0000-000026680000}"/>
    <cellStyle name="Normal 55 4 2 2 3 3 3" xfId="26136" xr:uid="{00000000-0005-0000-0000-000027680000}"/>
    <cellStyle name="Normal 55 4 2 2 3 4" xfId="36356" xr:uid="{00000000-0005-0000-0000-000028680000}"/>
    <cellStyle name="Normal 55 4 2 2 3 5" xfId="21123" xr:uid="{00000000-0005-0000-0000-000029680000}"/>
    <cellStyle name="Normal 55 4 2 2 4" xfId="12713" xr:uid="{00000000-0005-0000-0000-00002A680000}"/>
    <cellStyle name="Normal 55 4 2 2 4 2" xfId="43044" xr:uid="{00000000-0005-0000-0000-00002B680000}"/>
    <cellStyle name="Normal 55 4 2 2 4 3" xfId="27811" xr:uid="{00000000-0005-0000-0000-00002C680000}"/>
    <cellStyle name="Normal 55 4 2 2 5" xfId="7692" xr:uid="{00000000-0005-0000-0000-00002D680000}"/>
    <cellStyle name="Normal 55 4 2 2 5 2" xfId="38027" xr:uid="{00000000-0005-0000-0000-00002E680000}"/>
    <cellStyle name="Normal 55 4 2 2 5 3" xfId="22794" xr:uid="{00000000-0005-0000-0000-00002F680000}"/>
    <cellStyle name="Normal 55 4 2 2 6" xfId="33015" xr:uid="{00000000-0005-0000-0000-000030680000}"/>
    <cellStyle name="Normal 55 4 2 2 7" xfId="17781" xr:uid="{00000000-0005-0000-0000-000031680000}"/>
    <cellStyle name="Normal 55 4 2 3" xfId="3474" xr:uid="{00000000-0005-0000-0000-000032680000}"/>
    <cellStyle name="Normal 55 4 2 3 2" xfId="13548" xr:uid="{00000000-0005-0000-0000-000033680000}"/>
    <cellStyle name="Normal 55 4 2 3 2 2" xfId="43879" xr:uid="{00000000-0005-0000-0000-000034680000}"/>
    <cellStyle name="Normal 55 4 2 3 2 3" xfId="28646" xr:uid="{00000000-0005-0000-0000-000035680000}"/>
    <cellStyle name="Normal 55 4 2 3 3" xfId="8528" xr:uid="{00000000-0005-0000-0000-000036680000}"/>
    <cellStyle name="Normal 55 4 2 3 3 2" xfId="38862" xr:uid="{00000000-0005-0000-0000-000037680000}"/>
    <cellStyle name="Normal 55 4 2 3 3 3" xfId="23629" xr:uid="{00000000-0005-0000-0000-000038680000}"/>
    <cellStyle name="Normal 55 4 2 3 4" xfId="33849" xr:uid="{00000000-0005-0000-0000-000039680000}"/>
    <cellStyle name="Normal 55 4 2 3 5" xfId="18616" xr:uid="{00000000-0005-0000-0000-00003A680000}"/>
    <cellStyle name="Normal 55 4 2 4" xfId="5167" xr:uid="{00000000-0005-0000-0000-00003B680000}"/>
    <cellStyle name="Normal 55 4 2 4 2" xfId="15219" xr:uid="{00000000-0005-0000-0000-00003C680000}"/>
    <cellStyle name="Normal 55 4 2 4 2 2" xfId="45550" xr:uid="{00000000-0005-0000-0000-00003D680000}"/>
    <cellStyle name="Normal 55 4 2 4 2 3" xfId="30317" xr:uid="{00000000-0005-0000-0000-00003E680000}"/>
    <cellStyle name="Normal 55 4 2 4 3" xfId="10199" xr:uid="{00000000-0005-0000-0000-00003F680000}"/>
    <cellStyle name="Normal 55 4 2 4 3 2" xfId="40533" xr:uid="{00000000-0005-0000-0000-000040680000}"/>
    <cellStyle name="Normal 55 4 2 4 3 3" xfId="25300" xr:uid="{00000000-0005-0000-0000-000041680000}"/>
    <cellStyle name="Normal 55 4 2 4 4" xfId="35520" xr:uid="{00000000-0005-0000-0000-000042680000}"/>
    <cellStyle name="Normal 55 4 2 4 5" xfId="20287" xr:uid="{00000000-0005-0000-0000-000043680000}"/>
    <cellStyle name="Normal 55 4 2 5" xfId="11877" xr:uid="{00000000-0005-0000-0000-000044680000}"/>
    <cellStyle name="Normal 55 4 2 5 2" xfId="42208" xr:uid="{00000000-0005-0000-0000-000045680000}"/>
    <cellStyle name="Normal 55 4 2 5 3" xfId="26975" xr:uid="{00000000-0005-0000-0000-000046680000}"/>
    <cellStyle name="Normal 55 4 2 6" xfId="6856" xr:uid="{00000000-0005-0000-0000-000047680000}"/>
    <cellStyle name="Normal 55 4 2 6 2" xfId="37191" xr:uid="{00000000-0005-0000-0000-000048680000}"/>
    <cellStyle name="Normal 55 4 2 6 3" xfId="21958" xr:uid="{00000000-0005-0000-0000-000049680000}"/>
    <cellStyle name="Normal 55 4 2 7" xfId="32179" xr:uid="{00000000-0005-0000-0000-00004A680000}"/>
    <cellStyle name="Normal 55 4 2 8" xfId="16945" xr:uid="{00000000-0005-0000-0000-00004B680000}"/>
    <cellStyle name="Normal 55 4 3" xfId="2203" xr:uid="{00000000-0005-0000-0000-00004C680000}"/>
    <cellStyle name="Normal 55 4 3 2" xfId="3893" xr:uid="{00000000-0005-0000-0000-00004D680000}"/>
    <cellStyle name="Normal 55 4 3 2 2" xfId="13966" xr:uid="{00000000-0005-0000-0000-00004E680000}"/>
    <cellStyle name="Normal 55 4 3 2 2 2" xfId="44297" xr:uid="{00000000-0005-0000-0000-00004F680000}"/>
    <cellStyle name="Normal 55 4 3 2 2 3" xfId="29064" xr:uid="{00000000-0005-0000-0000-000050680000}"/>
    <cellStyle name="Normal 55 4 3 2 3" xfId="8946" xr:uid="{00000000-0005-0000-0000-000051680000}"/>
    <cellStyle name="Normal 55 4 3 2 3 2" xfId="39280" xr:uid="{00000000-0005-0000-0000-000052680000}"/>
    <cellStyle name="Normal 55 4 3 2 3 3" xfId="24047" xr:uid="{00000000-0005-0000-0000-000053680000}"/>
    <cellStyle name="Normal 55 4 3 2 4" xfId="34267" xr:uid="{00000000-0005-0000-0000-000054680000}"/>
    <cellStyle name="Normal 55 4 3 2 5" xfId="19034" xr:uid="{00000000-0005-0000-0000-000055680000}"/>
    <cellStyle name="Normal 55 4 3 3" xfId="5585" xr:uid="{00000000-0005-0000-0000-000056680000}"/>
    <cellStyle name="Normal 55 4 3 3 2" xfId="15637" xr:uid="{00000000-0005-0000-0000-000057680000}"/>
    <cellStyle name="Normal 55 4 3 3 2 2" xfId="45968" xr:uid="{00000000-0005-0000-0000-000058680000}"/>
    <cellStyle name="Normal 55 4 3 3 2 3" xfId="30735" xr:uid="{00000000-0005-0000-0000-000059680000}"/>
    <cellStyle name="Normal 55 4 3 3 3" xfId="10617" xr:uid="{00000000-0005-0000-0000-00005A680000}"/>
    <cellStyle name="Normal 55 4 3 3 3 2" xfId="40951" xr:uid="{00000000-0005-0000-0000-00005B680000}"/>
    <cellStyle name="Normal 55 4 3 3 3 3" xfId="25718" xr:uid="{00000000-0005-0000-0000-00005C680000}"/>
    <cellStyle name="Normal 55 4 3 3 4" xfId="35938" xr:uid="{00000000-0005-0000-0000-00005D680000}"/>
    <cellStyle name="Normal 55 4 3 3 5" xfId="20705" xr:uid="{00000000-0005-0000-0000-00005E680000}"/>
    <cellStyle name="Normal 55 4 3 4" xfId="12295" xr:uid="{00000000-0005-0000-0000-00005F680000}"/>
    <cellStyle name="Normal 55 4 3 4 2" xfId="42626" xr:uid="{00000000-0005-0000-0000-000060680000}"/>
    <cellStyle name="Normal 55 4 3 4 3" xfId="27393" xr:uid="{00000000-0005-0000-0000-000061680000}"/>
    <cellStyle name="Normal 55 4 3 5" xfId="7274" xr:uid="{00000000-0005-0000-0000-000062680000}"/>
    <cellStyle name="Normal 55 4 3 5 2" xfId="37609" xr:uid="{00000000-0005-0000-0000-000063680000}"/>
    <cellStyle name="Normal 55 4 3 5 3" xfId="22376" xr:uid="{00000000-0005-0000-0000-000064680000}"/>
    <cellStyle name="Normal 55 4 3 6" xfId="32597" xr:uid="{00000000-0005-0000-0000-000065680000}"/>
    <cellStyle name="Normal 55 4 3 7" xfId="17363" xr:uid="{00000000-0005-0000-0000-000066680000}"/>
    <cellStyle name="Normal 55 4 4" xfId="3056" xr:uid="{00000000-0005-0000-0000-000067680000}"/>
    <cellStyle name="Normal 55 4 4 2" xfId="13130" xr:uid="{00000000-0005-0000-0000-000068680000}"/>
    <cellStyle name="Normal 55 4 4 2 2" xfId="43461" xr:uid="{00000000-0005-0000-0000-000069680000}"/>
    <cellStyle name="Normal 55 4 4 2 3" xfId="28228" xr:uid="{00000000-0005-0000-0000-00006A680000}"/>
    <cellStyle name="Normal 55 4 4 3" xfId="8110" xr:uid="{00000000-0005-0000-0000-00006B680000}"/>
    <cellStyle name="Normal 55 4 4 3 2" xfId="38444" xr:uid="{00000000-0005-0000-0000-00006C680000}"/>
    <cellStyle name="Normal 55 4 4 3 3" xfId="23211" xr:uid="{00000000-0005-0000-0000-00006D680000}"/>
    <cellStyle name="Normal 55 4 4 4" xfId="33431" xr:uid="{00000000-0005-0000-0000-00006E680000}"/>
    <cellStyle name="Normal 55 4 4 5" xfId="18198" xr:uid="{00000000-0005-0000-0000-00006F680000}"/>
    <cellStyle name="Normal 55 4 5" xfId="4749" xr:uid="{00000000-0005-0000-0000-000070680000}"/>
    <cellStyle name="Normal 55 4 5 2" xfId="14801" xr:uid="{00000000-0005-0000-0000-000071680000}"/>
    <cellStyle name="Normal 55 4 5 2 2" xfId="45132" xr:uid="{00000000-0005-0000-0000-000072680000}"/>
    <cellStyle name="Normal 55 4 5 2 3" xfId="29899" xr:uid="{00000000-0005-0000-0000-000073680000}"/>
    <cellStyle name="Normal 55 4 5 3" xfId="9781" xr:uid="{00000000-0005-0000-0000-000074680000}"/>
    <cellStyle name="Normal 55 4 5 3 2" xfId="40115" xr:uid="{00000000-0005-0000-0000-000075680000}"/>
    <cellStyle name="Normal 55 4 5 3 3" xfId="24882" xr:uid="{00000000-0005-0000-0000-000076680000}"/>
    <cellStyle name="Normal 55 4 5 4" xfId="35102" xr:uid="{00000000-0005-0000-0000-000077680000}"/>
    <cellStyle name="Normal 55 4 5 5" xfId="19869" xr:uid="{00000000-0005-0000-0000-000078680000}"/>
    <cellStyle name="Normal 55 4 6" xfId="11459" xr:uid="{00000000-0005-0000-0000-000079680000}"/>
    <cellStyle name="Normal 55 4 6 2" xfId="41790" xr:uid="{00000000-0005-0000-0000-00007A680000}"/>
    <cellStyle name="Normal 55 4 6 3" xfId="26557" xr:uid="{00000000-0005-0000-0000-00007B680000}"/>
    <cellStyle name="Normal 55 4 7" xfId="6438" xr:uid="{00000000-0005-0000-0000-00007C680000}"/>
    <cellStyle name="Normal 55 4 7 2" xfId="36773" xr:uid="{00000000-0005-0000-0000-00007D680000}"/>
    <cellStyle name="Normal 55 4 7 3" xfId="21540" xr:uid="{00000000-0005-0000-0000-00007E680000}"/>
    <cellStyle name="Normal 55 4 8" xfId="31761" xr:uid="{00000000-0005-0000-0000-00007F680000}"/>
    <cellStyle name="Normal 55 4 9" xfId="16527" xr:uid="{00000000-0005-0000-0000-000080680000}"/>
    <cellStyle name="Normal 55 5" xfId="1572" xr:uid="{00000000-0005-0000-0000-000081680000}"/>
    <cellStyle name="Normal 55 5 2" xfId="2413" xr:uid="{00000000-0005-0000-0000-000082680000}"/>
    <cellStyle name="Normal 55 5 2 2" xfId="4103" xr:uid="{00000000-0005-0000-0000-000083680000}"/>
    <cellStyle name="Normal 55 5 2 2 2" xfId="14176" xr:uid="{00000000-0005-0000-0000-000084680000}"/>
    <cellStyle name="Normal 55 5 2 2 2 2" xfId="44507" xr:uid="{00000000-0005-0000-0000-000085680000}"/>
    <cellStyle name="Normal 55 5 2 2 2 3" xfId="29274" xr:uid="{00000000-0005-0000-0000-000086680000}"/>
    <cellStyle name="Normal 55 5 2 2 3" xfId="9156" xr:uid="{00000000-0005-0000-0000-000087680000}"/>
    <cellStyle name="Normal 55 5 2 2 3 2" xfId="39490" xr:uid="{00000000-0005-0000-0000-000088680000}"/>
    <cellStyle name="Normal 55 5 2 2 3 3" xfId="24257" xr:uid="{00000000-0005-0000-0000-000089680000}"/>
    <cellStyle name="Normal 55 5 2 2 4" xfId="34477" xr:uid="{00000000-0005-0000-0000-00008A680000}"/>
    <cellStyle name="Normal 55 5 2 2 5" xfId="19244" xr:uid="{00000000-0005-0000-0000-00008B680000}"/>
    <cellStyle name="Normal 55 5 2 3" xfId="5795" xr:uid="{00000000-0005-0000-0000-00008C680000}"/>
    <cellStyle name="Normal 55 5 2 3 2" xfId="15847" xr:uid="{00000000-0005-0000-0000-00008D680000}"/>
    <cellStyle name="Normal 55 5 2 3 2 2" xfId="46178" xr:uid="{00000000-0005-0000-0000-00008E680000}"/>
    <cellStyle name="Normal 55 5 2 3 2 3" xfId="30945" xr:uid="{00000000-0005-0000-0000-00008F680000}"/>
    <cellStyle name="Normal 55 5 2 3 3" xfId="10827" xr:uid="{00000000-0005-0000-0000-000090680000}"/>
    <cellStyle name="Normal 55 5 2 3 3 2" xfId="41161" xr:uid="{00000000-0005-0000-0000-000091680000}"/>
    <cellStyle name="Normal 55 5 2 3 3 3" xfId="25928" xr:uid="{00000000-0005-0000-0000-000092680000}"/>
    <cellStyle name="Normal 55 5 2 3 4" xfId="36148" xr:uid="{00000000-0005-0000-0000-000093680000}"/>
    <cellStyle name="Normal 55 5 2 3 5" xfId="20915" xr:uid="{00000000-0005-0000-0000-000094680000}"/>
    <cellStyle name="Normal 55 5 2 4" xfId="12505" xr:uid="{00000000-0005-0000-0000-000095680000}"/>
    <cellStyle name="Normal 55 5 2 4 2" xfId="42836" xr:uid="{00000000-0005-0000-0000-000096680000}"/>
    <cellStyle name="Normal 55 5 2 4 3" xfId="27603" xr:uid="{00000000-0005-0000-0000-000097680000}"/>
    <cellStyle name="Normal 55 5 2 5" xfId="7484" xr:uid="{00000000-0005-0000-0000-000098680000}"/>
    <cellStyle name="Normal 55 5 2 5 2" xfId="37819" xr:uid="{00000000-0005-0000-0000-000099680000}"/>
    <cellStyle name="Normal 55 5 2 5 3" xfId="22586" xr:uid="{00000000-0005-0000-0000-00009A680000}"/>
    <cellStyle name="Normal 55 5 2 6" xfId="32807" xr:uid="{00000000-0005-0000-0000-00009B680000}"/>
    <cellStyle name="Normal 55 5 2 7" xfId="17573" xr:uid="{00000000-0005-0000-0000-00009C680000}"/>
    <cellStyle name="Normal 55 5 3" xfId="3266" xr:uid="{00000000-0005-0000-0000-00009D680000}"/>
    <cellStyle name="Normal 55 5 3 2" xfId="13340" xr:uid="{00000000-0005-0000-0000-00009E680000}"/>
    <cellStyle name="Normal 55 5 3 2 2" xfId="43671" xr:uid="{00000000-0005-0000-0000-00009F680000}"/>
    <cellStyle name="Normal 55 5 3 2 3" xfId="28438" xr:uid="{00000000-0005-0000-0000-0000A0680000}"/>
    <cellStyle name="Normal 55 5 3 3" xfId="8320" xr:uid="{00000000-0005-0000-0000-0000A1680000}"/>
    <cellStyle name="Normal 55 5 3 3 2" xfId="38654" xr:uid="{00000000-0005-0000-0000-0000A2680000}"/>
    <cellStyle name="Normal 55 5 3 3 3" xfId="23421" xr:uid="{00000000-0005-0000-0000-0000A3680000}"/>
    <cellStyle name="Normal 55 5 3 4" xfId="33641" xr:uid="{00000000-0005-0000-0000-0000A4680000}"/>
    <cellStyle name="Normal 55 5 3 5" xfId="18408" xr:uid="{00000000-0005-0000-0000-0000A5680000}"/>
    <cellStyle name="Normal 55 5 4" xfId="4959" xr:uid="{00000000-0005-0000-0000-0000A6680000}"/>
    <cellStyle name="Normal 55 5 4 2" xfId="15011" xr:uid="{00000000-0005-0000-0000-0000A7680000}"/>
    <cellStyle name="Normal 55 5 4 2 2" xfId="45342" xr:uid="{00000000-0005-0000-0000-0000A8680000}"/>
    <cellStyle name="Normal 55 5 4 2 3" xfId="30109" xr:uid="{00000000-0005-0000-0000-0000A9680000}"/>
    <cellStyle name="Normal 55 5 4 3" xfId="9991" xr:uid="{00000000-0005-0000-0000-0000AA680000}"/>
    <cellStyle name="Normal 55 5 4 3 2" xfId="40325" xr:uid="{00000000-0005-0000-0000-0000AB680000}"/>
    <cellStyle name="Normal 55 5 4 3 3" xfId="25092" xr:uid="{00000000-0005-0000-0000-0000AC680000}"/>
    <cellStyle name="Normal 55 5 4 4" xfId="35312" xr:uid="{00000000-0005-0000-0000-0000AD680000}"/>
    <cellStyle name="Normal 55 5 4 5" xfId="20079" xr:uid="{00000000-0005-0000-0000-0000AE680000}"/>
    <cellStyle name="Normal 55 5 5" xfId="11669" xr:uid="{00000000-0005-0000-0000-0000AF680000}"/>
    <cellStyle name="Normal 55 5 5 2" xfId="42000" xr:uid="{00000000-0005-0000-0000-0000B0680000}"/>
    <cellStyle name="Normal 55 5 5 3" xfId="26767" xr:uid="{00000000-0005-0000-0000-0000B1680000}"/>
    <cellStyle name="Normal 55 5 6" xfId="6648" xr:uid="{00000000-0005-0000-0000-0000B2680000}"/>
    <cellStyle name="Normal 55 5 6 2" xfId="36983" xr:uid="{00000000-0005-0000-0000-0000B3680000}"/>
    <cellStyle name="Normal 55 5 6 3" xfId="21750" xr:uid="{00000000-0005-0000-0000-0000B4680000}"/>
    <cellStyle name="Normal 55 5 7" xfId="31971" xr:uid="{00000000-0005-0000-0000-0000B5680000}"/>
    <cellStyle name="Normal 55 5 8" xfId="16737" xr:uid="{00000000-0005-0000-0000-0000B6680000}"/>
    <cellStyle name="Normal 55 6" xfId="1993" xr:uid="{00000000-0005-0000-0000-0000B7680000}"/>
    <cellStyle name="Normal 55 6 2" xfId="3685" xr:uid="{00000000-0005-0000-0000-0000B8680000}"/>
    <cellStyle name="Normal 55 6 2 2" xfId="13758" xr:uid="{00000000-0005-0000-0000-0000B9680000}"/>
    <cellStyle name="Normal 55 6 2 2 2" xfId="44089" xr:uid="{00000000-0005-0000-0000-0000BA680000}"/>
    <cellStyle name="Normal 55 6 2 2 3" xfId="28856" xr:uid="{00000000-0005-0000-0000-0000BB680000}"/>
    <cellStyle name="Normal 55 6 2 3" xfId="8738" xr:uid="{00000000-0005-0000-0000-0000BC680000}"/>
    <cellStyle name="Normal 55 6 2 3 2" xfId="39072" xr:uid="{00000000-0005-0000-0000-0000BD680000}"/>
    <cellStyle name="Normal 55 6 2 3 3" xfId="23839" xr:uid="{00000000-0005-0000-0000-0000BE680000}"/>
    <cellStyle name="Normal 55 6 2 4" xfId="34059" xr:uid="{00000000-0005-0000-0000-0000BF680000}"/>
    <cellStyle name="Normal 55 6 2 5" xfId="18826" xr:uid="{00000000-0005-0000-0000-0000C0680000}"/>
    <cellStyle name="Normal 55 6 3" xfId="5377" xr:uid="{00000000-0005-0000-0000-0000C1680000}"/>
    <cellStyle name="Normal 55 6 3 2" xfId="15429" xr:uid="{00000000-0005-0000-0000-0000C2680000}"/>
    <cellStyle name="Normal 55 6 3 2 2" xfId="45760" xr:uid="{00000000-0005-0000-0000-0000C3680000}"/>
    <cellStyle name="Normal 55 6 3 2 3" xfId="30527" xr:uid="{00000000-0005-0000-0000-0000C4680000}"/>
    <cellStyle name="Normal 55 6 3 3" xfId="10409" xr:uid="{00000000-0005-0000-0000-0000C5680000}"/>
    <cellStyle name="Normal 55 6 3 3 2" xfId="40743" xr:uid="{00000000-0005-0000-0000-0000C6680000}"/>
    <cellStyle name="Normal 55 6 3 3 3" xfId="25510" xr:uid="{00000000-0005-0000-0000-0000C7680000}"/>
    <cellStyle name="Normal 55 6 3 4" xfId="35730" xr:uid="{00000000-0005-0000-0000-0000C8680000}"/>
    <cellStyle name="Normal 55 6 3 5" xfId="20497" xr:uid="{00000000-0005-0000-0000-0000C9680000}"/>
    <cellStyle name="Normal 55 6 4" xfId="12087" xr:uid="{00000000-0005-0000-0000-0000CA680000}"/>
    <cellStyle name="Normal 55 6 4 2" xfId="42418" xr:uid="{00000000-0005-0000-0000-0000CB680000}"/>
    <cellStyle name="Normal 55 6 4 3" xfId="27185" xr:uid="{00000000-0005-0000-0000-0000CC680000}"/>
    <cellStyle name="Normal 55 6 5" xfId="7066" xr:uid="{00000000-0005-0000-0000-0000CD680000}"/>
    <cellStyle name="Normal 55 6 5 2" xfId="37401" xr:uid="{00000000-0005-0000-0000-0000CE680000}"/>
    <cellStyle name="Normal 55 6 5 3" xfId="22168" xr:uid="{00000000-0005-0000-0000-0000CF680000}"/>
    <cellStyle name="Normal 55 6 6" xfId="32389" xr:uid="{00000000-0005-0000-0000-0000D0680000}"/>
    <cellStyle name="Normal 55 6 7" xfId="17155" xr:uid="{00000000-0005-0000-0000-0000D1680000}"/>
    <cellStyle name="Normal 55 7" xfId="2844" xr:uid="{00000000-0005-0000-0000-0000D2680000}"/>
    <cellStyle name="Normal 55 7 2" xfId="12922" xr:uid="{00000000-0005-0000-0000-0000D3680000}"/>
    <cellStyle name="Normal 55 7 2 2" xfId="43253" xr:uid="{00000000-0005-0000-0000-0000D4680000}"/>
    <cellStyle name="Normal 55 7 2 3" xfId="28020" xr:uid="{00000000-0005-0000-0000-0000D5680000}"/>
    <cellStyle name="Normal 55 7 3" xfId="7902" xr:uid="{00000000-0005-0000-0000-0000D6680000}"/>
    <cellStyle name="Normal 55 7 3 2" xfId="38236" xr:uid="{00000000-0005-0000-0000-0000D7680000}"/>
    <cellStyle name="Normal 55 7 3 3" xfId="23003" xr:uid="{00000000-0005-0000-0000-0000D8680000}"/>
    <cellStyle name="Normal 55 7 4" xfId="33223" xr:uid="{00000000-0005-0000-0000-0000D9680000}"/>
    <cellStyle name="Normal 55 7 5" xfId="17990" xr:uid="{00000000-0005-0000-0000-0000DA680000}"/>
    <cellStyle name="Normal 55 8" xfId="4538" xr:uid="{00000000-0005-0000-0000-0000DB680000}"/>
    <cellStyle name="Normal 55 8 2" xfId="14593" xr:uid="{00000000-0005-0000-0000-0000DC680000}"/>
    <cellStyle name="Normal 55 8 2 2" xfId="44924" xr:uid="{00000000-0005-0000-0000-0000DD680000}"/>
    <cellStyle name="Normal 55 8 2 3" xfId="29691" xr:uid="{00000000-0005-0000-0000-0000DE680000}"/>
    <cellStyle name="Normal 55 8 3" xfId="9573" xr:uid="{00000000-0005-0000-0000-0000DF680000}"/>
    <cellStyle name="Normal 55 8 3 2" xfId="39907" xr:uid="{00000000-0005-0000-0000-0000E0680000}"/>
    <cellStyle name="Normal 55 8 3 3" xfId="24674" xr:uid="{00000000-0005-0000-0000-0000E1680000}"/>
    <cellStyle name="Normal 55 8 4" xfId="34894" xr:uid="{00000000-0005-0000-0000-0000E2680000}"/>
    <cellStyle name="Normal 55 8 5" xfId="19661" xr:uid="{00000000-0005-0000-0000-0000E3680000}"/>
    <cellStyle name="Normal 55 9" xfId="11249" xr:uid="{00000000-0005-0000-0000-0000E4680000}"/>
    <cellStyle name="Normal 55 9 2" xfId="41582" xr:uid="{00000000-0005-0000-0000-0000E5680000}"/>
    <cellStyle name="Normal 55 9 3" xfId="26349" xr:uid="{00000000-0005-0000-0000-0000E6680000}"/>
    <cellStyle name="Normal 56" xfId="871" xr:uid="{00000000-0005-0000-0000-0000E7680000}"/>
    <cellStyle name="Normal 56 10" xfId="6229" xr:uid="{00000000-0005-0000-0000-0000E8680000}"/>
    <cellStyle name="Normal 56 10 2" xfId="36566" xr:uid="{00000000-0005-0000-0000-0000E9680000}"/>
    <cellStyle name="Normal 56 10 3" xfId="21333" xr:uid="{00000000-0005-0000-0000-0000EA680000}"/>
    <cellStyle name="Normal 56 11" xfId="31557" xr:uid="{00000000-0005-0000-0000-0000EB680000}"/>
    <cellStyle name="Normal 56 12" xfId="16318" xr:uid="{00000000-0005-0000-0000-0000EC680000}"/>
    <cellStyle name="Normal 56 2" xfId="1193" xr:uid="{00000000-0005-0000-0000-0000ED680000}"/>
    <cellStyle name="Normal 56 2 10" xfId="31609" xr:uid="{00000000-0005-0000-0000-0000EE680000}"/>
    <cellStyle name="Normal 56 2 11" xfId="16372" xr:uid="{00000000-0005-0000-0000-0000EF680000}"/>
    <cellStyle name="Normal 56 2 2" xfId="1301" xr:uid="{00000000-0005-0000-0000-0000F0680000}"/>
    <cellStyle name="Normal 56 2 2 10" xfId="16476" xr:uid="{00000000-0005-0000-0000-0000F1680000}"/>
    <cellStyle name="Normal 56 2 2 2" xfId="1518" xr:uid="{00000000-0005-0000-0000-0000F2680000}"/>
    <cellStyle name="Normal 56 2 2 2 2" xfId="1939" xr:uid="{00000000-0005-0000-0000-0000F3680000}"/>
    <cellStyle name="Normal 56 2 2 2 2 2" xfId="2778" xr:uid="{00000000-0005-0000-0000-0000F4680000}"/>
    <cellStyle name="Normal 56 2 2 2 2 2 2" xfId="4468" xr:uid="{00000000-0005-0000-0000-0000F5680000}"/>
    <cellStyle name="Normal 56 2 2 2 2 2 2 2" xfId="14541" xr:uid="{00000000-0005-0000-0000-0000F6680000}"/>
    <cellStyle name="Normal 56 2 2 2 2 2 2 2 2" xfId="44872" xr:uid="{00000000-0005-0000-0000-0000F7680000}"/>
    <cellStyle name="Normal 56 2 2 2 2 2 2 2 3" xfId="29639" xr:uid="{00000000-0005-0000-0000-0000F8680000}"/>
    <cellStyle name="Normal 56 2 2 2 2 2 2 3" xfId="9521" xr:uid="{00000000-0005-0000-0000-0000F9680000}"/>
    <cellStyle name="Normal 56 2 2 2 2 2 2 3 2" xfId="39855" xr:uid="{00000000-0005-0000-0000-0000FA680000}"/>
    <cellStyle name="Normal 56 2 2 2 2 2 2 3 3" xfId="24622" xr:uid="{00000000-0005-0000-0000-0000FB680000}"/>
    <cellStyle name="Normal 56 2 2 2 2 2 2 4" xfId="34842" xr:uid="{00000000-0005-0000-0000-0000FC680000}"/>
    <cellStyle name="Normal 56 2 2 2 2 2 2 5" xfId="19609" xr:uid="{00000000-0005-0000-0000-0000FD680000}"/>
    <cellStyle name="Normal 56 2 2 2 2 2 3" xfId="6160" xr:uid="{00000000-0005-0000-0000-0000FE680000}"/>
    <cellStyle name="Normal 56 2 2 2 2 2 3 2" xfId="16212" xr:uid="{00000000-0005-0000-0000-0000FF680000}"/>
    <cellStyle name="Normal 56 2 2 2 2 2 3 2 2" xfId="46543" xr:uid="{00000000-0005-0000-0000-000000690000}"/>
    <cellStyle name="Normal 56 2 2 2 2 2 3 2 3" xfId="31310" xr:uid="{00000000-0005-0000-0000-000001690000}"/>
    <cellStyle name="Normal 56 2 2 2 2 2 3 3" xfId="11192" xr:uid="{00000000-0005-0000-0000-000002690000}"/>
    <cellStyle name="Normal 56 2 2 2 2 2 3 3 2" xfId="41526" xr:uid="{00000000-0005-0000-0000-000003690000}"/>
    <cellStyle name="Normal 56 2 2 2 2 2 3 3 3" xfId="26293" xr:uid="{00000000-0005-0000-0000-000004690000}"/>
    <cellStyle name="Normal 56 2 2 2 2 2 3 4" xfId="36513" xr:uid="{00000000-0005-0000-0000-000005690000}"/>
    <cellStyle name="Normal 56 2 2 2 2 2 3 5" xfId="21280" xr:uid="{00000000-0005-0000-0000-000006690000}"/>
    <cellStyle name="Normal 56 2 2 2 2 2 4" xfId="12870" xr:uid="{00000000-0005-0000-0000-000007690000}"/>
    <cellStyle name="Normal 56 2 2 2 2 2 4 2" xfId="43201" xr:uid="{00000000-0005-0000-0000-000008690000}"/>
    <cellStyle name="Normal 56 2 2 2 2 2 4 3" xfId="27968" xr:uid="{00000000-0005-0000-0000-000009690000}"/>
    <cellStyle name="Normal 56 2 2 2 2 2 5" xfId="7849" xr:uid="{00000000-0005-0000-0000-00000A690000}"/>
    <cellStyle name="Normal 56 2 2 2 2 2 5 2" xfId="38184" xr:uid="{00000000-0005-0000-0000-00000B690000}"/>
    <cellStyle name="Normal 56 2 2 2 2 2 5 3" xfId="22951" xr:uid="{00000000-0005-0000-0000-00000C690000}"/>
    <cellStyle name="Normal 56 2 2 2 2 2 6" xfId="33172" xr:uid="{00000000-0005-0000-0000-00000D690000}"/>
    <cellStyle name="Normal 56 2 2 2 2 2 7" xfId="17938" xr:uid="{00000000-0005-0000-0000-00000E690000}"/>
    <cellStyle name="Normal 56 2 2 2 2 3" xfId="3631" xr:uid="{00000000-0005-0000-0000-00000F690000}"/>
    <cellStyle name="Normal 56 2 2 2 2 3 2" xfId="13705" xr:uid="{00000000-0005-0000-0000-000010690000}"/>
    <cellStyle name="Normal 56 2 2 2 2 3 2 2" xfId="44036" xr:uid="{00000000-0005-0000-0000-000011690000}"/>
    <cellStyle name="Normal 56 2 2 2 2 3 2 3" xfId="28803" xr:uid="{00000000-0005-0000-0000-000012690000}"/>
    <cellStyle name="Normal 56 2 2 2 2 3 3" xfId="8685" xr:uid="{00000000-0005-0000-0000-000013690000}"/>
    <cellStyle name="Normal 56 2 2 2 2 3 3 2" xfId="39019" xr:uid="{00000000-0005-0000-0000-000014690000}"/>
    <cellStyle name="Normal 56 2 2 2 2 3 3 3" xfId="23786" xr:uid="{00000000-0005-0000-0000-000015690000}"/>
    <cellStyle name="Normal 56 2 2 2 2 3 4" xfId="34006" xr:uid="{00000000-0005-0000-0000-000016690000}"/>
    <cellStyle name="Normal 56 2 2 2 2 3 5" xfId="18773" xr:uid="{00000000-0005-0000-0000-000017690000}"/>
    <cellStyle name="Normal 56 2 2 2 2 4" xfId="5324" xr:uid="{00000000-0005-0000-0000-000018690000}"/>
    <cellStyle name="Normal 56 2 2 2 2 4 2" xfId="15376" xr:uid="{00000000-0005-0000-0000-000019690000}"/>
    <cellStyle name="Normal 56 2 2 2 2 4 2 2" xfId="45707" xr:uid="{00000000-0005-0000-0000-00001A690000}"/>
    <cellStyle name="Normal 56 2 2 2 2 4 2 3" xfId="30474" xr:uid="{00000000-0005-0000-0000-00001B690000}"/>
    <cellStyle name="Normal 56 2 2 2 2 4 3" xfId="10356" xr:uid="{00000000-0005-0000-0000-00001C690000}"/>
    <cellStyle name="Normal 56 2 2 2 2 4 3 2" xfId="40690" xr:uid="{00000000-0005-0000-0000-00001D690000}"/>
    <cellStyle name="Normal 56 2 2 2 2 4 3 3" xfId="25457" xr:uid="{00000000-0005-0000-0000-00001E690000}"/>
    <cellStyle name="Normal 56 2 2 2 2 4 4" xfId="35677" xr:uid="{00000000-0005-0000-0000-00001F690000}"/>
    <cellStyle name="Normal 56 2 2 2 2 4 5" xfId="20444" xr:uid="{00000000-0005-0000-0000-000020690000}"/>
    <cellStyle name="Normal 56 2 2 2 2 5" xfId="12034" xr:uid="{00000000-0005-0000-0000-000021690000}"/>
    <cellStyle name="Normal 56 2 2 2 2 5 2" xfId="42365" xr:uid="{00000000-0005-0000-0000-000022690000}"/>
    <cellStyle name="Normal 56 2 2 2 2 5 3" xfId="27132" xr:uid="{00000000-0005-0000-0000-000023690000}"/>
    <cellStyle name="Normal 56 2 2 2 2 6" xfId="7013" xr:uid="{00000000-0005-0000-0000-000024690000}"/>
    <cellStyle name="Normal 56 2 2 2 2 6 2" xfId="37348" xr:uid="{00000000-0005-0000-0000-000025690000}"/>
    <cellStyle name="Normal 56 2 2 2 2 6 3" xfId="22115" xr:uid="{00000000-0005-0000-0000-000026690000}"/>
    <cellStyle name="Normal 56 2 2 2 2 7" xfId="32336" xr:uid="{00000000-0005-0000-0000-000027690000}"/>
    <cellStyle name="Normal 56 2 2 2 2 8" xfId="17102" xr:uid="{00000000-0005-0000-0000-000028690000}"/>
    <cellStyle name="Normal 56 2 2 2 3" xfId="2360" xr:uid="{00000000-0005-0000-0000-000029690000}"/>
    <cellStyle name="Normal 56 2 2 2 3 2" xfId="4050" xr:uid="{00000000-0005-0000-0000-00002A690000}"/>
    <cellStyle name="Normal 56 2 2 2 3 2 2" xfId="14123" xr:uid="{00000000-0005-0000-0000-00002B690000}"/>
    <cellStyle name="Normal 56 2 2 2 3 2 2 2" xfId="44454" xr:uid="{00000000-0005-0000-0000-00002C690000}"/>
    <cellStyle name="Normal 56 2 2 2 3 2 2 3" xfId="29221" xr:uid="{00000000-0005-0000-0000-00002D690000}"/>
    <cellStyle name="Normal 56 2 2 2 3 2 3" xfId="9103" xr:uid="{00000000-0005-0000-0000-00002E690000}"/>
    <cellStyle name="Normal 56 2 2 2 3 2 3 2" xfId="39437" xr:uid="{00000000-0005-0000-0000-00002F690000}"/>
    <cellStyle name="Normal 56 2 2 2 3 2 3 3" xfId="24204" xr:uid="{00000000-0005-0000-0000-000030690000}"/>
    <cellStyle name="Normal 56 2 2 2 3 2 4" xfId="34424" xr:uid="{00000000-0005-0000-0000-000031690000}"/>
    <cellStyle name="Normal 56 2 2 2 3 2 5" xfId="19191" xr:uid="{00000000-0005-0000-0000-000032690000}"/>
    <cellStyle name="Normal 56 2 2 2 3 3" xfId="5742" xr:uid="{00000000-0005-0000-0000-000033690000}"/>
    <cellStyle name="Normal 56 2 2 2 3 3 2" xfId="15794" xr:uid="{00000000-0005-0000-0000-000034690000}"/>
    <cellStyle name="Normal 56 2 2 2 3 3 2 2" xfId="46125" xr:uid="{00000000-0005-0000-0000-000035690000}"/>
    <cellStyle name="Normal 56 2 2 2 3 3 2 3" xfId="30892" xr:uid="{00000000-0005-0000-0000-000036690000}"/>
    <cellStyle name="Normal 56 2 2 2 3 3 3" xfId="10774" xr:uid="{00000000-0005-0000-0000-000037690000}"/>
    <cellStyle name="Normal 56 2 2 2 3 3 3 2" xfId="41108" xr:uid="{00000000-0005-0000-0000-000038690000}"/>
    <cellStyle name="Normal 56 2 2 2 3 3 3 3" xfId="25875" xr:uid="{00000000-0005-0000-0000-000039690000}"/>
    <cellStyle name="Normal 56 2 2 2 3 3 4" xfId="36095" xr:uid="{00000000-0005-0000-0000-00003A690000}"/>
    <cellStyle name="Normal 56 2 2 2 3 3 5" xfId="20862" xr:uid="{00000000-0005-0000-0000-00003B690000}"/>
    <cellStyle name="Normal 56 2 2 2 3 4" xfId="12452" xr:uid="{00000000-0005-0000-0000-00003C690000}"/>
    <cellStyle name="Normal 56 2 2 2 3 4 2" xfId="42783" xr:uid="{00000000-0005-0000-0000-00003D690000}"/>
    <cellStyle name="Normal 56 2 2 2 3 4 3" xfId="27550" xr:uid="{00000000-0005-0000-0000-00003E690000}"/>
    <cellStyle name="Normal 56 2 2 2 3 5" xfId="7431" xr:uid="{00000000-0005-0000-0000-00003F690000}"/>
    <cellStyle name="Normal 56 2 2 2 3 5 2" xfId="37766" xr:uid="{00000000-0005-0000-0000-000040690000}"/>
    <cellStyle name="Normal 56 2 2 2 3 5 3" xfId="22533" xr:uid="{00000000-0005-0000-0000-000041690000}"/>
    <cellStyle name="Normal 56 2 2 2 3 6" xfId="32754" xr:uid="{00000000-0005-0000-0000-000042690000}"/>
    <cellStyle name="Normal 56 2 2 2 3 7" xfId="17520" xr:uid="{00000000-0005-0000-0000-000043690000}"/>
    <cellStyle name="Normal 56 2 2 2 4" xfId="3213" xr:uid="{00000000-0005-0000-0000-000044690000}"/>
    <cellStyle name="Normal 56 2 2 2 4 2" xfId="13287" xr:uid="{00000000-0005-0000-0000-000045690000}"/>
    <cellStyle name="Normal 56 2 2 2 4 2 2" xfId="43618" xr:uid="{00000000-0005-0000-0000-000046690000}"/>
    <cellStyle name="Normal 56 2 2 2 4 2 3" xfId="28385" xr:uid="{00000000-0005-0000-0000-000047690000}"/>
    <cellStyle name="Normal 56 2 2 2 4 3" xfId="8267" xr:uid="{00000000-0005-0000-0000-000048690000}"/>
    <cellStyle name="Normal 56 2 2 2 4 3 2" xfId="38601" xr:uid="{00000000-0005-0000-0000-000049690000}"/>
    <cellStyle name="Normal 56 2 2 2 4 3 3" xfId="23368" xr:uid="{00000000-0005-0000-0000-00004A690000}"/>
    <cellStyle name="Normal 56 2 2 2 4 4" xfId="33588" xr:uid="{00000000-0005-0000-0000-00004B690000}"/>
    <cellStyle name="Normal 56 2 2 2 4 5" xfId="18355" xr:uid="{00000000-0005-0000-0000-00004C690000}"/>
    <cellStyle name="Normal 56 2 2 2 5" xfId="4906" xr:uid="{00000000-0005-0000-0000-00004D690000}"/>
    <cellStyle name="Normal 56 2 2 2 5 2" xfId="14958" xr:uid="{00000000-0005-0000-0000-00004E690000}"/>
    <cellStyle name="Normal 56 2 2 2 5 2 2" xfId="45289" xr:uid="{00000000-0005-0000-0000-00004F690000}"/>
    <cellStyle name="Normal 56 2 2 2 5 2 3" xfId="30056" xr:uid="{00000000-0005-0000-0000-000050690000}"/>
    <cellStyle name="Normal 56 2 2 2 5 3" xfId="9938" xr:uid="{00000000-0005-0000-0000-000051690000}"/>
    <cellStyle name="Normal 56 2 2 2 5 3 2" xfId="40272" xr:uid="{00000000-0005-0000-0000-000052690000}"/>
    <cellStyle name="Normal 56 2 2 2 5 3 3" xfId="25039" xr:uid="{00000000-0005-0000-0000-000053690000}"/>
    <cellStyle name="Normal 56 2 2 2 5 4" xfId="35259" xr:uid="{00000000-0005-0000-0000-000054690000}"/>
    <cellStyle name="Normal 56 2 2 2 5 5" xfId="20026" xr:uid="{00000000-0005-0000-0000-000055690000}"/>
    <cellStyle name="Normal 56 2 2 2 6" xfId="11616" xr:uid="{00000000-0005-0000-0000-000056690000}"/>
    <cellStyle name="Normal 56 2 2 2 6 2" xfId="41947" xr:uid="{00000000-0005-0000-0000-000057690000}"/>
    <cellStyle name="Normal 56 2 2 2 6 3" xfId="26714" xr:uid="{00000000-0005-0000-0000-000058690000}"/>
    <cellStyle name="Normal 56 2 2 2 7" xfId="6595" xr:uid="{00000000-0005-0000-0000-000059690000}"/>
    <cellStyle name="Normal 56 2 2 2 7 2" xfId="36930" xr:uid="{00000000-0005-0000-0000-00005A690000}"/>
    <cellStyle name="Normal 56 2 2 2 7 3" xfId="21697" xr:uid="{00000000-0005-0000-0000-00005B690000}"/>
    <cellStyle name="Normal 56 2 2 2 8" xfId="31918" xr:uid="{00000000-0005-0000-0000-00005C690000}"/>
    <cellStyle name="Normal 56 2 2 2 9" xfId="16684" xr:uid="{00000000-0005-0000-0000-00005D690000}"/>
    <cellStyle name="Normal 56 2 2 3" xfId="1731" xr:uid="{00000000-0005-0000-0000-00005E690000}"/>
    <cellStyle name="Normal 56 2 2 3 2" xfId="2570" xr:uid="{00000000-0005-0000-0000-00005F690000}"/>
    <cellStyle name="Normal 56 2 2 3 2 2" xfId="4260" xr:uid="{00000000-0005-0000-0000-000060690000}"/>
    <cellStyle name="Normal 56 2 2 3 2 2 2" xfId="14333" xr:uid="{00000000-0005-0000-0000-000061690000}"/>
    <cellStyle name="Normal 56 2 2 3 2 2 2 2" xfId="44664" xr:uid="{00000000-0005-0000-0000-000062690000}"/>
    <cellStyle name="Normal 56 2 2 3 2 2 2 3" xfId="29431" xr:uid="{00000000-0005-0000-0000-000063690000}"/>
    <cellStyle name="Normal 56 2 2 3 2 2 3" xfId="9313" xr:uid="{00000000-0005-0000-0000-000064690000}"/>
    <cellStyle name="Normal 56 2 2 3 2 2 3 2" xfId="39647" xr:uid="{00000000-0005-0000-0000-000065690000}"/>
    <cellStyle name="Normal 56 2 2 3 2 2 3 3" xfId="24414" xr:uid="{00000000-0005-0000-0000-000066690000}"/>
    <cellStyle name="Normal 56 2 2 3 2 2 4" xfId="34634" xr:uid="{00000000-0005-0000-0000-000067690000}"/>
    <cellStyle name="Normal 56 2 2 3 2 2 5" xfId="19401" xr:uid="{00000000-0005-0000-0000-000068690000}"/>
    <cellStyle name="Normal 56 2 2 3 2 3" xfId="5952" xr:uid="{00000000-0005-0000-0000-000069690000}"/>
    <cellStyle name="Normal 56 2 2 3 2 3 2" xfId="16004" xr:uid="{00000000-0005-0000-0000-00006A690000}"/>
    <cellStyle name="Normal 56 2 2 3 2 3 2 2" xfId="46335" xr:uid="{00000000-0005-0000-0000-00006B690000}"/>
    <cellStyle name="Normal 56 2 2 3 2 3 2 3" xfId="31102" xr:uid="{00000000-0005-0000-0000-00006C690000}"/>
    <cellStyle name="Normal 56 2 2 3 2 3 3" xfId="10984" xr:uid="{00000000-0005-0000-0000-00006D690000}"/>
    <cellStyle name="Normal 56 2 2 3 2 3 3 2" xfId="41318" xr:uid="{00000000-0005-0000-0000-00006E690000}"/>
    <cellStyle name="Normal 56 2 2 3 2 3 3 3" xfId="26085" xr:uid="{00000000-0005-0000-0000-00006F690000}"/>
    <cellStyle name="Normal 56 2 2 3 2 3 4" xfId="36305" xr:uid="{00000000-0005-0000-0000-000070690000}"/>
    <cellStyle name="Normal 56 2 2 3 2 3 5" xfId="21072" xr:uid="{00000000-0005-0000-0000-000071690000}"/>
    <cellStyle name="Normal 56 2 2 3 2 4" xfId="12662" xr:uid="{00000000-0005-0000-0000-000072690000}"/>
    <cellStyle name="Normal 56 2 2 3 2 4 2" xfId="42993" xr:uid="{00000000-0005-0000-0000-000073690000}"/>
    <cellStyle name="Normal 56 2 2 3 2 4 3" xfId="27760" xr:uid="{00000000-0005-0000-0000-000074690000}"/>
    <cellStyle name="Normal 56 2 2 3 2 5" xfId="7641" xr:uid="{00000000-0005-0000-0000-000075690000}"/>
    <cellStyle name="Normal 56 2 2 3 2 5 2" xfId="37976" xr:uid="{00000000-0005-0000-0000-000076690000}"/>
    <cellStyle name="Normal 56 2 2 3 2 5 3" xfId="22743" xr:uid="{00000000-0005-0000-0000-000077690000}"/>
    <cellStyle name="Normal 56 2 2 3 2 6" xfId="32964" xr:uid="{00000000-0005-0000-0000-000078690000}"/>
    <cellStyle name="Normal 56 2 2 3 2 7" xfId="17730" xr:uid="{00000000-0005-0000-0000-000079690000}"/>
    <cellStyle name="Normal 56 2 2 3 3" xfId="3423" xr:uid="{00000000-0005-0000-0000-00007A690000}"/>
    <cellStyle name="Normal 56 2 2 3 3 2" xfId="13497" xr:uid="{00000000-0005-0000-0000-00007B690000}"/>
    <cellStyle name="Normal 56 2 2 3 3 2 2" xfId="43828" xr:uid="{00000000-0005-0000-0000-00007C690000}"/>
    <cellStyle name="Normal 56 2 2 3 3 2 3" xfId="28595" xr:uid="{00000000-0005-0000-0000-00007D690000}"/>
    <cellStyle name="Normal 56 2 2 3 3 3" xfId="8477" xr:uid="{00000000-0005-0000-0000-00007E690000}"/>
    <cellStyle name="Normal 56 2 2 3 3 3 2" xfId="38811" xr:uid="{00000000-0005-0000-0000-00007F690000}"/>
    <cellStyle name="Normal 56 2 2 3 3 3 3" xfId="23578" xr:uid="{00000000-0005-0000-0000-000080690000}"/>
    <cellStyle name="Normal 56 2 2 3 3 4" xfId="33798" xr:uid="{00000000-0005-0000-0000-000081690000}"/>
    <cellStyle name="Normal 56 2 2 3 3 5" xfId="18565" xr:uid="{00000000-0005-0000-0000-000082690000}"/>
    <cellStyle name="Normal 56 2 2 3 4" xfId="5116" xr:uid="{00000000-0005-0000-0000-000083690000}"/>
    <cellStyle name="Normal 56 2 2 3 4 2" xfId="15168" xr:uid="{00000000-0005-0000-0000-000084690000}"/>
    <cellStyle name="Normal 56 2 2 3 4 2 2" xfId="45499" xr:uid="{00000000-0005-0000-0000-000085690000}"/>
    <cellStyle name="Normal 56 2 2 3 4 2 3" xfId="30266" xr:uid="{00000000-0005-0000-0000-000086690000}"/>
    <cellStyle name="Normal 56 2 2 3 4 3" xfId="10148" xr:uid="{00000000-0005-0000-0000-000087690000}"/>
    <cellStyle name="Normal 56 2 2 3 4 3 2" xfId="40482" xr:uid="{00000000-0005-0000-0000-000088690000}"/>
    <cellStyle name="Normal 56 2 2 3 4 3 3" xfId="25249" xr:uid="{00000000-0005-0000-0000-000089690000}"/>
    <cellStyle name="Normal 56 2 2 3 4 4" xfId="35469" xr:uid="{00000000-0005-0000-0000-00008A690000}"/>
    <cellStyle name="Normal 56 2 2 3 4 5" xfId="20236" xr:uid="{00000000-0005-0000-0000-00008B690000}"/>
    <cellStyle name="Normal 56 2 2 3 5" xfId="11826" xr:uid="{00000000-0005-0000-0000-00008C690000}"/>
    <cellStyle name="Normal 56 2 2 3 5 2" xfId="42157" xr:uid="{00000000-0005-0000-0000-00008D690000}"/>
    <cellStyle name="Normal 56 2 2 3 5 3" xfId="26924" xr:uid="{00000000-0005-0000-0000-00008E690000}"/>
    <cellStyle name="Normal 56 2 2 3 6" xfId="6805" xr:uid="{00000000-0005-0000-0000-00008F690000}"/>
    <cellStyle name="Normal 56 2 2 3 6 2" xfId="37140" xr:uid="{00000000-0005-0000-0000-000090690000}"/>
    <cellStyle name="Normal 56 2 2 3 6 3" xfId="21907" xr:uid="{00000000-0005-0000-0000-000091690000}"/>
    <cellStyle name="Normal 56 2 2 3 7" xfId="32128" xr:uid="{00000000-0005-0000-0000-000092690000}"/>
    <cellStyle name="Normal 56 2 2 3 8" xfId="16894" xr:uid="{00000000-0005-0000-0000-000093690000}"/>
    <cellStyle name="Normal 56 2 2 4" xfId="2152" xr:uid="{00000000-0005-0000-0000-000094690000}"/>
    <cellStyle name="Normal 56 2 2 4 2" xfId="3842" xr:uid="{00000000-0005-0000-0000-000095690000}"/>
    <cellStyle name="Normal 56 2 2 4 2 2" xfId="13915" xr:uid="{00000000-0005-0000-0000-000096690000}"/>
    <cellStyle name="Normal 56 2 2 4 2 2 2" xfId="44246" xr:uid="{00000000-0005-0000-0000-000097690000}"/>
    <cellStyle name="Normal 56 2 2 4 2 2 3" xfId="29013" xr:uid="{00000000-0005-0000-0000-000098690000}"/>
    <cellStyle name="Normal 56 2 2 4 2 3" xfId="8895" xr:uid="{00000000-0005-0000-0000-000099690000}"/>
    <cellStyle name="Normal 56 2 2 4 2 3 2" xfId="39229" xr:uid="{00000000-0005-0000-0000-00009A690000}"/>
    <cellStyle name="Normal 56 2 2 4 2 3 3" xfId="23996" xr:uid="{00000000-0005-0000-0000-00009B690000}"/>
    <cellStyle name="Normal 56 2 2 4 2 4" xfId="34216" xr:uid="{00000000-0005-0000-0000-00009C690000}"/>
    <cellStyle name="Normal 56 2 2 4 2 5" xfId="18983" xr:uid="{00000000-0005-0000-0000-00009D690000}"/>
    <cellStyle name="Normal 56 2 2 4 3" xfId="5534" xr:uid="{00000000-0005-0000-0000-00009E690000}"/>
    <cellStyle name="Normal 56 2 2 4 3 2" xfId="15586" xr:uid="{00000000-0005-0000-0000-00009F690000}"/>
    <cellStyle name="Normal 56 2 2 4 3 2 2" xfId="45917" xr:uid="{00000000-0005-0000-0000-0000A0690000}"/>
    <cellStyle name="Normal 56 2 2 4 3 2 3" xfId="30684" xr:uid="{00000000-0005-0000-0000-0000A1690000}"/>
    <cellStyle name="Normal 56 2 2 4 3 3" xfId="10566" xr:uid="{00000000-0005-0000-0000-0000A2690000}"/>
    <cellStyle name="Normal 56 2 2 4 3 3 2" xfId="40900" xr:uid="{00000000-0005-0000-0000-0000A3690000}"/>
    <cellStyle name="Normal 56 2 2 4 3 3 3" xfId="25667" xr:uid="{00000000-0005-0000-0000-0000A4690000}"/>
    <cellStyle name="Normal 56 2 2 4 3 4" xfId="35887" xr:uid="{00000000-0005-0000-0000-0000A5690000}"/>
    <cellStyle name="Normal 56 2 2 4 3 5" xfId="20654" xr:uid="{00000000-0005-0000-0000-0000A6690000}"/>
    <cellStyle name="Normal 56 2 2 4 4" xfId="12244" xr:uid="{00000000-0005-0000-0000-0000A7690000}"/>
    <cellStyle name="Normal 56 2 2 4 4 2" xfId="42575" xr:uid="{00000000-0005-0000-0000-0000A8690000}"/>
    <cellStyle name="Normal 56 2 2 4 4 3" xfId="27342" xr:uid="{00000000-0005-0000-0000-0000A9690000}"/>
    <cellStyle name="Normal 56 2 2 4 5" xfId="7223" xr:uid="{00000000-0005-0000-0000-0000AA690000}"/>
    <cellStyle name="Normal 56 2 2 4 5 2" xfId="37558" xr:uid="{00000000-0005-0000-0000-0000AB690000}"/>
    <cellStyle name="Normal 56 2 2 4 5 3" xfId="22325" xr:uid="{00000000-0005-0000-0000-0000AC690000}"/>
    <cellStyle name="Normal 56 2 2 4 6" xfId="32546" xr:uid="{00000000-0005-0000-0000-0000AD690000}"/>
    <cellStyle name="Normal 56 2 2 4 7" xfId="17312" xr:uid="{00000000-0005-0000-0000-0000AE690000}"/>
    <cellStyle name="Normal 56 2 2 5" xfId="3005" xr:uid="{00000000-0005-0000-0000-0000AF690000}"/>
    <cellStyle name="Normal 56 2 2 5 2" xfId="13079" xr:uid="{00000000-0005-0000-0000-0000B0690000}"/>
    <cellStyle name="Normal 56 2 2 5 2 2" xfId="43410" xr:uid="{00000000-0005-0000-0000-0000B1690000}"/>
    <cellStyle name="Normal 56 2 2 5 2 3" xfId="28177" xr:uid="{00000000-0005-0000-0000-0000B2690000}"/>
    <cellStyle name="Normal 56 2 2 5 3" xfId="8059" xr:uid="{00000000-0005-0000-0000-0000B3690000}"/>
    <cellStyle name="Normal 56 2 2 5 3 2" xfId="38393" xr:uid="{00000000-0005-0000-0000-0000B4690000}"/>
    <cellStyle name="Normal 56 2 2 5 3 3" xfId="23160" xr:uid="{00000000-0005-0000-0000-0000B5690000}"/>
    <cellStyle name="Normal 56 2 2 5 4" xfId="33380" xr:uid="{00000000-0005-0000-0000-0000B6690000}"/>
    <cellStyle name="Normal 56 2 2 5 5" xfId="18147" xr:uid="{00000000-0005-0000-0000-0000B7690000}"/>
    <cellStyle name="Normal 56 2 2 6" xfId="4698" xr:uid="{00000000-0005-0000-0000-0000B8690000}"/>
    <cellStyle name="Normal 56 2 2 6 2" xfId="14750" xr:uid="{00000000-0005-0000-0000-0000B9690000}"/>
    <cellStyle name="Normal 56 2 2 6 2 2" xfId="45081" xr:uid="{00000000-0005-0000-0000-0000BA690000}"/>
    <cellStyle name="Normal 56 2 2 6 2 3" xfId="29848" xr:uid="{00000000-0005-0000-0000-0000BB690000}"/>
    <cellStyle name="Normal 56 2 2 6 3" xfId="9730" xr:uid="{00000000-0005-0000-0000-0000BC690000}"/>
    <cellStyle name="Normal 56 2 2 6 3 2" xfId="40064" xr:uid="{00000000-0005-0000-0000-0000BD690000}"/>
    <cellStyle name="Normal 56 2 2 6 3 3" xfId="24831" xr:uid="{00000000-0005-0000-0000-0000BE690000}"/>
    <cellStyle name="Normal 56 2 2 6 4" xfId="35051" xr:uid="{00000000-0005-0000-0000-0000BF690000}"/>
    <cellStyle name="Normal 56 2 2 6 5" xfId="19818" xr:uid="{00000000-0005-0000-0000-0000C0690000}"/>
    <cellStyle name="Normal 56 2 2 7" xfId="11408" xr:uid="{00000000-0005-0000-0000-0000C1690000}"/>
    <cellStyle name="Normal 56 2 2 7 2" xfId="41739" xr:uid="{00000000-0005-0000-0000-0000C2690000}"/>
    <cellStyle name="Normal 56 2 2 7 3" xfId="26506" xr:uid="{00000000-0005-0000-0000-0000C3690000}"/>
    <cellStyle name="Normal 56 2 2 8" xfId="6387" xr:uid="{00000000-0005-0000-0000-0000C4690000}"/>
    <cellStyle name="Normal 56 2 2 8 2" xfId="36722" xr:uid="{00000000-0005-0000-0000-0000C5690000}"/>
    <cellStyle name="Normal 56 2 2 8 3" xfId="21489" xr:uid="{00000000-0005-0000-0000-0000C6690000}"/>
    <cellStyle name="Normal 56 2 2 9" xfId="31710" xr:uid="{00000000-0005-0000-0000-0000C7690000}"/>
    <cellStyle name="Normal 56 2 3" xfId="1414" xr:uid="{00000000-0005-0000-0000-0000C8690000}"/>
    <cellStyle name="Normal 56 2 3 2" xfId="1835" xr:uid="{00000000-0005-0000-0000-0000C9690000}"/>
    <cellStyle name="Normal 56 2 3 2 2" xfId="2674" xr:uid="{00000000-0005-0000-0000-0000CA690000}"/>
    <cellStyle name="Normal 56 2 3 2 2 2" xfId="4364" xr:uid="{00000000-0005-0000-0000-0000CB690000}"/>
    <cellStyle name="Normal 56 2 3 2 2 2 2" xfId="14437" xr:uid="{00000000-0005-0000-0000-0000CC690000}"/>
    <cellStyle name="Normal 56 2 3 2 2 2 2 2" xfId="44768" xr:uid="{00000000-0005-0000-0000-0000CD690000}"/>
    <cellStyle name="Normal 56 2 3 2 2 2 2 3" xfId="29535" xr:uid="{00000000-0005-0000-0000-0000CE690000}"/>
    <cellStyle name="Normal 56 2 3 2 2 2 3" xfId="9417" xr:uid="{00000000-0005-0000-0000-0000CF690000}"/>
    <cellStyle name="Normal 56 2 3 2 2 2 3 2" xfId="39751" xr:uid="{00000000-0005-0000-0000-0000D0690000}"/>
    <cellStyle name="Normal 56 2 3 2 2 2 3 3" xfId="24518" xr:uid="{00000000-0005-0000-0000-0000D1690000}"/>
    <cellStyle name="Normal 56 2 3 2 2 2 4" xfId="34738" xr:uid="{00000000-0005-0000-0000-0000D2690000}"/>
    <cellStyle name="Normal 56 2 3 2 2 2 5" xfId="19505" xr:uid="{00000000-0005-0000-0000-0000D3690000}"/>
    <cellStyle name="Normal 56 2 3 2 2 3" xfId="6056" xr:uid="{00000000-0005-0000-0000-0000D4690000}"/>
    <cellStyle name="Normal 56 2 3 2 2 3 2" xfId="16108" xr:uid="{00000000-0005-0000-0000-0000D5690000}"/>
    <cellStyle name="Normal 56 2 3 2 2 3 2 2" xfId="46439" xr:uid="{00000000-0005-0000-0000-0000D6690000}"/>
    <cellStyle name="Normal 56 2 3 2 2 3 2 3" xfId="31206" xr:uid="{00000000-0005-0000-0000-0000D7690000}"/>
    <cellStyle name="Normal 56 2 3 2 2 3 3" xfId="11088" xr:uid="{00000000-0005-0000-0000-0000D8690000}"/>
    <cellStyle name="Normal 56 2 3 2 2 3 3 2" xfId="41422" xr:uid="{00000000-0005-0000-0000-0000D9690000}"/>
    <cellStyle name="Normal 56 2 3 2 2 3 3 3" xfId="26189" xr:uid="{00000000-0005-0000-0000-0000DA690000}"/>
    <cellStyle name="Normal 56 2 3 2 2 3 4" xfId="36409" xr:uid="{00000000-0005-0000-0000-0000DB690000}"/>
    <cellStyle name="Normal 56 2 3 2 2 3 5" xfId="21176" xr:uid="{00000000-0005-0000-0000-0000DC690000}"/>
    <cellStyle name="Normal 56 2 3 2 2 4" xfId="12766" xr:uid="{00000000-0005-0000-0000-0000DD690000}"/>
    <cellStyle name="Normal 56 2 3 2 2 4 2" xfId="43097" xr:uid="{00000000-0005-0000-0000-0000DE690000}"/>
    <cellStyle name="Normal 56 2 3 2 2 4 3" xfId="27864" xr:uid="{00000000-0005-0000-0000-0000DF690000}"/>
    <cellStyle name="Normal 56 2 3 2 2 5" xfId="7745" xr:uid="{00000000-0005-0000-0000-0000E0690000}"/>
    <cellStyle name="Normal 56 2 3 2 2 5 2" xfId="38080" xr:uid="{00000000-0005-0000-0000-0000E1690000}"/>
    <cellStyle name="Normal 56 2 3 2 2 5 3" xfId="22847" xr:uid="{00000000-0005-0000-0000-0000E2690000}"/>
    <cellStyle name="Normal 56 2 3 2 2 6" xfId="33068" xr:uid="{00000000-0005-0000-0000-0000E3690000}"/>
    <cellStyle name="Normal 56 2 3 2 2 7" xfId="17834" xr:uid="{00000000-0005-0000-0000-0000E4690000}"/>
    <cellStyle name="Normal 56 2 3 2 3" xfId="3527" xr:uid="{00000000-0005-0000-0000-0000E5690000}"/>
    <cellStyle name="Normal 56 2 3 2 3 2" xfId="13601" xr:uid="{00000000-0005-0000-0000-0000E6690000}"/>
    <cellStyle name="Normal 56 2 3 2 3 2 2" xfId="43932" xr:uid="{00000000-0005-0000-0000-0000E7690000}"/>
    <cellStyle name="Normal 56 2 3 2 3 2 3" xfId="28699" xr:uid="{00000000-0005-0000-0000-0000E8690000}"/>
    <cellStyle name="Normal 56 2 3 2 3 3" xfId="8581" xr:uid="{00000000-0005-0000-0000-0000E9690000}"/>
    <cellStyle name="Normal 56 2 3 2 3 3 2" xfId="38915" xr:uid="{00000000-0005-0000-0000-0000EA690000}"/>
    <cellStyle name="Normal 56 2 3 2 3 3 3" xfId="23682" xr:uid="{00000000-0005-0000-0000-0000EB690000}"/>
    <cellStyle name="Normal 56 2 3 2 3 4" xfId="33902" xr:uid="{00000000-0005-0000-0000-0000EC690000}"/>
    <cellStyle name="Normal 56 2 3 2 3 5" xfId="18669" xr:uid="{00000000-0005-0000-0000-0000ED690000}"/>
    <cellStyle name="Normal 56 2 3 2 4" xfId="5220" xr:uid="{00000000-0005-0000-0000-0000EE690000}"/>
    <cellStyle name="Normal 56 2 3 2 4 2" xfId="15272" xr:uid="{00000000-0005-0000-0000-0000EF690000}"/>
    <cellStyle name="Normal 56 2 3 2 4 2 2" xfId="45603" xr:uid="{00000000-0005-0000-0000-0000F0690000}"/>
    <cellStyle name="Normal 56 2 3 2 4 2 3" xfId="30370" xr:uid="{00000000-0005-0000-0000-0000F1690000}"/>
    <cellStyle name="Normal 56 2 3 2 4 3" xfId="10252" xr:uid="{00000000-0005-0000-0000-0000F2690000}"/>
    <cellStyle name="Normal 56 2 3 2 4 3 2" xfId="40586" xr:uid="{00000000-0005-0000-0000-0000F3690000}"/>
    <cellStyle name="Normal 56 2 3 2 4 3 3" xfId="25353" xr:uid="{00000000-0005-0000-0000-0000F4690000}"/>
    <cellStyle name="Normal 56 2 3 2 4 4" xfId="35573" xr:uid="{00000000-0005-0000-0000-0000F5690000}"/>
    <cellStyle name="Normal 56 2 3 2 4 5" xfId="20340" xr:uid="{00000000-0005-0000-0000-0000F6690000}"/>
    <cellStyle name="Normal 56 2 3 2 5" xfId="11930" xr:uid="{00000000-0005-0000-0000-0000F7690000}"/>
    <cellStyle name="Normal 56 2 3 2 5 2" xfId="42261" xr:uid="{00000000-0005-0000-0000-0000F8690000}"/>
    <cellStyle name="Normal 56 2 3 2 5 3" xfId="27028" xr:uid="{00000000-0005-0000-0000-0000F9690000}"/>
    <cellStyle name="Normal 56 2 3 2 6" xfId="6909" xr:uid="{00000000-0005-0000-0000-0000FA690000}"/>
    <cellStyle name="Normal 56 2 3 2 6 2" xfId="37244" xr:uid="{00000000-0005-0000-0000-0000FB690000}"/>
    <cellStyle name="Normal 56 2 3 2 6 3" xfId="22011" xr:uid="{00000000-0005-0000-0000-0000FC690000}"/>
    <cellStyle name="Normal 56 2 3 2 7" xfId="32232" xr:uid="{00000000-0005-0000-0000-0000FD690000}"/>
    <cellStyle name="Normal 56 2 3 2 8" xfId="16998" xr:uid="{00000000-0005-0000-0000-0000FE690000}"/>
    <cellStyle name="Normal 56 2 3 3" xfId="2256" xr:uid="{00000000-0005-0000-0000-0000FF690000}"/>
    <cellStyle name="Normal 56 2 3 3 2" xfId="3946" xr:uid="{00000000-0005-0000-0000-0000006A0000}"/>
    <cellStyle name="Normal 56 2 3 3 2 2" xfId="14019" xr:uid="{00000000-0005-0000-0000-0000016A0000}"/>
    <cellStyle name="Normal 56 2 3 3 2 2 2" xfId="44350" xr:uid="{00000000-0005-0000-0000-0000026A0000}"/>
    <cellStyle name="Normal 56 2 3 3 2 2 3" xfId="29117" xr:uid="{00000000-0005-0000-0000-0000036A0000}"/>
    <cellStyle name="Normal 56 2 3 3 2 3" xfId="8999" xr:uid="{00000000-0005-0000-0000-0000046A0000}"/>
    <cellStyle name="Normal 56 2 3 3 2 3 2" xfId="39333" xr:uid="{00000000-0005-0000-0000-0000056A0000}"/>
    <cellStyle name="Normal 56 2 3 3 2 3 3" xfId="24100" xr:uid="{00000000-0005-0000-0000-0000066A0000}"/>
    <cellStyle name="Normal 56 2 3 3 2 4" xfId="34320" xr:uid="{00000000-0005-0000-0000-0000076A0000}"/>
    <cellStyle name="Normal 56 2 3 3 2 5" xfId="19087" xr:uid="{00000000-0005-0000-0000-0000086A0000}"/>
    <cellStyle name="Normal 56 2 3 3 3" xfId="5638" xr:uid="{00000000-0005-0000-0000-0000096A0000}"/>
    <cellStyle name="Normal 56 2 3 3 3 2" xfId="15690" xr:uid="{00000000-0005-0000-0000-00000A6A0000}"/>
    <cellStyle name="Normal 56 2 3 3 3 2 2" xfId="46021" xr:uid="{00000000-0005-0000-0000-00000B6A0000}"/>
    <cellStyle name="Normal 56 2 3 3 3 2 3" xfId="30788" xr:uid="{00000000-0005-0000-0000-00000C6A0000}"/>
    <cellStyle name="Normal 56 2 3 3 3 3" xfId="10670" xr:uid="{00000000-0005-0000-0000-00000D6A0000}"/>
    <cellStyle name="Normal 56 2 3 3 3 3 2" xfId="41004" xr:uid="{00000000-0005-0000-0000-00000E6A0000}"/>
    <cellStyle name="Normal 56 2 3 3 3 3 3" xfId="25771" xr:uid="{00000000-0005-0000-0000-00000F6A0000}"/>
    <cellStyle name="Normal 56 2 3 3 3 4" xfId="35991" xr:uid="{00000000-0005-0000-0000-0000106A0000}"/>
    <cellStyle name="Normal 56 2 3 3 3 5" xfId="20758" xr:uid="{00000000-0005-0000-0000-0000116A0000}"/>
    <cellStyle name="Normal 56 2 3 3 4" xfId="12348" xr:uid="{00000000-0005-0000-0000-0000126A0000}"/>
    <cellStyle name="Normal 56 2 3 3 4 2" xfId="42679" xr:uid="{00000000-0005-0000-0000-0000136A0000}"/>
    <cellStyle name="Normal 56 2 3 3 4 3" xfId="27446" xr:uid="{00000000-0005-0000-0000-0000146A0000}"/>
    <cellStyle name="Normal 56 2 3 3 5" xfId="7327" xr:uid="{00000000-0005-0000-0000-0000156A0000}"/>
    <cellStyle name="Normal 56 2 3 3 5 2" xfId="37662" xr:uid="{00000000-0005-0000-0000-0000166A0000}"/>
    <cellStyle name="Normal 56 2 3 3 5 3" xfId="22429" xr:uid="{00000000-0005-0000-0000-0000176A0000}"/>
    <cellStyle name="Normal 56 2 3 3 6" xfId="32650" xr:uid="{00000000-0005-0000-0000-0000186A0000}"/>
    <cellStyle name="Normal 56 2 3 3 7" xfId="17416" xr:uid="{00000000-0005-0000-0000-0000196A0000}"/>
    <cellStyle name="Normal 56 2 3 4" xfId="3109" xr:uid="{00000000-0005-0000-0000-00001A6A0000}"/>
    <cellStyle name="Normal 56 2 3 4 2" xfId="13183" xr:uid="{00000000-0005-0000-0000-00001B6A0000}"/>
    <cellStyle name="Normal 56 2 3 4 2 2" xfId="43514" xr:uid="{00000000-0005-0000-0000-00001C6A0000}"/>
    <cellStyle name="Normal 56 2 3 4 2 3" xfId="28281" xr:uid="{00000000-0005-0000-0000-00001D6A0000}"/>
    <cellStyle name="Normal 56 2 3 4 3" xfId="8163" xr:uid="{00000000-0005-0000-0000-00001E6A0000}"/>
    <cellStyle name="Normal 56 2 3 4 3 2" xfId="38497" xr:uid="{00000000-0005-0000-0000-00001F6A0000}"/>
    <cellStyle name="Normal 56 2 3 4 3 3" xfId="23264" xr:uid="{00000000-0005-0000-0000-0000206A0000}"/>
    <cellStyle name="Normal 56 2 3 4 4" xfId="33484" xr:uid="{00000000-0005-0000-0000-0000216A0000}"/>
    <cellStyle name="Normal 56 2 3 4 5" xfId="18251" xr:uid="{00000000-0005-0000-0000-0000226A0000}"/>
    <cellStyle name="Normal 56 2 3 5" xfId="4802" xr:uid="{00000000-0005-0000-0000-0000236A0000}"/>
    <cellStyle name="Normal 56 2 3 5 2" xfId="14854" xr:uid="{00000000-0005-0000-0000-0000246A0000}"/>
    <cellStyle name="Normal 56 2 3 5 2 2" xfId="45185" xr:uid="{00000000-0005-0000-0000-0000256A0000}"/>
    <cellStyle name="Normal 56 2 3 5 2 3" xfId="29952" xr:uid="{00000000-0005-0000-0000-0000266A0000}"/>
    <cellStyle name="Normal 56 2 3 5 3" xfId="9834" xr:uid="{00000000-0005-0000-0000-0000276A0000}"/>
    <cellStyle name="Normal 56 2 3 5 3 2" xfId="40168" xr:uid="{00000000-0005-0000-0000-0000286A0000}"/>
    <cellStyle name="Normal 56 2 3 5 3 3" xfId="24935" xr:uid="{00000000-0005-0000-0000-0000296A0000}"/>
    <cellStyle name="Normal 56 2 3 5 4" xfId="35155" xr:uid="{00000000-0005-0000-0000-00002A6A0000}"/>
    <cellStyle name="Normal 56 2 3 5 5" xfId="19922" xr:uid="{00000000-0005-0000-0000-00002B6A0000}"/>
    <cellStyle name="Normal 56 2 3 6" xfId="11512" xr:uid="{00000000-0005-0000-0000-00002C6A0000}"/>
    <cellStyle name="Normal 56 2 3 6 2" xfId="41843" xr:uid="{00000000-0005-0000-0000-00002D6A0000}"/>
    <cellStyle name="Normal 56 2 3 6 3" xfId="26610" xr:uid="{00000000-0005-0000-0000-00002E6A0000}"/>
    <cellStyle name="Normal 56 2 3 7" xfId="6491" xr:uid="{00000000-0005-0000-0000-00002F6A0000}"/>
    <cellStyle name="Normal 56 2 3 7 2" xfId="36826" xr:uid="{00000000-0005-0000-0000-0000306A0000}"/>
    <cellStyle name="Normal 56 2 3 7 3" xfId="21593" xr:uid="{00000000-0005-0000-0000-0000316A0000}"/>
    <cellStyle name="Normal 56 2 3 8" xfId="31814" xr:uid="{00000000-0005-0000-0000-0000326A0000}"/>
    <cellStyle name="Normal 56 2 3 9" xfId="16580" xr:uid="{00000000-0005-0000-0000-0000336A0000}"/>
    <cellStyle name="Normal 56 2 4" xfId="1627" xr:uid="{00000000-0005-0000-0000-0000346A0000}"/>
    <cellStyle name="Normal 56 2 4 2" xfId="2466" xr:uid="{00000000-0005-0000-0000-0000356A0000}"/>
    <cellStyle name="Normal 56 2 4 2 2" xfId="4156" xr:uid="{00000000-0005-0000-0000-0000366A0000}"/>
    <cellStyle name="Normal 56 2 4 2 2 2" xfId="14229" xr:uid="{00000000-0005-0000-0000-0000376A0000}"/>
    <cellStyle name="Normal 56 2 4 2 2 2 2" xfId="44560" xr:uid="{00000000-0005-0000-0000-0000386A0000}"/>
    <cellStyle name="Normal 56 2 4 2 2 2 3" xfId="29327" xr:uid="{00000000-0005-0000-0000-0000396A0000}"/>
    <cellStyle name="Normal 56 2 4 2 2 3" xfId="9209" xr:uid="{00000000-0005-0000-0000-00003A6A0000}"/>
    <cellStyle name="Normal 56 2 4 2 2 3 2" xfId="39543" xr:uid="{00000000-0005-0000-0000-00003B6A0000}"/>
    <cellStyle name="Normal 56 2 4 2 2 3 3" xfId="24310" xr:uid="{00000000-0005-0000-0000-00003C6A0000}"/>
    <cellStyle name="Normal 56 2 4 2 2 4" xfId="34530" xr:uid="{00000000-0005-0000-0000-00003D6A0000}"/>
    <cellStyle name="Normal 56 2 4 2 2 5" xfId="19297" xr:uid="{00000000-0005-0000-0000-00003E6A0000}"/>
    <cellStyle name="Normal 56 2 4 2 3" xfId="5848" xr:uid="{00000000-0005-0000-0000-00003F6A0000}"/>
    <cellStyle name="Normal 56 2 4 2 3 2" xfId="15900" xr:uid="{00000000-0005-0000-0000-0000406A0000}"/>
    <cellStyle name="Normal 56 2 4 2 3 2 2" xfId="46231" xr:uid="{00000000-0005-0000-0000-0000416A0000}"/>
    <cellStyle name="Normal 56 2 4 2 3 2 3" xfId="30998" xr:uid="{00000000-0005-0000-0000-0000426A0000}"/>
    <cellStyle name="Normal 56 2 4 2 3 3" xfId="10880" xr:uid="{00000000-0005-0000-0000-0000436A0000}"/>
    <cellStyle name="Normal 56 2 4 2 3 3 2" xfId="41214" xr:uid="{00000000-0005-0000-0000-0000446A0000}"/>
    <cellStyle name="Normal 56 2 4 2 3 3 3" xfId="25981" xr:uid="{00000000-0005-0000-0000-0000456A0000}"/>
    <cellStyle name="Normal 56 2 4 2 3 4" xfId="36201" xr:uid="{00000000-0005-0000-0000-0000466A0000}"/>
    <cellStyle name="Normal 56 2 4 2 3 5" xfId="20968" xr:uid="{00000000-0005-0000-0000-0000476A0000}"/>
    <cellStyle name="Normal 56 2 4 2 4" xfId="12558" xr:uid="{00000000-0005-0000-0000-0000486A0000}"/>
    <cellStyle name="Normal 56 2 4 2 4 2" xfId="42889" xr:uid="{00000000-0005-0000-0000-0000496A0000}"/>
    <cellStyle name="Normal 56 2 4 2 4 3" xfId="27656" xr:uid="{00000000-0005-0000-0000-00004A6A0000}"/>
    <cellStyle name="Normal 56 2 4 2 5" xfId="7537" xr:uid="{00000000-0005-0000-0000-00004B6A0000}"/>
    <cellStyle name="Normal 56 2 4 2 5 2" xfId="37872" xr:uid="{00000000-0005-0000-0000-00004C6A0000}"/>
    <cellStyle name="Normal 56 2 4 2 5 3" xfId="22639" xr:uid="{00000000-0005-0000-0000-00004D6A0000}"/>
    <cellStyle name="Normal 56 2 4 2 6" xfId="32860" xr:uid="{00000000-0005-0000-0000-00004E6A0000}"/>
    <cellStyle name="Normal 56 2 4 2 7" xfId="17626" xr:uid="{00000000-0005-0000-0000-00004F6A0000}"/>
    <cellStyle name="Normal 56 2 4 3" xfId="3319" xr:uid="{00000000-0005-0000-0000-0000506A0000}"/>
    <cellStyle name="Normal 56 2 4 3 2" xfId="13393" xr:uid="{00000000-0005-0000-0000-0000516A0000}"/>
    <cellStyle name="Normal 56 2 4 3 2 2" xfId="43724" xr:uid="{00000000-0005-0000-0000-0000526A0000}"/>
    <cellStyle name="Normal 56 2 4 3 2 3" xfId="28491" xr:uid="{00000000-0005-0000-0000-0000536A0000}"/>
    <cellStyle name="Normal 56 2 4 3 3" xfId="8373" xr:uid="{00000000-0005-0000-0000-0000546A0000}"/>
    <cellStyle name="Normal 56 2 4 3 3 2" xfId="38707" xr:uid="{00000000-0005-0000-0000-0000556A0000}"/>
    <cellStyle name="Normal 56 2 4 3 3 3" xfId="23474" xr:uid="{00000000-0005-0000-0000-0000566A0000}"/>
    <cellStyle name="Normal 56 2 4 3 4" xfId="33694" xr:uid="{00000000-0005-0000-0000-0000576A0000}"/>
    <cellStyle name="Normal 56 2 4 3 5" xfId="18461" xr:uid="{00000000-0005-0000-0000-0000586A0000}"/>
    <cellStyle name="Normal 56 2 4 4" xfId="5012" xr:uid="{00000000-0005-0000-0000-0000596A0000}"/>
    <cellStyle name="Normal 56 2 4 4 2" xfId="15064" xr:uid="{00000000-0005-0000-0000-00005A6A0000}"/>
    <cellStyle name="Normal 56 2 4 4 2 2" xfId="45395" xr:uid="{00000000-0005-0000-0000-00005B6A0000}"/>
    <cellStyle name="Normal 56 2 4 4 2 3" xfId="30162" xr:uid="{00000000-0005-0000-0000-00005C6A0000}"/>
    <cellStyle name="Normal 56 2 4 4 3" xfId="10044" xr:uid="{00000000-0005-0000-0000-00005D6A0000}"/>
    <cellStyle name="Normal 56 2 4 4 3 2" xfId="40378" xr:uid="{00000000-0005-0000-0000-00005E6A0000}"/>
    <cellStyle name="Normal 56 2 4 4 3 3" xfId="25145" xr:uid="{00000000-0005-0000-0000-00005F6A0000}"/>
    <cellStyle name="Normal 56 2 4 4 4" xfId="35365" xr:uid="{00000000-0005-0000-0000-0000606A0000}"/>
    <cellStyle name="Normal 56 2 4 4 5" xfId="20132" xr:uid="{00000000-0005-0000-0000-0000616A0000}"/>
    <cellStyle name="Normal 56 2 4 5" xfId="11722" xr:uid="{00000000-0005-0000-0000-0000626A0000}"/>
    <cellStyle name="Normal 56 2 4 5 2" xfId="42053" xr:uid="{00000000-0005-0000-0000-0000636A0000}"/>
    <cellStyle name="Normal 56 2 4 5 3" xfId="26820" xr:uid="{00000000-0005-0000-0000-0000646A0000}"/>
    <cellStyle name="Normal 56 2 4 6" xfId="6701" xr:uid="{00000000-0005-0000-0000-0000656A0000}"/>
    <cellStyle name="Normal 56 2 4 6 2" xfId="37036" xr:uid="{00000000-0005-0000-0000-0000666A0000}"/>
    <cellStyle name="Normal 56 2 4 6 3" xfId="21803" xr:uid="{00000000-0005-0000-0000-0000676A0000}"/>
    <cellStyle name="Normal 56 2 4 7" xfId="32024" xr:uid="{00000000-0005-0000-0000-0000686A0000}"/>
    <cellStyle name="Normal 56 2 4 8" xfId="16790" xr:uid="{00000000-0005-0000-0000-0000696A0000}"/>
    <cellStyle name="Normal 56 2 5" xfId="2048" xr:uid="{00000000-0005-0000-0000-00006A6A0000}"/>
    <cellStyle name="Normal 56 2 5 2" xfId="3738" xr:uid="{00000000-0005-0000-0000-00006B6A0000}"/>
    <cellStyle name="Normal 56 2 5 2 2" xfId="13811" xr:uid="{00000000-0005-0000-0000-00006C6A0000}"/>
    <cellStyle name="Normal 56 2 5 2 2 2" xfId="44142" xr:uid="{00000000-0005-0000-0000-00006D6A0000}"/>
    <cellStyle name="Normal 56 2 5 2 2 3" xfId="28909" xr:uid="{00000000-0005-0000-0000-00006E6A0000}"/>
    <cellStyle name="Normal 56 2 5 2 3" xfId="8791" xr:uid="{00000000-0005-0000-0000-00006F6A0000}"/>
    <cellStyle name="Normal 56 2 5 2 3 2" xfId="39125" xr:uid="{00000000-0005-0000-0000-0000706A0000}"/>
    <cellStyle name="Normal 56 2 5 2 3 3" xfId="23892" xr:uid="{00000000-0005-0000-0000-0000716A0000}"/>
    <cellStyle name="Normal 56 2 5 2 4" xfId="34112" xr:uid="{00000000-0005-0000-0000-0000726A0000}"/>
    <cellStyle name="Normal 56 2 5 2 5" xfId="18879" xr:uid="{00000000-0005-0000-0000-0000736A0000}"/>
    <cellStyle name="Normal 56 2 5 3" xfId="5430" xr:uid="{00000000-0005-0000-0000-0000746A0000}"/>
    <cellStyle name="Normal 56 2 5 3 2" xfId="15482" xr:uid="{00000000-0005-0000-0000-0000756A0000}"/>
    <cellStyle name="Normal 56 2 5 3 2 2" xfId="45813" xr:uid="{00000000-0005-0000-0000-0000766A0000}"/>
    <cellStyle name="Normal 56 2 5 3 2 3" xfId="30580" xr:uid="{00000000-0005-0000-0000-0000776A0000}"/>
    <cellStyle name="Normal 56 2 5 3 3" xfId="10462" xr:uid="{00000000-0005-0000-0000-0000786A0000}"/>
    <cellStyle name="Normal 56 2 5 3 3 2" xfId="40796" xr:uid="{00000000-0005-0000-0000-0000796A0000}"/>
    <cellStyle name="Normal 56 2 5 3 3 3" xfId="25563" xr:uid="{00000000-0005-0000-0000-00007A6A0000}"/>
    <cellStyle name="Normal 56 2 5 3 4" xfId="35783" xr:uid="{00000000-0005-0000-0000-00007B6A0000}"/>
    <cellStyle name="Normal 56 2 5 3 5" xfId="20550" xr:uid="{00000000-0005-0000-0000-00007C6A0000}"/>
    <cellStyle name="Normal 56 2 5 4" xfId="12140" xr:uid="{00000000-0005-0000-0000-00007D6A0000}"/>
    <cellStyle name="Normal 56 2 5 4 2" xfId="42471" xr:uid="{00000000-0005-0000-0000-00007E6A0000}"/>
    <cellStyle name="Normal 56 2 5 4 3" xfId="27238" xr:uid="{00000000-0005-0000-0000-00007F6A0000}"/>
    <cellStyle name="Normal 56 2 5 5" xfId="7119" xr:uid="{00000000-0005-0000-0000-0000806A0000}"/>
    <cellStyle name="Normal 56 2 5 5 2" xfId="37454" xr:uid="{00000000-0005-0000-0000-0000816A0000}"/>
    <cellStyle name="Normal 56 2 5 5 3" xfId="22221" xr:uid="{00000000-0005-0000-0000-0000826A0000}"/>
    <cellStyle name="Normal 56 2 5 6" xfId="32442" xr:uid="{00000000-0005-0000-0000-0000836A0000}"/>
    <cellStyle name="Normal 56 2 5 7" xfId="17208" xr:uid="{00000000-0005-0000-0000-0000846A0000}"/>
    <cellStyle name="Normal 56 2 6" xfId="2901" xr:uid="{00000000-0005-0000-0000-0000856A0000}"/>
    <cellStyle name="Normal 56 2 6 2" xfId="12975" xr:uid="{00000000-0005-0000-0000-0000866A0000}"/>
    <cellStyle name="Normal 56 2 6 2 2" xfId="43306" xr:uid="{00000000-0005-0000-0000-0000876A0000}"/>
    <cellStyle name="Normal 56 2 6 2 3" xfId="28073" xr:uid="{00000000-0005-0000-0000-0000886A0000}"/>
    <cellStyle name="Normal 56 2 6 3" xfId="7955" xr:uid="{00000000-0005-0000-0000-0000896A0000}"/>
    <cellStyle name="Normal 56 2 6 3 2" xfId="38289" xr:uid="{00000000-0005-0000-0000-00008A6A0000}"/>
    <cellStyle name="Normal 56 2 6 3 3" xfId="23056" xr:uid="{00000000-0005-0000-0000-00008B6A0000}"/>
    <cellStyle name="Normal 56 2 6 4" xfId="33276" xr:uid="{00000000-0005-0000-0000-00008C6A0000}"/>
    <cellStyle name="Normal 56 2 6 5" xfId="18043" xr:uid="{00000000-0005-0000-0000-00008D6A0000}"/>
    <cellStyle name="Normal 56 2 7" xfId="4594" xr:uid="{00000000-0005-0000-0000-00008E6A0000}"/>
    <cellStyle name="Normal 56 2 7 2" xfId="14646" xr:uid="{00000000-0005-0000-0000-00008F6A0000}"/>
    <cellStyle name="Normal 56 2 7 2 2" xfId="44977" xr:uid="{00000000-0005-0000-0000-0000906A0000}"/>
    <cellStyle name="Normal 56 2 7 2 3" xfId="29744" xr:uid="{00000000-0005-0000-0000-0000916A0000}"/>
    <cellStyle name="Normal 56 2 7 3" xfId="9626" xr:uid="{00000000-0005-0000-0000-0000926A0000}"/>
    <cellStyle name="Normal 56 2 7 3 2" xfId="39960" xr:uid="{00000000-0005-0000-0000-0000936A0000}"/>
    <cellStyle name="Normal 56 2 7 3 3" xfId="24727" xr:uid="{00000000-0005-0000-0000-0000946A0000}"/>
    <cellStyle name="Normal 56 2 7 4" xfId="34947" xr:uid="{00000000-0005-0000-0000-0000956A0000}"/>
    <cellStyle name="Normal 56 2 7 5" xfId="19714" xr:uid="{00000000-0005-0000-0000-0000966A0000}"/>
    <cellStyle name="Normal 56 2 8" xfId="11304" xr:uid="{00000000-0005-0000-0000-0000976A0000}"/>
    <cellStyle name="Normal 56 2 8 2" xfId="41635" xr:uid="{00000000-0005-0000-0000-0000986A0000}"/>
    <cellStyle name="Normal 56 2 8 3" xfId="26402" xr:uid="{00000000-0005-0000-0000-0000996A0000}"/>
    <cellStyle name="Normal 56 2 9" xfId="6283" xr:uid="{00000000-0005-0000-0000-00009A6A0000}"/>
    <cellStyle name="Normal 56 2 9 2" xfId="36618" xr:uid="{00000000-0005-0000-0000-00009B6A0000}"/>
    <cellStyle name="Normal 56 2 9 3" xfId="21385" xr:uid="{00000000-0005-0000-0000-00009C6A0000}"/>
    <cellStyle name="Normal 56 3" xfId="1247" xr:uid="{00000000-0005-0000-0000-00009D6A0000}"/>
    <cellStyle name="Normal 56 3 10" xfId="16424" xr:uid="{00000000-0005-0000-0000-00009E6A0000}"/>
    <cellStyle name="Normal 56 3 2" xfId="1466" xr:uid="{00000000-0005-0000-0000-00009F6A0000}"/>
    <cellStyle name="Normal 56 3 2 2" xfId="1887" xr:uid="{00000000-0005-0000-0000-0000A06A0000}"/>
    <cellStyle name="Normal 56 3 2 2 2" xfId="2726" xr:uid="{00000000-0005-0000-0000-0000A16A0000}"/>
    <cellStyle name="Normal 56 3 2 2 2 2" xfId="4416" xr:uid="{00000000-0005-0000-0000-0000A26A0000}"/>
    <cellStyle name="Normal 56 3 2 2 2 2 2" xfId="14489" xr:uid="{00000000-0005-0000-0000-0000A36A0000}"/>
    <cellStyle name="Normal 56 3 2 2 2 2 2 2" xfId="44820" xr:uid="{00000000-0005-0000-0000-0000A46A0000}"/>
    <cellStyle name="Normal 56 3 2 2 2 2 2 3" xfId="29587" xr:uid="{00000000-0005-0000-0000-0000A56A0000}"/>
    <cellStyle name="Normal 56 3 2 2 2 2 3" xfId="9469" xr:uid="{00000000-0005-0000-0000-0000A66A0000}"/>
    <cellStyle name="Normal 56 3 2 2 2 2 3 2" xfId="39803" xr:uid="{00000000-0005-0000-0000-0000A76A0000}"/>
    <cellStyle name="Normal 56 3 2 2 2 2 3 3" xfId="24570" xr:uid="{00000000-0005-0000-0000-0000A86A0000}"/>
    <cellStyle name="Normal 56 3 2 2 2 2 4" xfId="34790" xr:uid="{00000000-0005-0000-0000-0000A96A0000}"/>
    <cellStyle name="Normal 56 3 2 2 2 2 5" xfId="19557" xr:uid="{00000000-0005-0000-0000-0000AA6A0000}"/>
    <cellStyle name="Normal 56 3 2 2 2 3" xfId="6108" xr:uid="{00000000-0005-0000-0000-0000AB6A0000}"/>
    <cellStyle name="Normal 56 3 2 2 2 3 2" xfId="16160" xr:uid="{00000000-0005-0000-0000-0000AC6A0000}"/>
    <cellStyle name="Normal 56 3 2 2 2 3 2 2" xfId="46491" xr:uid="{00000000-0005-0000-0000-0000AD6A0000}"/>
    <cellStyle name="Normal 56 3 2 2 2 3 2 3" xfId="31258" xr:uid="{00000000-0005-0000-0000-0000AE6A0000}"/>
    <cellStyle name="Normal 56 3 2 2 2 3 3" xfId="11140" xr:uid="{00000000-0005-0000-0000-0000AF6A0000}"/>
    <cellStyle name="Normal 56 3 2 2 2 3 3 2" xfId="41474" xr:uid="{00000000-0005-0000-0000-0000B06A0000}"/>
    <cellStyle name="Normal 56 3 2 2 2 3 3 3" xfId="26241" xr:uid="{00000000-0005-0000-0000-0000B16A0000}"/>
    <cellStyle name="Normal 56 3 2 2 2 3 4" xfId="36461" xr:uid="{00000000-0005-0000-0000-0000B26A0000}"/>
    <cellStyle name="Normal 56 3 2 2 2 3 5" xfId="21228" xr:uid="{00000000-0005-0000-0000-0000B36A0000}"/>
    <cellStyle name="Normal 56 3 2 2 2 4" xfId="12818" xr:uid="{00000000-0005-0000-0000-0000B46A0000}"/>
    <cellStyle name="Normal 56 3 2 2 2 4 2" xfId="43149" xr:uid="{00000000-0005-0000-0000-0000B56A0000}"/>
    <cellStyle name="Normal 56 3 2 2 2 4 3" xfId="27916" xr:uid="{00000000-0005-0000-0000-0000B66A0000}"/>
    <cellStyle name="Normal 56 3 2 2 2 5" xfId="7797" xr:uid="{00000000-0005-0000-0000-0000B76A0000}"/>
    <cellStyle name="Normal 56 3 2 2 2 5 2" xfId="38132" xr:uid="{00000000-0005-0000-0000-0000B86A0000}"/>
    <cellStyle name="Normal 56 3 2 2 2 5 3" xfId="22899" xr:uid="{00000000-0005-0000-0000-0000B96A0000}"/>
    <cellStyle name="Normal 56 3 2 2 2 6" xfId="33120" xr:uid="{00000000-0005-0000-0000-0000BA6A0000}"/>
    <cellStyle name="Normal 56 3 2 2 2 7" xfId="17886" xr:uid="{00000000-0005-0000-0000-0000BB6A0000}"/>
    <cellStyle name="Normal 56 3 2 2 3" xfId="3579" xr:uid="{00000000-0005-0000-0000-0000BC6A0000}"/>
    <cellStyle name="Normal 56 3 2 2 3 2" xfId="13653" xr:uid="{00000000-0005-0000-0000-0000BD6A0000}"/>
    <cellStyle name="Normal 56 3 2 2 3 2 2" xfId="43984" xr:uid="{00000000-0005-0000-0000-0000BE6A0000}"/>
    <cellStyle name="Normal 56 3 2 2 3 2 3" xfId="28751" xr:uid="{00000000-0005-0000-0000-0000BF6A0000}"/>
    <cellStyle name="Normal 56 3 2 2 3 3" xfId="8633" xr:uid="{00000000-0005-0000-0000-0000C06A0000}"/>
    <cellStyle name="Normal 56 3 2 2 3 3 2" xfId="38967" xr:uid="{00000000-0005-0000-0000-0000C16A0000}"/>
    <cellStyle name="Normal 56 3 2 2 3 3 3" xfId="23734" xr:uid="{00000000-0005-0000-0000-0000C26A0000}"/>
    <cellStyle name="Normal 56 3 2 2 3 4" xfId="33954" xr:uid="{00000000-0005-0000-0000-0000C36A0000}"/>
    <cellStyle name="Normal 56 3 2 2 3 5" xfId="18721" xr:uid="{00000000-0005-0000-0000-0000C46A0000}"/>
    <cellStyle name="Normal 56 3 2 2 4" xfId="5272" xr:uid="{00000000-0005-0000-0000-0000C56A0000}"/>
    <cellStyle name="Normal 56 3 2 2 4 2" xfId="15324" xr:uid="{00000000-0005-0000-0000-0000C66A0000}"/>
    <cellStyle name="Normal 56 3 2 2 4 2 2" xfId="45655" xr:uid="{00000000-0005-0000-0000-0000C76A0000}"/>
    <cellStyle name="Normal 56 3 2 2 4 2 3" xfId="30422" xr:uid="{00000000-0005-0000-0000-0000C86A0000}"/>
    <cellStyle name="Normal 56 3 2 2 4 3" xfId="10304" xr:uid="{00000000-0005-0000-0000-0000C96A0000}"/>
    <cellStyle name="Normal 56 3 2 2 4 3 2" xfId="40638" xr:uid="{00000000-0005-0000-0000-0000CA6A0000}"/>
    <cellStyle name="Normal 56 3 2 2 4 3 3" xfId="25405" xr:uid="{00000000-0005-0000-0000-0000CB6A0000}"/>
    <cellStyle name="Normal 56 3 2 2 4 4" xfId="35625" xr:uid="{00000000-0005-0000-0000-0000CC6A0000}"/>
    <cellStyle name="Normal 56 3 2 2 4 5" xfId="20392" xr:uid="{00000000-0005-0000-0000-0000CD6A0000}"/>
    <cellStyle name="Normal 56 3 2 2 5" xfId="11982" xr:uid="{00000000-0005-0000-0000-0000CE6A0000}"/>
    <cellStyle name="Normal 56 3 2 2 5 2" xfId="42313" xr:uid="{00000000-0005-0000-0000-0000CF6A0000}"/>
    <cellStyle name="Normal 56 3 2 2 5 3" xfId="27080" xr:uid="{00000000-0005-0000-0000-0000D06A0000}"/>
    <cellStyle name="Normal 56 3 2 2 6" xfId="6961" xr:uid="{00000000-0005-0000-0000-0000D16A0000}"/>
    <cellStyle name="Normal 56 3 2 2 6 2" xfId="37296" xr:uid="{00000000-0005-0000-0000-0000D26A0000}"/>
    <cellStyle name="Normal 56 3 2 2 6 3" xfId="22063" xr:uid="{00000000-0005-0000-0000-0000D36A0000}"/>
    <cellStyle name="Normal 56 3 2 2 7" xfId="32284" xr:uid="{00000000-0005-0000-0000-0000D46A0000}"/>
    <cellStyle name="Normal 56 3 2 2 8" xfId="17050" xr:uid="{00000000-0005-0000-0000-0000D56A0000}"/>
    <cellStyle name="Normal 56 3 2 3" xfId="2308" xr:uid="{00000000-0005-0000-0000-0000D66A0000}"/>
    <cellStyle name="Normal 56 3 2 3 2" xfId="3998" xr:uid="{00000000-0005-0000-0000-0000D76A0000}"/>
    <cellStyle name="Normal 56 3 2 3 2 2" xfId="14071" xr:uid="{00000000-0005-0000-0000-0000D86A0000}"/>
    <cellStyle name="Normal 56 3 2 3 2 2 2" xfId="44402" xr:uid="{00000000-0005-0000-0000-0000D96A0000}"/>
    <cellStyle name="Normal 56 3 2 3 2 2 3" xfId="29169" xr:uid="{00000000-0005-0000-0000-0000DA6A0000}"/>
    <cellStyle name="Normal 56 3 2 3 2 3" xfId="9051" xr:uid="{00000000-0005-0000-0000-0000DB6A0000}"/>
    <cellStyle name="Normal 56 3 2 3 2 3 2" xfId="39385" xr:uid="{00000000-0005-0000-0000-0000DC6A0000}"/>
    <cellStyle name="Normal 56 3 2 3 2 3 3" xfId="24152" xr:uid="{00000000-0005-0000-0000-0000DD6A0000}"/>
    <cellStyle name="Normal 56 3 2 3 2 4" xfId="34372" xr:uid="{00000000-0005-0000-0000-0000DE6A0000}"/>
    <cellStyle name="Normal 56 3 2 3 2 5" xfId="19139" xr:uid="{00000000-0005-0000-0000-0000DF6A0000}"/>
    <cellStyle name="Normal 56 3 2 3 3" xfId="5690" xr:uid="{00000000-0005-0000-0000-0000E06A0000}"/>
    <cellStyle name="Normal 56 3 2 3 3 2" xfId="15742" xr:uid="{00000000-0005-0000-0000-0000E16A0000}"/>
    <cellStyle name="Normal 56 3 2 3 3 2 2" xfId="46073" xr:uid="{00000000-0005-0000-0000-0000E26A0000}"/>
    <cellStyle name="Normal 56 3 2 3 3 2 3" xfId="30840" xr:uid="{00000000-0005-0000-0000-0000E36A0000}"/>
    <cellStyle name="Normal 56 3 2 3 3 3" xfId="10722" xr:uid="{00000000-0005-0000-0000-0000E46A0000}"/>
    <cellStyle name="Normal 56 3 2 3 3 3 2" xfId="41056" xr:uid="{00000000-0005-0000-0000-0000E56A0000}"/>
    <cellStyle name="Normal 56 3 2 3 3 3 3" xfId="25823" xr:uid="{00000000-0005-0000-0000-0000E66A0000}"/>
    <cellStyle name="Normal 56 3 2 3 3 4" xfId="36043" xr:uid="{00000000-0005-0000-0000-0000E76A0000}"/>
    <cellStyle name="Normal 56 3 2 3 3 5" xfId="20810" xr:uid="{00000000-0005-0000-0000-0000E86A0000}"/>
    <cellStyle name="Normal 56 3 2 3 4" xfId="12400" xr:uid="{00000000-0005-0000-0000-0000E96A0000}"/>
    <cellStyle name="Normal 56 3 2 3 4 2" xfId="42731" xr:uid="{00000000-0005-0000-0000-0000EA6A0000}"/>
    <cellStyle name="Normal 56 3 2 3 4 3" xfId="27498" xr:uid="{00000000-0005-0000-0000-0000EB6A0000}"/>
    <cellStyle name="Normal 56 3 2 3 5" xfId="7379" xr:uid="{00000000-0005-0000-0000-0000EC6A0000}"/>
    <cellStyle name="Normal 56 3 2 3 5 2" xfId="37714" xr:uid="{00000000-0005-0000-0000-0000ED6A0000}"/>
    <cellStyle name="Normal 56 3 2 3 5 3" xfId="22481" xr:uid="{00000000-0005-0000-0000-0000EE6A0000}"/>
    <cellStyle name="Normal 56 3 2 3 6" xfId="32702" xr:uid="{00000000-0005-0000-0000-0000EF6A0000}"/>
    <cellStyle name="Normal 56 3 2 3 7" xfId="17468" xr:uid="{00000000-0005-0000-0000-0000F06A0000}"/>
    <cellStyle name="Normal 56 3 2 4" xfId="3161" xr:uid="{00000000-0005-0000-0000-0000F16A0000}"/>
    <cellStyle name="Normal 56 3 2 4 2" xfId="13235" xr:uid="{00000000-0005-0000-0000-0000F26A0000}"/>
    <cellStyle name="Normal 56 3 2 4 2 2" xfId="43566" xr:uid="{00000000-0005-0000-0000-0000F36A0000}"/>
    <cellStyle name="Normal 56 3 2 4 2 3" xfId="28333" xr:uid="{00000000-0005-0000-0000-0000F46A0000}"/>
    <cellStyle name="Normal 56 3 2 4 3" xfId="8215" xr:uid="{00000000-0005-0000-0000-0000F56A0000}"/>
    <cellStyle name="Normal 56 3 2 4 3 2" xfId="38549" xr:uid="{00000000-0005-0000-0000-0000F66A0000}"/>
    <cellStyle name="Normal 56 3 2 4 3 3" xfId="23316" xr:uid="{00000000-0005-0000-0000-0000F76A0000}"/>
    <cellStyle name="Normal 56 3 2 4 4" xfId="33536" xr:uid="{00000000-0005-0000-0000-0000F86A0000}"/>
    <cellStyle name="Normal 56 3 2 4 5" xfId="18303" xr:uid="{00000000-0005-0000-0000-0000F96A0000}"/>
    <cellStyle name="Normal 56 3 2 5" xfId="4854" xr:uid="{00000000-0005-0000-0000-0000FA6A0000}"/>
    <cellStyle name="Normal 56 3 2 5 2" xfId="14906" xr:uid="{00000000-0005-0000-0000-0000FB6A0000}"/>
    <cellStyle name="Normal 56 3 2 5 2 2" xfId="45237" xr:uid="{00000000-0005-0000-0000-0000FC6A0000}"/>
    <cellStyle name="Normal 56 3 2 5 2 3" xfId="30004" xr:uid="{00000000-0005-0000-0000-0000FD6A0000}"/>
    <cellStyle name="Normal 56 3 2 5 3" xfId="9886" xr:uid="{00000000-0005-0000-0000-0000FE6A0000}"/>
    <cellStyle name="Normal 56 3 2 5 3 2" xfId="40220" xr:uid="{00000000-0005-0000-0000-0000FF6A0000}"/>
    <cellStyle name="Normal 56 3 2 5 3 3" xfId="24987" xr:uid="{00000000-0005-0000-0000-0000006B0000}"/>
    <cellStyle name="Normal 56 3 2 5 4" xfId="35207" xr:uid="{00000000-0005-0000-0000-0000016B0000}"/>
    <cellStyle name="Normal 56 3 2 5 5" xfId="19974" xr:uid="{00000000-0005-0000-0000-0000026B0000}"/>
    <cellStyle name="Normal 56 3 2 6" xfId="11564" xr:uid="{00000000-0005-0000-0000-0000036B0000}"/>
    <cellStyle name="Normal 56 3 2 6 2" xfId="41895" xr:uid="{00000000-0005-0000-0000-0000046B0000}"/>
    <cellStyle name="Normal 56 3 2 6 3" xfId="26662" xr:uid="{00000000-0005-0000-0000-0000056B0000}"/>
    <cellStyle name="Normal 56 3 2 7" xfId="6543" xr:uid="{00000000-0005-0000-0000-0000066B0000}"/>
    <cellStyle name="Normal 56 3 2 7 2" xfId="36878" xr:uid="{00000000-0005-0000-0000-0000076B0000}"/>
    <cellStyle name="Normal 56 3 2 7 3" xfId="21645" xr:uid="{00000000-0005-0000-0000-0000086B0000}"/>
    <cellStyle name="Normal 56 3 2 8" xfId="31866" xr:uid="{00000000-0005-0000-0000-0000096B0000}"/>
    <cellStyle name="Normal 56 3 2 9" xfId="16632" xr:uid="{00000000-0005-0000-0000-00000A6B0000}"/>
    <cellStyle name="Normal 56 3 3" xfId="1679" xr:uid="{00000000-0005-0000-0000-00000B6B0000}"/>
    <cellStyle name="Normal 56 3 3 2" xfId="2518" xr:uid="{00000000-0005-0000-0000-00000C6B0000}"/>
    <cellStyle name="Normal 56 3 3 2 2" xfId="4208" xr:uid="{00000000-0005-0000-0000-00000D6B0000}"/>
    <cellStyle name="Normal 56 3 3 2 2 2" xfId="14281" xr:uid="{00000000-0005-0000-0000-00000E6B0000}"/>
    <cellStyle name="Normal 56 3 3 2 2 2 2" xfId="44612" xr:uid="{00000000-0005-0000-0000-00000F6B0000}"/>
    <cellStyle name="Normal 56 3 3 2 2 2 3" xfId="29379" xr:uid="{00000000-0005-0000-0000-0000106B0000}"/>
    <cellStyle name="Normal 56 3 3 2 2 3" xfId="9261" xr:uid="{00000000-0005-0000-0000-0000116B0000}"/>
    <cellStyle name="Normal 56 3 3 2 2 3 2" xfId="39595" xr:uid="{00000000-0005-0000-0000-0000126B0000}"/>
    <cellStyle name="Normal 56 3 3 2 2 3 3" xfId="24362" xr:uid="{00000000-0005-0000-0000-0000136B0000}"/>
    <cellStyle name="Normal 56 3 3 2 2 4" xfId="34582" xr:uid="{00000000-0005-0000-0000-0000146B0000}"/>
    <cellStyle name="Normal 56 3 3 2 2 5" xfId="19349" xr:uid="{00000000-0005-0000-0000-0000156B0000}"/>
    <cellStyle name="Normal 56 3 3 2 3" xfId="5900" xr:uid="{00000000-0005-0000-0000-0000166B0000}"/>
    <cellStyle name="Normal 56 3 3 2 3 2" xfId="15952" xr:uid="{00000000-0005-0000-0000-0000176B0000}"/>
    <cellStyle name="Normal 56 3 3 2 3 2 2" xfId="46283" xr:uid="{00000000-0005-0000-0000-0000186B0000}"/>
    <cellStyle name="Normal 56 3 3 2 3 2 3" xfId="31050" xr:uid="{00000000-0005-0000-0000-0000196B0000}"/>
    <cellStyle name="Normal 56 3 3 2 3 3" xfId="10932" xr:uid="{00000000-0005-0000-0000-00001A6B0000}"/>
    <cellStyle name="Normal 56 3 3 2 3 3 2" xfId="41266" xr:uid="{00000000-0005-0000-0000-00001B6B0000}"/>
    <cellStyle name="Normal 56 3 3 2 3 3 3" xfId="26033" xr:uid="{00000000-0005-0000-0000-00001C6B0000}"/>
    <cellStyle name="Normal 56 3 3 2 3 4" xfId="36253" xr:uid="{00000000-0005-0000-0000-00001D6B0000}"/>
    <cellStyle name="Normal 56 3 3 2 3 5" xfId="21020" xr:uid="{00000000-0005-0000-0000-00001E6B0000}"/>
    <cellStyle name="Normal 56 3 3 2 4" xfId="12610" xr:uid="{00000000-0005-0000-0000-00001F6B0000}"/>
    <cellStyle name="Normal 56 3 3 2 4 2" xfId="42941" xr:uid="{00000000-0005-0000-0000-0000206B0000}"/>
    <cellStyle name="Normal 56 3 3 2 4 3" xfId="27708" xr:uid="{00000000-0005-0000-0000-0000216B0000}"/>
    <cellStyle name="Normal 56 3 3 2 5" xfId="7589" xr:uid="{00000000-0005-0000-0000-0000226B0000}"/>
    <cellStyle name="Normal 56 3 3 2 5 2" xfId="37924" xr:uid="{00000000-0005-0000-0000-0000236B0000}"/>
    <cellStyle name="Normal 56 3 3 2 5 3" xfId="22691" xr:uid="{00000000-0005-0000-0000-0000246B0000}"/>
    <cellStyle name="Normal 56 3 3 2 6" xfId="32912" xr:uid="{00000000-0005-0000-0000-0000256B0000}"/>
    <cellStyle name="Normal 56 3 3 2 7" xfId="17678" xr:uid="{00000000-0005-0000-0000-0000266B0000}"/>
    <cellStyle name="Normal 56 3 3 3" xfId="3371" xr:uid="{00000000-0005-0000-0000-0000276B0000}"/>
    <cellStyle name="Normal 56 3 3 3 2" xfId="13445" xr:uid="{00000000-0005-0000-0000-0000286B0000}"/>
    <cellStyle name="Normal 56 3 3 3 2 2" xfId="43776" xr:uid="{00000000-0005-0000-0000-0000296B0000}"/>
    <cellStyle name="Normal 56 3 3 3 2 3" xfId="28543" xr:uid="{00000000-0005-0000-0000-00002A6B0000}"/>
    <cellStyle name="Normal 56 3 3 3 3" xfId="8425" xr:uid="{00000000-0005-0000-0000-00002B6B0000}"/>
    <cellStyle name="Normal 56 3 3 3 3 2" xfId="38759" xr:uid="{00000000-0005-0000-0000-00002C6B0000}"/>
    <cellStyle name="Normal 56 3 3 3 3 3" xfId="23526" xr:uid="{00000000-0005-0000-0000-00002D6B0000}"/>
    <cellStyle name="Normal 56 3 3 3 4" xfId="33746" xr:uid="{00000000-0005-0000-0000-00002E6B0000}"/>
    <cellStyle name="Normal 56 3 3 3 5" xfId="18513" xr:uid="{00000000-0005-0000-0000-00002F6B0000}"/>
    <cellStyle name="Normal 56 3 3 4" xfId="5064" xr:uid="{00000000-0005-0000-0000-0000306B0000}"/>
    <cellStyle name="Normal 56 3 3 4 2" xfId="15116" xr:uid="{00000000-0005-0000-0000-0000316B0000}"/>
    <cellStyle name="Normal 56 3 3 4 2 2" xfId="45447" xr:uid="{00000000-0005-0000-0000-0000326B0000}"/>
    <cellStyle name="Normal 56 3 3 4 2 3" xfId="30214" xr:uid="{00000000-0005-0000-0000-0000336B0000}"/>
    <cellStyle name="Normal 56 3 3 4 3" xfId="10096" xr:uid="{00000000-0005-0000-0000-0000346B0000}"/>
    <cellStyle name="Normal 56 3 3 4 3 2" xfId="40430" xr:uid="{00000000-0005-0000-0000-0000356B0000}"/>
    <cellStyle name="Normal 56 3 3 4 3 3" xfId="25197" xr:uid="{00000000-0005-0000-0000-0000366B0000}"/>
    <cellStyle name="Normal 56 3 3 4 4" xfId="35417" xr:uid="{00000000-0005-0000-0000-0000376B0000}"/>
    <cellStyle name="Normal 56 3 3 4 5" xfId="20184" xr:uid="{00000000-0005-0000-0000-0000386B0000}"/>
    <cellStyle name="Normal 56 3 3 5" xfId="11774" xr:uid="{00000000-0005-0000-0000-0000396B0000}"/>
    <cellStyle name="Normal 56 3 3 5 2" xfId="42105" xr:uid="{00000000-0005-0000-0000-00003A6B0000}"/>
    <cellStyle name="Normal 56 3 3 5 3" xfId="26872" xr:uid="{00000000-0005-0000-0000-00003B6B0000}"/>
    <cellStyle name="Normal 56 3 3 6" xfId="6753" xr:uid="{00000000-0005-0000-0000-00003C6B0000}"/>
    <cellStyle name="Normal 56 3 3 6 2" xfId="37088" xr:uid="{00000000-0005-0000-0000-00003D6B0000}"/>
    <cellStyle name="Normal 56 3 3 6 3" xfId="21855" xr:uid="{00000000-0005-0000-0000-00003E6B0000}"/>
    <cellStyle name="Normal 56 3 3 7" xfId="32076" xr:uid="{00000000-0005-0000-0000-00003F6B0000}"/>
    <cellStyle name="Normal 56 3 3 8" xfId="16842" xr:uid="{00000000-0005-0000-0000-0000406B0000}"/>
    <cellStyle name="Normal 56 3 4" xfId="2100" xr:uid="{00000000-0005-0000-0000-0000416B0000}"/>
    <cellStyle name="Normal 56 3 4 2" xfId="3790" xr:uid="{00000000-0005-0000-0000-0000426B0000}"/>
    <cellStyle name="Normal 56 3 4 2 2" xfId="13863" xr:uid="{00000000-0005-0000-0000-0000436B0000}"/>
    <cellStyle name="Normal 56 3 4 2 2 2" xfId="44194" xr:uid="{00000000-0005-0000-0000-0000446B0000}"/>
    <cellStyle name="Normal 56 3 4 2 2 3" xfId="28961" xr:uid="{00000000-0005-0000-0000-0000456B0000}"/>
    <cellStyle name="Normal 56 3 4 2 3" xfId="8843" xr:uid="{00000000-0005-0000-0000-0000466B0000}"/>
    <cellStyle name="Normal 56 3 4 2 3 2" xfId="39177" xr:uid="{00000000-0005-0000-0000-0000476B0000}"/>
    <cellStyle name="Normal 56 3 4 2 3 3" xfId="23944" xr:uid="{00000000-0005-0000-0000-0000486B0000}"/>
    <cellStyle name="Normal 56 3 4 2 4" xfId="34164" xr:uid="{00000000-0005-0000-0000-0000496B0000}"/>
    <cellStyle name="Normal 56 3 4 2 5" xfId="18931" xr:uid="{00000000-0005-0000-0000-00004A6B0000}"/>
    <cellStyle name="Normal 56 3 4 3" xfId="5482" xr:uid="{00000000-0005-0000-0000-00004B6B0000}"/>
    <cellStyle name="Normal 56 3 4 3 2" xfId="15534" xr:uid="{00000000-0005-0000-0000-00004C6B0000}"/>
    <cellStyle name="Normal 56 3 4 3 2 2" xfId="45865" xr:uid="{00000000-0005-0000-0000-00004D6B0000}"/>
    <cellStyle name="Normal 56 3 4 3 2 3" xfId="30632" xr:uid="{00000000-0005-0000-0000-00004E6B0000}"/>
    <cellStyle name="Normal 56 3 4 3 3" xfId="10514" xr:uid="{00000000-0005-0000-0000-00004F6B0000}"/>
    <cellStyle name="Normal 56 3 4 3 3 2" xfId="40848" xr:uid="{00000000-0005-0000-0000-0000506B0000}"/>
    <cellStyle name="Normal 56 3 4 3 3 3" xfId="25615" xr:uid="{00000000-0005-0000-0000-0000516B0000}"/>
    <cellStyle name="Normal 56 3 4 3 4" xfId="35835" xr:uid="{00000000-0005-0000-0000-0000526B0000}"/>
    <cellStyle name="Normal 56 3 4 3 5" xfId="20602" xr:uid="{00000000-0005-0000-0000-0000536B0000}"/>
    <cellStyle name="Normal 56 3 4 4" xfId="12192" xr:uid="{00000000-0005-0000-0000-0000546B0000}"/>
    <cellStyle name="Normal 56 3 4 4 2" xfId="42523" xr:uid="{00000000-0005-0000-0000-0000556B0000}"/>
    <cellStyle name="Normal 56 3 4 4 3" xfId="27290" xr:uid="{00000000-0005-0000-0000-0000566B0000}"/>
    <cellStyle name="Normal 56 3 4 5" xfId="7171" xr:uid="{00000000-0005-0000-0000-0000576B0000}"/>
    <cellStyle name="Normal 56 3 4 5 2" xfId="37506" xr:uid="{00000000-0005-0000-0000-0000586B0000}"/>
    <cellStyle name="Normal 56 3 4 5 3" xfId="22273" xr:uid="{00000000-0005-0000-0000-0000596B0000}"/>
    <cellStyle name="Normal 56 3 4 6" xfId="32494" xr:uid="{00000000-0005-0000-0000-00005A6B0000}"/>
    <cellStyle name="Normal 56 3 4 7" xfId="17260" xr:uid="{00000000-0005-0000-0000-00005B6B0000}"/>
    <cellStyle name="Normal 56 3 5" xfId="2953" xr:uid="{00000000-0005-0000-0000-00005C6B0000}"/>
    <cellStyle name="Normal 56 3 5 2" xfId="13027" xr:uid="{00000000-0005-0000-0000-00005D6B0000}"/>
    <cellStyle name="Normal 56 3 5 2 2" xfId="43358" xr:uid="{00000000-0005-0000-0000-00005E6B0000}"/>
    <cellStyle name="Normal 56 3 5 2 3" xfId="28125" xr:uid="{00000000-0005-0000-0000-00005F6B0000}"/>
    <cellStyle name="Normal 56 3 5 3" xfId="8007" xr:uid="{00000000-0005-0000-0000-0000606B0000}"/>
    <cellStyle name="Normal 56 3 5 3 2" xfId="38341" xr:uid="{00000000-0005-0000-0000-0000616B0000}"/>
    <cellStyle name="Normal 56 3 5 3 3" xfId="23108" xr:uid="{00000000-0005-0000-0000-0000626B0000}"/>
    <cellStyle name="Normal 56 3 5 4" xfId="33328" xr:uid="{00000000-0005-0000-0000-0000636B0000}"/>
    <cellStyle name="Normal 56 3 5 5" xfId="18095" xr:uid="{00000000-0005-0000-0000-0000646B0000}"/>
    <cellStyle name="Normal 56 3 6" xfId="4646" xr:uid="{00000000-0005-0000-0000-0000656B0000}"/>
    <cellStyle name="Normal 56 3 6 2" xfId="14698" xr:uid="{00000000-0005-0000-0000-0000666B0000}"/>
    <cellStyle name="Normal 56 3 6 2 2" xfId="45029" xr:uid="{00000000-0005-0000-0000-0000676B0000}"/>
    <cellStyle name="Normal 56 3 6 2 3" xfId="29796" xr:uid="{00000000-0005-0000-0000-0000686B0000}"/>
    <cellStyle name="Normal 56 3 6 3" xfId="9678" xr:uid="{00000000-0005-0000-0000-0000696B0000}"/>
    <cellStyle name="Normal 56 3 6 3 2" xfId="40012" xr:uid="{00000000-0005-0000-0000-00006A6B0000}"/>
    <cellStyle name="Normal 56 3 6 3 3" xfId="24779" xr:uid="{00000000-0005-0000-0000-00006B6B0000}"/>
    <cellStyle name="Normal 56 3 6 4" xfId="34999" xr:uid="{00000000-0005-0000-0000-00006C6B0000}"/>
    <cellStyle name="Normal 56 3 6 5" xfId="19766" xr:uid="{00000000-0005-0000-0000-00006D6B0000}"/>
    <cellStyle name="Normal 56 3 7" xfId="11356" xr:uid="{00000000-0005-0000-0000-00006E6B0000}"/>
    <cellStyle name="Normal 56 3 7 2" xfId="41687" xr:uid="{00000000-0005-0000-0000-00006F6B0000}"/>
    <cellStyle name="Normal 56 3 7 3" xfId="26454" xr:uid="{00000000-0005-0000-0000-0000706B0000}"/>
    <cellStyle name="Normal 56 3 8" xfId="6335" xr:uid="{00000000-0005-0000-0000-0000716B0000}"/>
    <cellStyle name="Normal 56 3 8 2" xfId="36670" xr:uid="{00000000-0005-0000-0000-0000726B0000}"/>
    <cellStyle name="Normal 56 3 8 3" xfId="21437" xr:uid="{00000000-0005-0000-0000-0000736B0000}"/>
    <cellStyle name="Normal 56 3 9" xfId="31659" xr:uid="{00000000-0005-0000-0000-0000746B0000}"/>
    <cellStyle name="Normal 56 4" xfId="1360" xr:uid="{00000000-0005-0000-0000-0000756B0000}"/>
    <cellStyle name="Normal 56 4 2" xfId="1783" xr:uid="{00000000-0005-0000-0000-0000766B0000}"/>
    <cellStyle name="Normal 56 4 2 2" xfId="2622" xr:uid="{00000000-0005-0000-0000-0000776B0000}"/>
    <cellStyle name="Normal 56 4 2 2 2" xfId="4312" xr:uid="{00000000-0005-0000-0000-0000786B0000}"/>
    <cellStyle name="Normal 56 4 2 2 2 2" xfId="14385" xr:uid="{00000000-0005-0000-0000-0000796B0000}"/>
    <cellStyle name="Normal 56 4 2 2 2 2 2" xfId="44716" xr:uid="{00000000-0005-0000-0000-00007A6B0000}"/>
    <cellStyle name="Normal 56 4 2 2 2 2 3" xfId="29483" xr:uid="{00000000-0005-0000-0000-00007B6B0000}"/>
    <cellStyle name="Normal 56 4 2 2 2 3" xfId="9365" xr:uid="{00000000-0005-0000-0000-00007C6B0000}"/>
    <cellStyle name="Normal 56 4 2 2 2 3 2" xfId="39699" xr:uid="{00000000-0005-0000-0000-00007D6B0000}"/>
    <cellStyle name="Normal 56 4 2 2 2 3 3" xfId="24466" xr:uid="{00000000-0005-0000-0000-00007E6B0000}"/>
    <cellStyle name="Normal 56 4 2 2 2 4" xfId="34686" xr:uid="{00000000-0005-0000-0000-00007F6B0000}"/>
    <cellStyle name="Normal 56 4 2 2 2 5" xfId="19453" xr:uid="{00000000-0005-0000-0000-0000806B0000}"/>
    <cellStyle name="Normal 56 4 2 2 3" xfId="6004" xr:uid="{00000000-0005-0000-0000-0000816B0000}"/>
    <cellStyle name="Normal 56 4 2 2 3 2" xfId="16056" xr:uid="{00000000-0005-0000-0000-0000826B0000}"/>
    <cellStyle name="Normal 56 4 2 2 3 2 2" xfId="46387" xr:uid="{00000000-0005-0000-0000-0000836B0000}"/>
    <cellStyle name="Normal 56 4 2 2 3 2 3" xfId="31154" xr:uid="{00000000-0005-0000-0000-0000846B0000}"/>
    <cellStyle name="Normal 56 4 2 2 3 3" xfId="11036" xr:uid="{00000000-0005-0000-0000-0000856B0000}"/>
    <cellStyle name="Normal 56 4 2 2 3 3 2" xfId="41370" xr:uid="{00000000-0005-0000-0000-0000866B0000}"/>
    <cellStyle name="Normal 56 4 2 2 3 3 3" xfId="26137" xr:uid="{00000000-0005-0000-0000-0000876B0000}"/>
    <cellStyle name="Normal 56 4 2 2 3 4" xfId="36357" xr:uid="{00000000-0005-0000-0000-0000886B0000}"/>
    <cellStyle name="Normal 56 4 2 2 3 5" xfId="21124" xr:uid="{00000000-0005-0000-0000-0000896B0000}"/>
    <cellStyle name="Normal 56 4 2 2 4" xfId="12714" xr:uid="{00000000-0005-0000-0000-00008A6B0000}"/>
    <cellStyle name="Normal 56 4 2 2 4 2" xfId="43045" xr:uid="{00000000-0005-0000-0000-00008B6B0000}"/>
    <cellStyle name="Normal 56 4 2 2 4 3" xfId="27812" xr:uid="{00000000-0005-0000-0000-00008C6B0000}"/>
    <cellStyle name="Normal 56 4 2 2 5" xfId="7693" xr:uid="{00000000-0005-0000-0000-00008D6B0000}"/>
    <cellStyle name="Normal 56 4 2 2 5 2" xfId="38028" xr:uid="{00000000-0005-0000-0000-00008E6B0000}"/>
    <cellStyle name="Normal 56 4 2 2 5 3" xfId="22795" xr:uid="{00000000-0005-0000-0000-00008F6B0000}"/>
    <cellStyle name="Normal 56 4 2 2 6" xfId="33016" xr:uid="{00000000-0005-0000-0000-0000906B0000}"/>
    <cellStyle name="Normal 56 4 2 2 7" xfId="17782" xr:uid="{00000000-0005-0000-0000-0000916B0000}"/>
    <cellStyle name="Normal 56 4 2 3" xfId="3475" xr:uid="{00000000-0005-0000-0000-0000926B0000}"/>
    <cellStyle name="Normal 56 4 2 3 2" xfId="13549" xr:uid="{00000000-0005-0000-0000-0000936B0000}"/>
    <cellStyle name="Normal 56 4 2 3 2 2" xfId="43880" xr:uid="{00000000-0005-0000-0000-0000946B0000}"/>
    <cellStyle name="Normal 56 4 2 3 2 3" xfId="28647" xr:uid="{00000000-0005-0000-0000-0000956B0000}"/>
    <cellStyle name="Normal 56 4 2 3 3" xfId="8529" xr:uid="{00000000-0005-0000-0000-0000966B0000}"/>
    <cellStyle name="Normal 56 4 2 3 3 2" xfId="38863" xr:uid="{00000000-0005-0000-0000-0000976B0000}"/>
    <cellStyle name="Normal 56 4 2 3 3 3" xfId="23630" xr:uid="{00000000-0005-0000-0000-0000986B0000}"/>
    <cellStyle name="Normal 56 4 2 3 4" xfId="33850" xr:uid="{00000000-0005-0000-0000-0000996B0000}"/>
    <cellStyle name="Normal 56 4 2 3 5" xfId="18617" xr:uid="{00000000-0005-0000-0000-00009A6B0000}"/>
    <cellStyle name="Normal 56 4 2 4" xfId="5168" xr:uid="{00000000-0005-0000-0000-00009B6B0000}"/>
    <cellStyle name="Normal 56 4 2 4 2" xfId="15220" xr:uid="{00000000-0005-0000-0000-00009C6B0000}"/>
    <cellStyle name="Normal 56 4 2 4 2 2" xfId="45551" xr:uid="{00000000-0005-0000-0000-00009D6B0000}"/>
    <cellStyle name="Normal 56 4 2 4 2 3" xfId="30318" xr:uid="{00000000-0005-0000-0000-00009E6B0000}"/>
    <cellStyle name="Normal 56 4 2 4 3" xfId="10200" xr:uid="{00000000-0005-0000-0000-00009F6B0000}"/>
    <cellStyle name="Normal 56 4 2 4 3 2" xfId="40534" xr:uid="{00000000-0005-0000-0000-0000A06B0000}"/>
    <cellStyle name="Normal 56 4 2 4 3 3" xfId="25301" xr:uid="{00000000-0005-0000-0000-0000A16B0000}"/>
    <cellStyle name="Normal 56 4 2 4 4" xfId="35521" xr:uid="{00000000-0005-0000-0000-0000A26B0000}"/>
    <cellStyle name="Normal 56 4 2 4 5" xfId="20288" xr:uid="{00000000-0005-0000-0000-0000A36B0000}"/>
    <cellStyle name="Normal 56 4 2 5" xfId="11878" xr:uid="{00000000-0005-0000-0000-0000A46B0000}"/>
    <cellStyle name="Normal 56 4 2 5 2" xfId="42209" xr:uid="{00000000-0005-0000-0000-0000A56B0000}"/>
    <cellStyle name="Normal 56 4 2 5 3" xfId="26976" xr:uid="{00000000-0005-0000-0000-0000A66B0000}"/>
    <cellStyle name="Normal 56 4 2 6" xfId="6857" xr:uid="{00000000-0005-0000-0000-0000A76B0000}"/>
    <cellStyle name="Normal 56 4 2 6 2" xfId="37192" xr:uid="{00000000-0005-0000-0000-0000A86B0000}"/>
    <cellStyle name="Normal 56 4 2 6 3" xfId="21959" xr:uid="{00000000-0005-0000-0000-0000A96B0000}"/>
    <cellStyle name="Normal 56 4 2 7" xfId="32180" xr:uid="{00000000-0005-0000-0000-0000AA6B0000}"/>
    <cellStyle name="Normal 56 4 2 8" xfId="16946" xr:uid="{00000000-0005-0000-0000-0000AB6B0000}"/>
    <cellStyle name="Normal 56 4 3" xfId="2204" xr:uid="{00000000-0005-0000-0000-0000AC6B0000}"/>
    <cellStyle name="Normal 56 4 3 2" xfId="3894" xr:uid="{00000000-0005-0000-0000-0000AD6B0000}"/>
    <cellStyle name="Normal 56 4 3 2 2" xfId="13967" xr:uid="{00000000-0005-0000-0000-0000AE6B0000}"/>
    <cellStyle name="Normal 56 4 3 2 2 2" xfId="44298" xr:uid="{00000000-0005-0000-0000-0000AF6B0000}"/>
    <cellStyle name="Normal 56 4 3 2 2 3" xfId="29065" xr:uid="{00000000-0005-0000-0000-0000B06B0000}"/>
    <cellStyle name="Normal 56 4 3 2 3" xfId="8947" xr:uid="{00000000-0005-0000-0000-0000B16B0000}"/>
    <cellStyle name="Normal 56 4 3 2 3 2" xfId="39281" xr:uid="{00000000-0005-0000-0000-0000B26B0000}"/>
    <cellStyle name="Normal 56 4 3 2 3 3" xfId="24048" xr:uid="{00000000-0005-0000-0000-0000B36B0000}"/>
    <cellStyle name="Normal 56 4 3 2 4" xfId="34268" xr:uid="{00000000-0005-0000-0000-0000B46B0000}"/>
    <cellStyle name="Normal 56 4 3 2 5" xfId="19035" xr:uid="{00000000-0005-0000-0000-0000B56B0000}"/>
    <cellStyle name="Normal 56 4 3 3" xfId="5586" xr:uid="{00000000-0005-0000-0000-0000B66B0000}"/>
    <cellStyle name="Normal 56 4 3 3 2" xfId="15638" xr:uid="{00000000-0005-0000-0000-0000B76B0000}"/>
    <cellStyle name="Normal 56 4 3 3 2 2" xfId="45969" xr:uid="{00000000-0005-0000-0000-0000B86B0000}"/>
    <cellStyle name="Normal 56 4 3 3 2 3" xfId="30736" xr:uid="{00000000-0005-0000-0000-0000B96B0000}"/>
    <cellStyle name="Normal 56 4 3 3 3" xfId="10618" xr:uid="{00000000-0005-0000-0000-0000BA6B0000}"/>
    <cellStyle name="Normal 56 4 3 3 3 2" xfId="40952" xr:uid="{00000000-0005-0000-0000-0000BB6B0000}"/>
    <cellStyle name="Normal 56 4 3 3 3 3" xfId="25719" xr:uid="{00000000-0005-0000-0000-0000BC6B0000}"/>
    <cellStyle name="Normal 56 4 3 3 4" xfId="35939" xr:uid="{00000000-0005-0000-0000-0000BD6B0000}"/>
    <cellStyle name="Normal 56 4 3 3 5" xfId="20706" xr:uid="{00000000-0005-0000-0000-0000BE6B0000}"/>
    <cellStyle name="Normal 56 4 3 4" xfId="12296" xr:uid="{00000000-0005-0000-0000-0000BF6B0000}"/>
    <cellStyle name="Normal 56 4 3 4 2" xfId="42627" xr:uid="{00000000-0005-0000-0000-0000C06B0000}"/>
    <cellStyle name="Normal 56 4 3 4 3" xfId="27394" xr:uid="{00000000-0005-0000-0000-0000C16B0000}"/>
    <cellStyle name="Normal 56 4 3 5" xfId="7275" xr:uid="{00000000-0005-0000-0000-0000C26B0000}"/>
    <cellStyle name="Normal 56 4 3 5 2" xfId="37610" xr:uid="{00000000-0005-0000-0000-0000C36B0000}"/>
    <cellStyle name="Normal 56 4 3 5 3" xfId="22377" xr:uid="{00000000-0005-0000-0000-0000C46B0000}"/>
    <cellStyle name="Normal 56 4 3 6" xfId="32598" xr:uid="{00000000-0005-0000-0000-0000C56B0000}"/>
    <cellStyle name="Normal 56 4 3 7" xfId="17364" xr:uid="{00000000-0005-0000-0000-0000C66B0000}"/>
    <cellStyle name="Normal 56 4 4" xfId="3057" xr:uid="{00000000-0005-0000-0000-0000C76B0000}"/>
    <cellStyle name="Normal 56 4 4 2" xfId="13131" xr:uid="{00000000-0005-0000-0000-0000C86B0000}"/>
    <cellStyle name="Normal 56 4 4 2 2" xfId="43462" xr:uid="{00000000-0005-0000-0000-0000C96B0000}"/>
    <cellStyle name="Normal 56 4 4 2 3" xfId="28229" xr:uid="{00000000-0005-0000-0000-0000CA6B0000}"/>
    <cellStyle name="Normal 56 4 4 3" xfId="8111" xr:uid="{00000000-0005-0000-0000-0000CB6B0000}"/>
    <cellStyle name="Normal 56 4 4 3 2" xfId="38445" xr:uid="{00000000-0005-0000-0000-0000CC6B0000}"/>
    <cellStyle name="Normal 56 4 4 3 3" xfId="23212" xr:uid="{00000000-0005-0000-0000-0000CD6B0000}"/>
    <cellStyle name="Normal 56 4 4 4" xfId="33432" xr:uid="{00000000-0005-0000-0000-0000CE6B0000}"/>
    <cellStyle name="Normal 56 4 4 5" xfId="18199" xr:uid="{00000000-0005-0000-0000-0000CF6B0000}"/>
    <cellStyle name="Normal 56 4 5" xfId="4750" xr:uid="{00000000-0005-0000-0000-0000D06B0000}"/>
    <cellStyle name="Normal 56 4 5 2" xfId="14802" xr:uid="{00000000-0005-0000-0000-0000D16B0000}"/>
    <cellStyle name="Normal 56 4 5 2 2" xfId="45133" xr:uid="{00000000-0005-0000-0000-0000D26B0000}"/>
    <cellStyle name="Normal 56 4 5 2 3" xfId="29900" xr:uid="{00000000-0005-0000-0000-0000D36B0000}"/>
    <cellStyle name="Normal 56 4 5 3" xfId="9782" xr:uid="{00000000-0005-0000-0000-0000D46B0000}"/>
    <cellStyle name="Normal 56 4 5 3 2" xfId="40116" xr:uid="{00000000-0005-0000-0000-0000D56B0000}"/>
    <cellStyle name="Normal 56 4 5 3 3" xfId="24883" xr:uid="{00000000-0005-0000-0000-0000D66B0000}"/>
    <cellStyle name="Normal 56 4 5 4" xfId="35103" xr:uid="{00000000-0005-0000-0000-0000D76B0000}"/>
    <cellStyle name="Normal 56 4 5 5" xfId="19870" xr:uid="{00000000-0005-0000-0000-0000D86B0000}"/>
    <cellStyle name="Normal 56 4 6" xfId="11460" xr:uid="{00000000-0005-0000-0000-0000D96B0000}"/>
    <cellStyle name="Normal 56 4 6 2" xfId="41791" xr:uid="{00000000-0005-0000-0000-0000DA6B0000}"/>
    <cellStyle name="Normal 56 4 6 3" xfId="26558" xr:uid="{00000000-0005-0000-0000-0000DB6B0000}"/>
    <cellStyle name="Normal 56 4 7" xfId="6439" xr:uid="{00000000-0005-0000-0000-0000DC6B0000}"/>
    <cellStyle name="Normal 56 4 7 2" xfId="36774" xr:uid="{00000000-0005-0000-0000-0000DD6B0000}"/>
    <cellStyle name="Normal 56 4 7 3" xfId="21541" xr:uid="{00000000-0005-0000-0000-0000DE6B0000}"/>
    <cellStyle name="Normal 56 4 8" xfId="31762" xr:uid="{00000000-0005-0000-0000-0000DF6B0000}"/>
    <cellStyle name="Normal 56 4 9" xfId="16528" xr:uid="{00000000-0005-0000-0000-0000E06B0000}"/>
    <cellStyle name="Normal 56 5" xfId="1573" xr:uid="{00000000-0005-0000-0000-0000E16B0000}"/>
    <cellStyle name="Normal 56 5 2" xfId="2414" xr:uid="{00000000-0005-0000-0000-0000E26B0000}"/>
    <cellStyle name="Normal 56 5 2 2" xfId="4104" xr:uid="{00000000-0005-0000-0000-0000E36B0000}"/>
    <cellStyle name="Normal 56 5 2 2 2" xfId="14177" xr:uid="{00000000-0005-0000-0000-0000E46B0000}"/>
    <cellStyle name="Normal 56 5 2 2 2 2" xfId="44508" xr:uid="{00000000-0005-0000-0000-0000E56B0000}"/>
    <cellStyle name="Normal 56 5 2 2 2 3" xfId="29275" xr:uid="{00000000-0005-0000-0000-0000E66B0000}"/>
    <cellStyle name="Normal 56 5 2 2 3" xfId="9157" xr:uid="{00000000-0005-0000-0000-0000E76B0000}"/>
    <cellStyle name="Normal 56 5 2 2 3 2" xfId="39491" xr:uid="{00000000-0005-0000-0000-0000E86B0000}"/>
    <cellStyle name="Normal 56 5 2 2 3 3" xfId="24258" xr:uid="{00000000-0005-0000-0000-0000E96B0000}"/>
    <cellStyle name="Normal 56 5 2 2 4" xfId="34478" xr:uid="{00000000-0005-0000-0000-0000EA6B0000}"/>
    <cellStyle name="Normal 56 5 2 2 5" xfId="19245" xr:uid="{00000000-0005-0000-0000-0000EB6B0000}"/>
    <cellStyle name="Normal 56 5 2 3" xfId="5796" xr:uid="{00000000-0005-0000-0000-0000EC6B0000}"/>
    <cellStyle name="Normal 56 5 2 3 2" xfId="15848" xr:uid="{00000000-0005-0000-0000-0000ED6B0000}"/>
    <cellStyle name="Normal 56 5 2 3 2 2" xfId="46179" xr:uid="{00000000-0005-0000-0000-0000EE6B0000}"/>
    <cellStyle name="Normal 56 5 2 3 2 3" xfId="30946" xr:uid="{00000000-0005-0000-0000-0000EF6B0000}"/>
    <cellStyle name="Normal 56 5 2 3 3" xfId="10828" xr:uid="{00000000-0005-0000-0000-0000F06B0000}"/>
    <cellStyle name="Normal 56 5 2 3 3 2" xfId="41162" xr:uid="{00000000-0005-0000-0000-0000F16B0000}"/>
    <cellStyle name="Normal 56 5 2 3 3 3" xfId="25929" xr:uid="{00000000-0005-0000-0000-0000F26B0000}"/>
    <cellStyle name="Normal 56 5 2 3 4" xfId="36149" xr:uid="{00000000-0005-0000-0000-0000F36B0000}"/>
    <cellStyle name="Normal 56 5 2 3 5" xfId="20916" xr:uid="{00000000-0005-0000-0000-0000F46B0000}"/>
    <cellStyle name="Normal 56 5 2 4" xfId="12506" xr:uid="{00000000-0005-0000-0000-0000F56B0000}"/>
    <cellStyle name="Normal 56 5 2 4 2" xfId="42837" xr:uid="{00000000-0005-0000-0000-0000F66B0000}"/>
    <cellStyle name="Normal 56 5 2 4 3" xfId="27604" xr:uid="{00000000-0005-0000-0000-0000F76B0000}"/>
    <cellStyle name="Normal 56 5 2 5" xfId="7485" xr:uid="{00000000-0005-0000-0000-0000F86B0000}"/>
    <cellStyle name="Normal 56 5 2 5 2" xfId="37820" xr:uid="{00000000-0005-0000-0000-0000F96B0000}"/>
    <cellStyle name="Normal 56 5 2 5 3" xfId="22587" xr:uid="{00000000-0005-0000-0000-0000FA6B0000}"/>
    <cellStyle name="Normal 56 5 2 6" xfId="32808" xr:uid="{00000000-0005-0000-0000-0000FB6B0000}"/>
    <cellStyle name="Normal 56 5 2 7" xfId="17574" xr:uid="{00000000-0005-0000-0000-0000FC6B0000}"/>
    <cellStyle name="Normal 56 5 3" xfId="3267" xr:uid="{00000000-0005-0000-0000-0000FD6B0000}"/>
    <cellStyle name="Normal 56 5 3 2" xfId="13341" xr:uid="{00000000-0005-0000-0000-0000FE6B0000}"/>
    <cellStyle name="Normal 56 5 3 2 2" xfId="43672" xr:uid="{00000000-0005-0000-0000-0000FF6B0000}"/>
    <cellStyle name="Normal 56 5 3 2 3" xfId="28439" xr:uid="{00000000-0005-0000-0000-0000006C0000}"/>
    <cellStyle name="Normal 56 5 3 3" xfId="8321" xr:uid="{00000000-0005-0000-0000-0000016C0000}"/>
    <cellStyle name="Normal 56 5 3 3 2" xfId="38655" xr:uid="{00000000-0005-0000-0000-0000026C0000}"/>
    <cellStyle name="Normal 56 5 3 3 3" xfId="23422" xr:uid="{00000000-0005-0000-0000-0000036C0000}"/>
    <cellStyle name="Normal 56 5 3 4" xfId="33642" xr:uid="{00000000-0005-0000-0000-0000046C0000}"/>
    <cellStyle name="Normal 56 5 3 5" xfId="18409" xr:uid="{00000000-0005-0000-0000-0000056C0000}"/>
    <cellStyle name="Normal 56 5 4" xfId="4960" xr:uid="{00000000-0005-0000-0000-0000066C0000}"/>
    <cellStyle name="Normal 56 5 4 2" xfId="15012" xr:uid="{00000000-0005-0000-0000-0000076C0000}"/>
    <cellStyle name="Normal 56 5 4 2 2" xfId="45343" xr:uid="{00000000-0005-0000-0000-0000086C0000}"/>
    <cellStyle name="Normal 56 5 4 2 3" xfId="30110" xr:uid="{00000000-0005-0000-0000-0000096C0000}"/>
    <cellStyle name="Normal 56 5 4 3" xfId="9992" xr:uid="{00000000-0005-0000-0000-00000A6C0000}"/>
    <cellStyle name="Normal 56 5 4 3 2" xfId="40326" xr:uid="{00000000-0005-0000-0000-00000B6C0000}"/>
    <cellStyle name="Normal 56 5 4 3 3" xfId="25093" xr:uid="{00000000-0005-0000-0000-00000C6C0000}"/>
    <cellStyle name="Normal 56 5 4 4" xfId="35313" xr:uid="{00000000-0005-0000-0000-00000D6C0000}"/>
    <cellStyle name="Normal 56 5 4 5" xfId="20080" xr:uid="{00000000-0005-0000-0000-00000E6C0000}"/>
    <cellStyle name="Normal 56 5 5" xfId="11670" xr:uid="{00000000-0005-0000-0000-00000F6C0000}"/>
    <cellStyle name="Normal 56 5 5 2" xfId="42001" xr:uid="{00000000-0005-0000-0000-0000106C0000}"/>
    <cellStyle name="Normal 56 5 5 3" xfId="26768" xr:uid="{00000000-0005-0000-0000-0000116C0000}"/>
    <cellStyle name="Normal 56 5 6" xfId="6649" xr:uid="{00000000-0005-0000-0000-0000126C0000}"/>
    <cellStyle name="Normal 56 5 6 2" xfId="36984" xr:uid="{00000000-0005-0000-0000-0000136C0000}"/>
    <cellStyle name="Normal 56 5 6 3" xfId="21751" xr:uid="{00000000-0005-0000-0000-0000146C0000}"/>
    <cellStyle name="Normal 56 5 7" xfId="31972" xr:uid="{00000000-0005-0000-0000-0000156C0000}"/>
    <cellStyle name="Normal 56 5 8" xfId="16738" xr:uid="{00000000-0005-0000-0000-0000166C0000}"/>
    <cellStyle name="Normal 56 6" xfId="1994" xr:uid="{00000000-0005-0000-0000-0000176C0000}"/>
    <cellStyle name="Normal 56 6 2" xfId="3686" xr:uid="{00000000-0005-0000-0000-0000186C0000}"/>
    <cellStyle name="Normal 56 6 2 2" xfId="13759" xr:uid="{00000000-0005-0000-0000-0000196C0000}"/>
    <cellStyle name="Normal 56 6 2 2 2" xfId="44090" xr:uid="{00000000-0005-0000-0000-00001A6C0000}"/>
    <cellStyle name="Normal 56 6 2 2 3" xfId="28857" xr:uid="{00000000-0005-0000-0000-00001B6C0000}"/>
    <cellStyle name="Normal 56 6 2 3" xfId="8739" xr:uid="{00000000-0005-0000-0000-00001C6C0000}"/>
    <cellStyle name="Normal 56 6 2 3 2" xfId="39073" xr:uid="{00000000-0005-0000-0000-00001D6C0000}"/>
    <cellStyle name="Normal 56 6 2 3 3" xfId="23840" xr:uid="{00000000-0005-0000-0000-00001E6C0000}"/>
    <cellStyle name="Normal 56 6 2 4" xfId="34060" xr:uid="{00000000-0005-0000-0000-00001F6C0000}"/>
    <cellStyle name="Normal 56 6 2 5" xfId="18827" xr:uid="{00000000-0005-0000-0000-0000206C0000}"/>
    <cellStyle name="Normal 56 6 3" xfId="5378" xr:uid="{00000000-0005-0000-0000-0000216C0000}"/>
    <cellStyle name="Normal 56 6 3 2" xfId="15430" xr:uid="{00000000-0005-0000-0000-0000226C0000}"/>
    <cellStyle name="Normal 56 6 3 2 2" xfId="45761" xr:uid="{00000000-0005-0000-0000-0000236C0000}"/>
    <cellStyle name="Normal 56 6 3 2 3" xfId="30528" xr:uid="{00000000-0005-0000-0000-0000246C0000}"/>
    <cellStyle name="Normal 56 6 3 3" xfId="10410" xr:uid="{00000000-0005-0000-0000-0000256C0000}"/>
    <cellStyle name="Normal 56 6 3 3 2" xfId="40744" xr:uid="{00000000-0005-0000-0000-0000266C0000}"/>
    <cellStyle name="Normal 56 6 3 3 3" xfId="25511" xr:uid="{00000000-0005-0000-0000-0000276C0000}"/>
    <cellStyle name="Normal 56 6 3 4" xfId="35731" xr:uid="{00000000-0005-0000-0000-0000286C0000}"/>
    <cellStyle name="Normal 56 6 3 5" xfId="20498" xr:uid="{00000000-0005-0000-0000-0000296C0000}"/>
    <cellStyle name="Normal 56 6 4" xfId="12088" xr:uid="{00000000-0005-0000-0000-00002A6C0000}"/>
    <cellStyle name="Normal 56 6 4 2" xfId="42419" xr:uid="{00000000-0005-0000-0000-00002B6C0000}"/>
    <cellStyle name="Normal 56 6 4 3" xfId="27186" xr:uid="{00000000-0005-0000-0000-00002C6C0000}"/>
    <cellStyle name="Normal 56 6 5" xfId="7067" xr:uid="{00000000-0005-0000-0000-00002D6C0000}"/>
    <cellStyle name="Normal 56 6 5 2" xfId="37402" xr:uid="{00000000-0005-0000-0000-00002E6C0000}"/>
    <cellStyle name="Normal 56 6 5 3" xfId="22169" xr:uid="{00000000-0005-0000-0000-00002F6C0000}"/>
    <cellStyle name="Normal 56 6 6" xfId="32390" xr:uid="{00000000-0005-0000-0000-0000306C0000}"/>
    <cellStyle name="Normal 56 6 7" xfId="17156" xr:uid="{00000000-0005-0000-0000-0000316C0000}"/>
    <cellStyle name="Normal 56 7" xfId="2845" xr:uid="{00000000-0005-0000-0000-0000326C0000}"/>
    <cellStyle name="Normal 56 7 2" xfId="12923" xr:uid="{00000000-0005-0000-0000-0000336C0000}"/>
    <cellStyle name="Normal 56 7 2 2" xfId="43254" xr:uid="{00000000-0005-0000-0000-0000346C0000}"/>
    <cellStyle name="Normal 56 7 2 3" xfId="28021" xr:uid="{00000000-0005-0000-0000-0000356C0000}"/>
    <cellStyle name="Normal 56 7 3" xfId="7903" xr:uid="{00000000-0005-0000-0000-0000366C0000}"/>
    <cellStyle name="Normal 56 7 3 2" xfId="38237" xr:uid="{00000000-0005-0000-0000-0000376C0000}"/>
    <cellStyle name="Normal 56 7 3 3" xfId="23004" xr:uid="{00000000-0005-0000-0000-0000386C0000}"/>
    <cellStyle name="Normal 56 7 4" xfId="33224" xr:uid="{00000000-0005-0000-0000-0000396C0000}"/>
    <cellStyle name="Normal 56 7 5" xfId="17991" xr:uid="{00000000-0005-0000-0000-00003A6C0000}"/>
    <cellStyle name="Normal 56 8" xfId="4539" xr:uid="{00000000-0005-0000-0000-00003B6C0000}"/>
    <cellStyle name="Normal 56 8 2" xfId="14594" xr:uid="{00000000-0005-0000-0000-00003C6C0000}"/>
    <cellStyle name="Normal 56 8 2 2" xfId="44925" xr:uid="{00000000-0005-0000-0000-00003D6C0000}"/>
    <cellStyle name="Normal 56 8 2 3" xfId="29692" xr:uid="{00000000-0005-0000-0000-00003E6C0000}"/>
    <cellStyle name="Normal 56 8 3" xfId="9574" xr:uid="{00000000-0005-0000-0000-00003F6C0000}"/>
    <cellStyle name="Normal 56 8 3 2" xfId="39908" xr:uid="{00000000-0005-0000-0000-0000406C0000}"/>
    <cellStyle name="Normal 56 8 3 3" xfId="24675" xr:uid="{00000000-0005-0000-0000-0000416C0000}"/>
    <cellStyle name="Normal 56 8 4" xfId="34895" xr:uid="{00000000-0005-0000-0000-0000426C0000}"/>
    <cellStyle name="Normal 56 8 5" xfId="19662" xr:uid="{00000000-0005-0000-0000-0000436C0000}"/>
    <cellStyle name="Normal 56 9" xfId="11250" xr:uid="{00000000-0005-0000-0000-0000446C0000}"/>
    <cellStyle name="Normal 56 9 2" xfId="41583" xr:uid="{00000000-0005-0000-0000-0000456C0000}"/>
    <cellStyle name="Normal 56 9 3" xfId="26350" xr:uid="{00000000-0005-0000-0000-0000466C0000}"/>
    <cellStyle name="Normal 57" xfId="872" xr:uid="{00000000-0005-0000-0000-0000476C0000}"/>
    <cellStyle name="Normal 57 10" xfId="6230" xr:uid="{00000000-0005-0000-0000-0000486C0000}"/>
    <cellStyle name="Normal 57 10 2" xfId="36567" xr:uid="{00000000-0005-0000-0000-0000496C0000}"/>
    <cellStyle name="Normal 57 10 3" xfId="21334" xr:uid="{00000000-0005-0000-0000-00004A6C0000}"/>
    <cellStyle name="Normal 57 11" xfId="31558" xr:uid="{00000000-0005-0000-0000-00004B6C0000}"/>
    <cellStyle name="Normal 57 12" xfId="16319" xr:uid="{00000000-0005-0000-0000-00004C6C0000}"/>
    <cellStyle name="Normal 57 2" xfId="1194" xr:uid="{00000000-0005-0000-0000-00004D6C0000}"/>
    <cellStyle name="Normal 57 2 10" xfId="31610" xr:uid="{00000000-0005-0000-0000-00004E6C0000}"/>
    <cellStyle name="Normal 57 2 11" xfId="16373" xr:uid="{00000000-0005-0000-0000-00004F6C0000}"/>
    <cellStyle name="Normal 57 2 2" xfId="1302" xr:uid="{00000000-0005-0000-0000-0000506C0000}"/>
    <cellStyle name="Normal 57 2 2 10" xfId="16477" xr:uid="{00000000-0005-0000-0000-0000516C0000}"/>
    <cellStyle name="Normal 57 2 2 2" xfId="1519" xr:uid="{00000000-0005-0000-0000-0000526C0000}"/>
    <cellStyle name="Normal 57 2 2 2 2" xfId="1940" xr:uid="{00000000-0005-0000-0000-0000536C0000}"/>
    <cellStyle name="Normal 57 2 2 2 2 2" xfId="2779" xr:uid="{00000000-0005-0000-0000-0000546C0000}"/>
    <cellStyle name="Normal 57 2 2 2 2 2 2" xfId="4469" xr:uid="{00000000-0005-0000-0000-0000556C0000}"/>
    <cellStyle name="Normal 57 2 2 2 2 2 2 2" xfId="14542" xr:uid="{00000000-0005-0000-0000-0000566C0000}"/>
    <cellStyle name="Normal 57 2 2 2 2 2 2 2 2" xfId="44873" xr:uid="{00000000-0005-0000-0000-0000576C0000}"/>
    <cellStyle name="Normal 57 2 2 2 2 2 2 2 3" xfId="29640" xr:uid="{00000000-0005-0000-0000-0000586C0000}"/>
    <cellStyle name="Normal 57 2 2 2 2 2 2 3" xfId="9522" xr:uid="{00000000-0005-0000-0000-0000596C0000}"/>
    <cellStyle name="Normal 57 2 2 2 2 2 2 3 2" xfId="39856" xr:uid="{00000000-0005-0000-0000-00005A6C0000}"/>
    <cellStyle name="Normal 57 2 2 2 2 2 2 3 3" xfId="24623" xr:uid="{00000000-0005-0000-0000-00005B6C0000}"/>
    <cellStyle name="Normal 57 2 2 2 2 2 2 4" xfId="34843" xr:uid="{00000000-0005-0000-0000-00005C6C0000}"/>
    <cellStyle name="Normal 57 2 2 2 2 2 2 5" xfId="19610" xr:uid="{00000000-0005-0000-0000-00005D6C0000}"/>
    <cellStyle name="Normal 57 2 2 2 2 2 3" xfId="6161" xr:uid="{00000000-0005-0000-0000-00005E6C0000}"/>
    <cellStyle name="Normal 57 2 2 2 2 2 3 2" xfId="16213" xr:uid="{00000000-0005-0000-0000-00005F6C0000}"/>
    <cellStyle name="Normal 57 2 2 2 2 2 3 2 2" xfId="46544" xr:uid="{00000000-0005-0000-0000-0000606C0000}"/>
    <cellStyle name="Normal 57 2 2 2 2 2 3 2 3" xfId="31311" xr:uid="{00000000-0005-0000-0000-0000616C0000}"/>
    <cellStyle name="Normal 57 2 2 2 2 2 3 3" xfId="11193" xr:uid="{00000000-0005-0000-0000-0000626C0000}"/>
    <cellStyle name="Normal 57 2 2 2 2 2 3 3 2" xfId="41527" xr:uid="{00000000-0005-0000-0000-0000636C0000}"/>
    <cellStyle name="Normal 57 2 2 2 2 2 3 3 3" xfId="26294" xr:uid="{00000000-0005-0000-0000-0000646C0000}"/>
    <cellStyle name="Normal 57 2 2 2 2 2 3 4" xfId="36514" xr:uid="{00000000-0005-0000-0000-0000656C0000}"/>
    <cellStyle name="Normal 57 2 2 2 2 2 3 5" xfId="21281" xr:uid="{00000000-0005-0000-0000-0000666C0000}"/>
    <cellStyle name="Normal 57 2 2 2 2 2 4" xfId="12871" xr:uid="{00000000-0005-0000-0000-0000676C0000}"/>
    <cellStyle name="Normal 57 2 2 2 2 2 4 2" xfId="43202" xr:uid="{00000000-0005-0000-0000-0000686C0000}"/>
    <cellStyle name="Normal 57 2 2 2 2 2 4 3" xfId="27969" xr:uid="{00000000-0005-0000-0000-0000696C0000}"/>
    <cellStyle name="Normal 57 2 2 2 2 2 5" xfId="7850" xr:uid="{00000000-0005-0000-0000-00006A6C0000}"/>
    <cellStyle name="Normal 57 2 2 2 2 2 5 2" xfId="38185" xr:uid="{00000000-0005-0000-0000-00006B6C0000}"/>
    <cellStyle name="Normal 57 2 2 2 2 2 5 3" xfId="22952" xr:uid="{00000000-0005-0000-0000-00006C6C0000}"/>
    <cellStyle name="Normal 57 2 2 2 2 2 6" xfId="33173" xr:uid="{00000000-0005-0000-0000-00006D6C0000}"/>
    <cellStyle name="Normal 57 2 2 2 2 2 7" xfId="17939" xr:uid="{00000000-0005-0000-0000-00006E6C0000}"/>
    <cellStyle name="Normal 57 2 2 2 2 3" xfId="3632" xr:uid="{00000000-0005-0000-0000-00006F6C0000}"/>
    <cellStyle name="Normal 57 2 2 2 2 3 2" xfId="13706" xr:uid="{00000000-0005-0000-0000-0000706C0000}"/>
    <cellStyle name="Normal 57 2 2 2 2 3 2 2" xfId="44037" xr:uid="{00000000-0005-0000-0000-0000716C0000}"/>
    <cellStyle name="Normal 57 2 2 2 2 3 2 3" xfId="28804" xr:uid="{00000000-0005-0000-0000-0000726C0000}"/>
    <cellStyle name="Normal 57 2 2 2 2 3 3" xfId="8686" xr:uid="{00000000-0005-0000-0000-0000736C0000}"/>
    <cellStyle name="Normal 57 2 2 2 2 3 3 2" xfId="39020" xr:uid="{00000000-0005-0000-0000-0000746C0000}"/>
    <cellStyle name="Normal 57 2 2 2 2 3 3 3" xfId="23787" xr:uid="{00000000-0005-0000-0000-0000756C0000}"/>
    <cellStyle name="Normal 57 2 2 2 2 3 4" xfId="34007" xr:uid="{00000000-0005-0000-0000-0000766C0000}"/>
    <cellStyle name="Normal 57 2 2 2 2 3 5" xfId="18774" xr:uid="{00000000-0005-0000-0000-0000776C0000}"/>
    <cellStyle name="Normal 57 2 2 2 2 4" xfId="5325" xr:uid="{00000000-0005-0000-0000-0000786C0000}"/>
    <cellStyle name="Normal 57 2 2 2 2 4 2" xfId="15377" xr:uid="{00000000-0005-0000-0000-0000796C0000}"/>
    <cellStyle name="Normal 57 2 2 2 2 4 2 2" xfId="45708" xr:uid="{00000000-0005-0000-0000-00007A6C0000}"/>
    <cellStyle name="Normal 57 2 2 2 2 4 2 3" xfId="30475" xr:uid="{00000000-0005-0000-0000-00007B6C0000}"/>
    <cellStyle name="Normal 57 2 2 2 2 4 3" xfId="10357" xr:uid="{00000000-0005-0000-0000-00007C6C0000}"/>
    <cellStyle name="Normal 57 2 2 2 2 4 3 2" xfId="40691" xr:uid="{00000000-0005-0000-0000-00007D6C0000}"/>
    <cellStyle name="Normal 57 2 2 2 2 4 3 3" xfId="25458" xr:uid="{00000000-0005-0000-0000-00007E6C0000}"/>
    <cellStyle name="Normal 57 2 2 2 2 4 4" xfId="35678" xr:uid="{00000000-0005-0000-0000-00007F6C0000}"/>
    <cellStyle name="Normal 57 2 2 2 2 4 5" xfId="20445" xr:uid="{00000000-0005-0000-0000-0000806C0000}"/>
    <cellStyle name="Normal 57 2 2 2 2 5" xfId="12035" xr:uid="{00000000-0005-0000-0000-0000816C0000}"/>
    <cellStyle name="Normal 57 2 2 2 2 5 2" xfId="42366" xr:uid="{00000000-0005-0000-0000-0000826C0000}"/>
    <cellStyle name="Normal 57 2 2 2 2 5 3" xfId="27133" xr:uid="{00000000-0005-0000-0000-0000836C0000}"/>
    <cellStyle name="Normal 57 2 2 2 2 6" xfId="7014" xr:uid="{00000000-0005-0000-0000-0000846C0000}"/>
    <cellStyle name="Normal 57 2 2 2 2 6 2" xfId="37349" xr:uid="{00000000-0005-0000-0000-0000856C0000}"/>
    <cellStyle name="Normal 57 2 2 2 2 6 3" xfId="22116" xr:uid="{00000000-0005-0000-0000-0000866C0000}"/>
    <cellStyle name="Normal 57 2 2 2 2 7" xfId="32337" xr:uid="{00000000-0005-0000-0000-0000876C0000}"/>
    <cellStyle name="Normal 57 2 2 2 2 8" xfId="17103" xr:uid="{00000000-0005-0000-0000-0000886C0000}"/>
    <cellStyle name="Normal 57 2 2 2 3" xfId="2361" xr:uid="{00000000-0005-0000-0000-0000896C0000}"/>
    <cellStyle name="Normal 57 2 2 2 3 2" xfId="4051" xr:uid="{00000000-0005-0000-0000-00008A6C0000}"/>
    <cellStyle name="Normal 57 2 2 2 3 2 2" xfId="14124" xr:uid="{00000000-0005-0000-0000-00008B6C0000}"/>
    <cellStyle name="Normal 57 2 2 2 3 2 2 2" xfId="44455" xr:uid="{00000000-0005-0000-0000-00008C6C0000}"/>
    <cellStyle name="Normal 57 2 2 2 3 2 2 3" xfId="29222" xr:uid="{00000000-0005-0000-0000-00008D6C0000}"/>
    <cellStyle name="Normal 57 2 2 2 3 2 3" xfId="9104" xr:uid="{00000000-0005-0000-0000-00008E6C0000}"/>
    <cellStyle name="Normal 57 2 2 2 3 2 3 2" xfId="39438" xr:uid="{00000000-0005-0000-0000-00008F6C0000}"/>
    <cellStyle name="Normal 57 2 2 2 3 2 3 3" xfId="24205" xr:uid="{00000000-0005-0000-0000-0000906C0000}"/>
    <cellStyle name="Normal 57 2 2 2 3 2 4" xfId="34425" xr:uid="{00000000-0005-0000-0000-0000916C0000}"/>
    <cellStyle name="Normal 57 2 2 2 3 2 5" xfId="19192" xr:uid="{00000000-0005-0000-0000-0000926C0000}"/>
    <cellStyle name="Normal 57 2 2 2 3 3" xfId="5743" xr:uid="{00000000-0005-0000-0000-0000936C0000}"/>
    <cellStyle name="Normal 57 2 2 2 3 3 2" xfId="15795" xr:uid="{00000000-0005-0000-0000-0000946C0000}"/>
    <cellStyle name="Normal 57 2 2 2 3 3 2 2" xfId="46126" xr:uid="{00000000-0005-0000-0000-0000956C0000}"/>
    <cellStyle name="Normal 57 2 2 2 3 3 2 3" xfId="30893" xr:uid="{00000000-0005-0000-0000-0000966C0000}"/>
    <cellStyle name="Normal 57 2 2 2 3 3 3" xfId="10775" xr:uid="{00000000-0005-0000-0000-0000976C0000}"/>
    <cellStyle name="Normal 57 2 2 2 3 3 3 2" xfId="41109" xr:uid="{00000000-0005-0000-0000-0000986C0000}"/>
    <cellStyle name="Normal 57 2 2 2 3 3 3 3" xfId="25876" xr:uid="{00000000-0005-0000-0000-0000996C0000}"/>
    <cellStyle name="Normal 57 2 2 2 3 3 4" xfId="36096" xr:uid="{00000000-0005-0000-0000-00009A6C0000}"/>
    <cellStyle name="Normal 57 2 2 2 3 3 5" xfId="20863" xr:uid="{00000000-0005-0000-0000-00009B6C0000}"/>
    <cellStyle name="Normal 57 2 2 2 3 4" xfId="12453" xr:uid="{00000000-0005-0000-0000-00009C6C0000}"/>
    <cellStyle name="Normal 57 2 2 2 3 4 2" xfId="42784" xr:uid="{00000000-0005-0000-0000-00009D6C0000}"/>
    <cellStyle name="Normal 57 2 2 2 3 4 3" xfId="27551" xr:uid="{00000000-0005-0000-0000-00009E6C0000}"/>
    <cellStyle name="Normal 57 2 2 2 3 5" xfId="7432" xr:uid="{00000000-0005-0000-0000-00009F6C0000}"/>
    <cellStyle name="Normal 57 2 2 2 3 5 2" xfId="37767" xr:uid="{00000000-0005-0000-0000-0000A06C0000}"/>
    <cellStyle name="Normal 57 2 2 2 3 5 3" xfId="22534" xr:uid="{00000000-0005-0000-0000-0000A16C0000}"/>
    <cellStyle name="Normal 57 2 2 2 3 6" xfId="32755" xr:uid="{00000000-0005-0000-0000-0000A26C0000}"/>
    <cellStyle name="Normal 57 2 2 2 3 7" xfId="17521" xr:uid="{00000000-0005-0000-0000-0000A36C0000}"/>
    <cellStyle name="Normal 57 2 2 2 4" xfId="3214" xr:uid="{00000000-0005-0000-0000-0000A46C0000}"/>
    <cellStyle name="Normal 57 2 2 2 4 2" xfId="13288" xr:uid="{00000000-0005-0000-0000-0000A56C0000}"/>
    <cellStyle name="Normal 57 2 2 2 4 2 2" xfId="43619" xr:uid="{00000000-0005-0000-0000-0000A66C0000}"/>
    <cellStyle name="Normal 57 2 2 2 4 2 3" xfId="28386" xr:uid="{00000000-0005-0000-0000-0000A76C0000}"/>
    <cellStyle name="Normal 57 2 2 2 4 3" xfId="8268" xr:uid="{00000000-0005-0000-0000-0000A86C0000}"/>
    <cellStyle name="Normal 57 2 2 2 4 3 2" xfId="38602" xr:uid="{00000000-0005-0000-0000-0000A96C0000}"/>
    <cellStyle name="Normal 57 2 2 2 4 3 3" xfId="23369" xr:uid="{00000000-0005-0000-0000-0000AA6C0000}"/>
    <cellStyle name="Normal 57 2 2 2 4 4" xfId="33589" xr:uid="{00000000-0005-0000-0000-0000AB6C0000}"/>
    <cellStyle name="Normal 57 2 2 2 4 5" xfId="18356" xr:uid="{00000000-0005-0000-0000-0000AC6C0000}"/>
    <cellStyle name="Normal 57 2 2 2 5" xfId="4907" xr:uid="{00000000-0005-0000-0000-0000AD6C0000}"/>
    <cellStyle name="Normal 57 2 2 2 5 2" xfId="14959" xr:uid="{00000000-0005-0000-0000-0000AE6C0000}"/>
    <cellStyle name="Normal 57 2 2 2 5 2 2" xfId="45290" xr:uid="{00000000-0005-0000-0000-0000AF6C0000}"/>
    <cellStyle name="Normal 57 2 2 2 5 2 3" xfId="30057" xr:uid="{00000000-0005-0000-0000-0000B06C0000}"/>
    <cellStyle name="Normal 57 2 2 2 5 3" xfId="9939" xr:uid="{00000000-0005-0000-0000-0000B16C0000}"/>
    <cellStyle name="Normal 57 2 2 2 5 3 2" xfId="40273" xr:uid="{00000000-0005-0000-0000-0000B26C0000}"/>
    <cellStyle name="Normal 57 2 2 2 5 3 3" xfId="25040" xr:uid="{00000000-0005-0000-0000-0000B36C0000}"/>
    <cellStyle name="Normal 57 2 2 2 5 4" xfId="35260" xr:uid="{00000000-0005-0000-0000-0000B46C0000}"/>
    <cellStyle name="Normal 57 2 2 2 5 5" xfId="20027" xr:uid="{00000000-0005-0000-0000-0000B56C0000}"/>
    <cellStyle name="Normal 57 2 2 2 6" xfId="11617" xr:uid="{00000000-0005-0000-0000-0000B66C0000}"/>
    <cellStyle name="Normal 57 2 2 2 6 2" xfId="41948" xr:uid="{00000000-0005-0000-0000-0000B76C0000}"/>
    <cellStyle name="Normal 57 2 2 2 6 3" xfId="26715" xr:uid="{00000000-0005-0000-0000-0000B86C0000}"/>
    <cellStyle name="Normal 57 2 2 2 7" xfId="6596" xr:uid="{00000000-0005-0000-0000-0000B96C0000}"/>
    <cellStyle name="Normal 57 2 2 2 7 2" xfId="36931" xr:uid="{00000000-0005-0000-0000-0000BA6C0000}"/>
    <cellStyle name="Normal 57 2 2 2 7 3" xfId="21698" xr:uid="{00000000-0005-0000-0000-0000BB6C0000}"/>
    <cellStyle name="Normal 57 2 2 2 8" xfId="31919" xr:uid="{00000000-0005-0000-0000-0000BC6C0000}"/>
    <cellStyle name="Normal 57 2 2 2 9" xfId="16685" xr:uid="{00000000-0005-0000-0000-0000BD6C0000}"/>
    <cellStyle name="Normal 57 2 2 3" xfId="1732" xr:uid="{00000000-0005-0000-0000-0000BE6C0000}"/>
    <cellStyle name="Normal 57 2 2 3 2" xfId="2571" xr:uid="{00000000-0005-0000-0000-0000BF6C0000}"/>
    <cellStyle name="Normal 57 2 2 3 2 2" xfId="4261" xr:uid="{00000000-0005-0000-0000-0000C06C0000}"/>
    <cellStyle name="Normal 57 2 2 3 2 2 2" xfId="14334" xr:uid="{00000000-0005-0000-0000-0000C16C0000}"/>
    <cellStyle name="Normal 57 2 2 3 2 2 2 2" xfId="44665" xr:uid="{00000000-0005-0000-0000-0000C26C0000}"/>
    <cellStyle name="Normal 57 2 2 3 2 2 2 3" xfId="29432" xr:uid="{00000000-0005-0000-0000-0000C36C0000}"/>
    <cellStyle name="Normal 57 2 2 3 2 2 3" xfId="9314" xr:uid="{00000000-0005-0000-0000-0000C46C0000}"/>
    <cellStyle name="Normal 57 2 2 3 2 2 3 2" xfId="39648" xr:uid="{00000000-0005-0000-0000-0000C56C0000}"/>
    <cellStyle name="Normal 57 2 2 3 2 2 3 3" xfId="24415" xr:uid="{00000000-0005-0000-0000-0000C66C0000}"/>
    <cellStyle name="Normal 57 2 2 3 2 2 4" xfId="34635" xr:uid="{00000000-0005-0000-0000-0000C76C0000}"/>
    <cellStyle name="Normal 57 2 2 3 2 2 5" xfId="19402" xr:uid="{00000000-0005-0000-0000-0000C86C0000}"/>
    <cellStyle name="Normal 57 2 2 3 2 3" xfId="5953" xr:uid="{00000000-0005-0000-0000-0000C96C0000}"/>
    <cellStyle name="Normal 57 2 2 3 2 3 2" xfId="16005" xr:uid="{00000000-0005-0000-0000-0000CA6C0000}"/>
    <cellStyle name="Normal 57 2 2 3 2 3 2 2" xfId="46336" xr:uid="{00000000-0005-0000-0000-0000CB6C0000}"/>
    <cellStyle name="Normal 57 2 2 3 2 3 2 3" xfId="31103" xr:uid="{00000000-0005-0000-0000-0000CC6C0000}"/>
    <cellStyle name="Normal 57 2 2 3 2 3 3" xfId="10985" xr:uid="{00000000-0005-0000-0000-0000CD6C0000}"/>
    <cellStyle name="Normal 57 2 2 3 2 3 3 2" xfId="41319" xr:uid="{00000000-0005-0000-0000-0000CE6C0000}"/>
    <cellStyle name="Normal 57 2 2 3 2 3 3 3" xfId="26086" xr:uid="{00000000-0005-0000-0000-0000CF6C0000}"/>
    <cellStyle name="Normal 57 2 2 3 2 3 4" xfId="36306" xr:uid="{00000000-0005-0000-0000-0000D06C0000}"/>
    <cellStyle name="Normal 57 2 2 3 2 3 5" xfId="21073" xr:uid="{00000000-0005-0000-0000-0000D16C0000}"/>
    <cellStyle name="Normal 57 2 2 3 2 4" xfId="12663" xr:uid="{00000000-0005-0000-0000-0000D26C0000}"/>
    <cellStyle name="Normal 57 2 2 3 2 4 2" xfId="42994" xr:uid="{00000000-0005-0000-0000-0000D36C0000}"/>
    <cellStyle name="Normal 57 2 2 3 2 4 3" xfId="27761" xr:uid="{00000000-0005-0000-0000-0000D46C0000}"/>
    <cellStyle name="Normal 57 2 2 3 2 5" xfId="7642" xr:uid="{00000000-0005-0000-0000-0000D56C0000}"/>
    <cellStyle name="Normal 57 2 2 3 2 5 2" xfId="37977" xr:uid="{00000000-0005-0000-0000-0000D66C0000}"/>
    <cellStyle name="Normal 57 2 2 3 2 5 3" xfId="22744" xr:uid="{00000000-0005-0000-0000-0000D76C0000}"/>
    <cellStyle name="Normal 57 2 2 3 2 6" xfId="32965" xr:uid="{00000000-0005-0000-0000-0000D86C0000}"/>
    <cellStyle name="Normal 57 2 2 3 2 7" xfId="17731" xr:uid="{00000000-0005-0000-0000-0000D96C0000}"/>
    <cellStyle name="Normal 57 2 2 3 3" xfId="3424" xr:uid="{00000000-0005-0000-0000-0000DA6C0000}"/>
    <cellStyle name="Normal 57 2 2 3 3 2" xfId="13498" xr:uid="{00000000-0005-0000-0000-0000DB6C0000}"/>
    <cellStyle name="Normal 57 2 2 3 3 2 2" xfId="43829" xr:uid="{00000000-0005-0000-0000-0000DC6C0000}"/>
    <cellStyle name="Normal 57 2 2 3 3 2 3" xfId="28596" xr:uid="{00000000-0005-0000-0000-0000DD6C0000}"/>
    <cellStyle name="Normal 57 2 2 3 3 3" xfId="8478" xr:uid="{00000000-0005-0000-0000-0000DE6C0000}"/>
    <cellStyle name="Normal 57 2 2 3 3 3 2" xfId="38812" xr:uid="{00000000-0005-0000-0000-0000DF6C0000}"/>
    <cellStyle name="Normal 57 2 2 3 3 3 3" xfId="23579" xr:uid="{00000000-0005-0000-0000-0000E06C0000}"/>
    <cellStyle name="Normal 57 2 2 3 3 4" xfId="33799" xr:uid="{00000000-0005-0000-0000-0000E16C0000}"/>
    <cellStyle name="Normal 57 2 2 3 3 5" xfId="18566" xr:uid="{00000000-0005-0000-0000-0000E26C0000}"/>
    <cellStyle name="Normal 57 2 2 3 4" xfId="5117" xr:uid="{00000000-0005-0000-0000-0000E36C0000}"/>
    <cellStyle name="Normal 57 2 2 3 4 2" xfId="15169" xr:uid="{00000000-0005-0000-0000-0000E46C0000}"/>
    <cellStyle name="Normal 57 2 2 3 4 2 2" xfId="45500" xr:uid="{00000000-0005-0000-0000-0000E56C0000}"/>
    <cellStyle name="Normal 57 2 2 3 4 2 3" xfId="30267" xr:uid="{00000000-0005-0000-0000-0000E66C0000}"/>
    <cellStyle name="Normal 57 2 2 3 4 3" xfId="10149" xr:uid="{00000000-0005-0000-0000-0000E76C0000}"/>
    <cellStyle name="Normal 57 2 2 3 4 3 2" xfId="40483" xr:uid="{00000000-0005-0000-0000-0000E86C0000}"/>
    <cellStyle name="Normal 57 2 2 3 4 3 3" xfId="25250" xr:uid="{00000000-0005-0000-0000-0000E96C0000}"/>
    <cellStyle name="Normal 57 2 2 3 4 4" xfId="35470" xr:uid="{00000000-0005-0000-0000-0000EA6C0000}"/>
    <cellStyle name="Normal 57 2 2 3 4 5" xfId="20237" xr:uid="{00000000-0005-0000-0000-0000EB6C0000}"/>
    <cellStyle name="Normal 57 2 2 3 5" xfId="11827" xr:uid="{00000000-0005-0000-0000-0000EC6C0000}"/>
    <cellStyle name="Normal 57 2 2 3 5 2" xfId="42158" xr:uid="{00000000-0005-0000-0000-0000ED6C0000}"/>
    <cellStyle name="Normal 57 2 2 3 5 3" xfId="26925" xr:uid="{00000000-0005-0000-0000-0000EE6C0000}"/>
    <cellStyle name="Normal 57 2 2 3 6" xfId="6806" xr:uid="{00000000-0005-0000-0000-0000EF6C0000}"/>
    <cellStyle name="Normal 57 2 2 3 6 2" xfId="37141" xr:uid="{00000000-0005-0000-0000-0000F06C0000}"/>
    <cellStyle name="Normal 57 2 2 3 6 3" xfId="21908" xr:uid="{00000000-0005-0000-0000-0000F16C0000}"/>
    <cellStyle name="Normal 57 2 2 3 7" xfId="32129" xr:uid="{00000000-0005-0000-0000-0000F26C0000}"/>
    <cellStyle name="Normal 57 2 2 3 8" xfId="16895" xr:uid="{00000000-0005-0000-0000-0000F36C0000}"/>
    <cellStyle name="Normal 57 2 2 4" xfId="2153" xr:uid="{00000000-0005-0000-0000-0000F46C0000}"/>
    <cellStyle name="Normal 57 2 2 4 2" xfId="3843" xr:uid="{00000000-0005-0000-0000-0000F56C0000}"/>
    <cellStyle name="Normal 57 2 2 4 2 2" xfId="13916" xr:uid="{00000000-0005-0000-0000-0000F66C0000}"/>
    <cellStyle name="Normal 57 2 2 4 2 2 2" xfId="44247" xr:uid="{00000000-0005-0000-0000-0000F76C0000}"/>
    <cellStyle name="Normal 57 2 2 4 2 2 3" xfId="29014" xr:uid="{00000000-0005-0000-0000-0000F86C0000}"/>
    <cellStyle name="Normal 57 2 2 4 2 3" xfId="8896" xr:uid="{00000000-0005-0000-0000-0000F96C0000}"/>
    <cellStyle name="Normal 57 2 2 4 2 3 2" xfId="39230" xr:uid="{00000000-0005-0000-0000-0000FA6C0000}"/>
    <cellStyle name="Normal 57 2 2 4 2 3 3" xfId="23997" xr:uid="{00000000-0005-0000-0000-0000FB6C0000}"/>
    <cellStyle name="Normal 57 2 2 4 2 4" xfId="34217" xr:uid="{00000000-0005-0000-0000-0000FC6C0000}"/>
    <cellStyle name="Normal 57 2 2 4 2 5" xfId="18984" xr:uid="{00000000-0005-0000-0000-0000FD6C0000}"/>
    <cellStyle name="Normal 57 2 2 4 3" xfId="5535" xr:uid="{00000000-0005-0000-0000-0000FE6C0000}"/>
    <cellStyle name="Normal 57 2 2 4 3 2" xfId="15587" xr:uid="{00000000-0005-0000-0000-0000FF6C0000}"/>
    <cellStyle name="Normal 57 2 2 4 3 2 2" xfId="45918" xr:uid="{00000000-0005-0000-0000-0000006D0000}"/>
    <cellStyle name="Normal 57 2 2 4 3 2 3" xfId="30685" xr:uid="{00000000-0005-0000-0000-0000016D0000}"/>
    <cellStyle name="Normal 57 2 2 4 3 3" xfId="10567" xr:uid="{00000000-0005-0000-0000-0000026D0000}"/>
    <cellStyle name="Normal 57 2 2 4 3 3 2" xfId="40901" xr:uid="{00000000-0005-0000-0000-0000036D0000}"/>
    <cellStyle name="Normal 57 2 2 4 3 3 3" xfId="25668" xr:uid="{00000000-0005-0000-0000-0000046D0000}"/>
    <cellStyle name="Normal 57 2 2 4 3 4" xfId="35888" xr:uid="{00000000-0005-0000-0000-0000056D0000}"/>
    <cellStyle name="Normal 57 2 2 4 3 5" xfId="20655" xr:uid="{00000000-0005-0000-0000-0000066D0000}"/>
    <cellStyle name="Normal 57 2 2 4 4" xfId="12245" xr:uid="{00000000-0005-0000-0000-0000076D0000}"/>
    <cellStyle name="Normal 57 2 2 4 4 2" xfId="42576" xr:uid="{00000000-0005-0000-0000-0000086D0000}"/>
    <cellStyle name="Normal 57 2 2 4 4 3" xfId="27343" xr:uid="{00000000-0005-0000-0000-0000096D0000}"/>
    <cellStyle name="Normal 57 2 2 4 5" xfId="7224" xr:uid="{00000000-0005-0000-0000-00000A6D0000}"/>
    <cellStyle name="Normal 57 2 2 4 5 2" xfId="37559" xr:uid="{00000000-0005-0000-0000-00000B6D0000}"/>
    <cellStyle name="Normal 57 2 2 4 5 3" xfId="22326" xr:uid="{00000000-0005-0000-0000-00000C6D0000}"/>
    <cellStyle name="Normal 57 2 2 4 6" xfId="32547" xr:uid="{00000000-0005-0000-0000-00000D6D0000}"/>
    <cellStyle name="Normal 57 2 2 4 7" xfId="17313" xr:uid="{00000000-0005-0000-0000-00000E6D0000}"/>
    <cellStyle name="Normal 57 2 2 5" xfId="3006" xr:uid="{00000000-0005-0000-0000-00000F6D0000}"/>
    <cellStyle name="Normal 57 2 2 5 2" xfId="13080" xr:uid="{00000000-0005-0000-0000-0000106D0000}"/>
    <cellStyle name="Normal 57 2 2 5 2 2" xfId="43411" xr:uid="{00000000-0005-0000-0000-0000116D0000}"/>
    <cellStyle name="Normal 57 2 2 5 2 3" xfId="28178" xr:uid="{00000000-0005-0000-0000-0000126D0000}"/>
    <cellStyle name="Normal 57 2 2 5 3" xfId="8060" xr:uid="{00000000-0005-0000-0000-0000136D0000}"/>
    <cellStyle name="Normal 57 2 2 5 3 2" xfId="38394" xr:uid="{00000000-0005-0000-0000-0000146D0000}"/>
    <cellStyle name="Normal 57 2 2 5 3 3" xfId="23161" xr:uid="{00000000-0005-0000-0000-0000156D0000}"/>
    <cellStyle name="Normal 57 2 2 5 4" xfId="33381" xr:uid="{00000000-0005-0000-0000-0000166D0000}"/>
    <cellStyle name="Normal 57 2 2 5 5" xfId="18148" xr:uid="{00000000-0005-0000-0000-0000176D0000}"/>
    <cellStyle name="Normal 57 2 2 6" xfId="4699" xr:uid="{00000000-0005-0000-0000-0000186D0000}"/>
    <cellStyle name="Normal 57 2 2 6 2" xfId="14751" xr:uid="{00000000-0005-0000-0000-0000196D0000}"/>
    <cellStyle name="Normal 57 2 2 6 2 2" xfId="45082" xr:uid="{00000000-0005-0000-0000-00001A6D0000}"/>
    <cellStyle name="Normal 57 2 2 6 2 3" xfId="29849" xr:uid="{00000000-0005-0000-0000-00001B6D0000}"/>
    <cellStyle name="Normal 57 2 2 6 3" xfId="9731" xr:uid="{00000000-0005-0000-0000-00001C6D0000}"/>
    <cellStyle name="Normal 57 2 2 6 3 2" xfId="40065" xr:uid="{00000000-0005-0000-0000-00001D6D0000}"/>
    <cellStyle name="Normal 57 2 2 6 3 3" xfId="24832" xr:uid="{00000000-0005-0000-0000-00001E6D0000}"/>
    <cellStyle name="Normal 57 2 2 6 4" xfId="35052" xr:uid="{00000000-0005-0000-0000-00001F6D0000}"/>
    <cellStyle name="Normal 57 2 2 6 5" xfId="19819" xr:uid="{00000000-0005-0000-0000-0000206D0000}"/>
    <cellStyle name="Normal 57 2 2 7" xfId="11409" xr:uid="{00000000-0005-0000-0000-0000216D0000}"/>
    <cellStyle name="Normal 57 2 2 7 2" xfId="41740" xr:uid="{00000000-0005-0000-0000-0000226D0000}"/>
    <cellStyle name="Normal 57 2 2 7 3" xfId="26507" xr:uid="{00000000-0005-0000-0000-0000236D0000}"/>
    <cellStyle name="Normal 57 2 2 8" xfId="6388" xr:uid="{00000000-0005-0000-0000-0000246D0000}"/>
    <cellStyle name="Normal 57 2 2 8 2" xfId="36723" xr:uid="{00000000-0005-0000-0000-0000256D0000}"/>
    <cellStyle name="Normal 57 2 2 8 3" xfId="21490" xr:uid="{00000000-0005-0000-0000-0000266D0000}"/>
    <cellStyle name="Normal 57 2 2 9" xfId="31711" xr:uid="{00000000-0005-0000-0000-0000276D0000}"/>
    <cellStyle name="Normal 57 2 3" xfId="1415" xr:uid="{00000000-0005-0000-0000-0000286D0000}"/>
    <cellStyle name="Normal 57 2 3 2" xfId="1836" xr:uid="{00000000-0005-0000-0000-0000296D0000}"/>
    <cellStyle name="Normal 57 2 3 2 2" xfId="2675" xr:uid="{00000000-0005-0000-0000-00002A6D0000}"/>
    <cellStyle name="Normal 57 2 3 2 2 2" xfId="4365" xr:uid="{00000000-0005-0000-0000-00002B6D0000}"/>
    <cellStyle name="Normal 57 2 3 2 2 2 2" xfId="14438" xr:uid="{00000000-0005-0000-0000-00002C6D0000}"/>
    <cellStyle name="Normal 57 2 3 2 2 2 2 2" xfId="44769" xr:uid="{00000000-0005-0000-0000-00002D6D0000}"/>
    <cellStyle name="Normal 57 2 3 2 2 2 2 3" xfId="29536" xr:uid="{00000000-0005-0000-0000-00002E6D0000}"/>
    <cellStyle name="Normal 57 2 3 2 2 2 3" xfId="9418" xr:uid="{00000000-0005-0000-0000-00002F6D0000}"/>
    <cellStyle name="Normal 57 2 3 2 2 2 3 2" xfId="39752" xr:uid="{00000000-0005-0000-0000-0000306D0000}"/>
    <cellStyle name="Normal 57 2 3 2 2 2 3 3" xfId="24519" xr:uid="{00000000-0005-0000-0000-0000316D0000}"/>
    <cellStyle name="Normal 57 2 3 2 2 2 4" xfId="34739" xr:uid="{00000000-0005-0000-0000-0000326D0000}"/>
    <cellStyle name="Normal 57 2 3 2 2 2 5" xfId="19506" xr:uid="{00000000-0005-0000-0000-0000336D0000}"/>
    <cellStyle name="Normal 57 2 3 2 2 3" xfId="6057" xr:uid="{00000000-0005-0000-0000-0000346D0000}"/>
    <cellStyle name="Normal 57 2 3 2 2 3 2" xfId="16109" xr:uid="{00000000-0005-0000-0000-0000356D0000}"/>
    <cellStyle name="Normal 57 2 3 2 2 3 2 2" xfId="46440" xr:uid="{00000000-0005-0000-0000-0000366D0000}"/>
    <cellStyle name="Normal 57 2 3 2 2 3 2 3" xfId="31207" xr:uid="{00000000-0005-0000-0000-0000376D0000}"/>
    <cellStyle name="Normal 57 2 3 2 2 3 3" xfId="11089" xr:uid="{00000000-0005-0000-0000-0000386D0000}"/>
    <cellStyle name="Normal 57 2 3 2 2 3 3 2" xfId="41423" xr:uid="{00000000-0005-0000-0000-0000396D0000}"/>
    <cellStyle name="Normal 57 2 3 2 2 3 3 3" xfId="26190" xr:uid="{00000000-0005-0000-0000-00003A6D0000}"/>
    <cellStyle name="Normal 57 2 3 2 2 3 4" xfId="36410" xr:uid="{00000000-0005-0000-0000-00003B6D0000}"/>
    <cellStyle name="Normal 57 2 3 2 2 3 5" xfId="21177" xr:uid="{00000000-0005-0000-0000-00003C6D0000}"/>
    <cellStyle name="Normal 57 2 3 2 2 4" xfId="12767" xr:uid="{00000000-0005-0000-0000-00003D6D0000}"/>
    <cellStyle name="Normal 57 2 3 2 2 4 2" xfId="43098" xr:uid="{00000000-0005-0000-0000-00003E6D0000}"/>
    <cellStyle name="Normal 57 2 3 2 2 4 3" xfId="27865" xr:uid="{00000000-0005-0000-0000-00003F6D0000}"/>
    <cellStyle name="Normal 57 2 3 2 2 5" xfId="7746" xr:uid="{00000000-0005-0000-0000-0000406D0000}"/>
    <cellStyle name="Normal 57 2 3 2 2 5 2" xfId="38081" xr:uid="{00000000-0005-0000-0000-0000416D0000}"/>
    <cellStyle name="Normal 57 2 3 2 2 5 3" xfId="22848" xr:uid="{00000000-0005-0000-0000-0000426D0000}"/>
    <cellStyle name="Normal 57 2 3 2 2 6" xfId="33069" xr:uid="{00000000-0005-0000-0000-0000436D0000}"/>
    <cellStyle name="Normal 57 2 3 2 2 7" xfId="17835" xr:uid="{00000000-0005-0000-0000-0000446D0000}"/>
    <cellStyle name="Normal 57 2 3 2 3" xfId="3528" xr:uid="{00000000-0005-0000-0000-0000456D0000}"/>
    <cellStyle name="Normal 57 2 3 2 3 2" xfId="13602" xr:uid="{00000000-0005-0000-0000-0000466D0000}"/>
    <cellStyle name="Normal 57 2 3 2 3 2 2" xfId="43933" xr:uid="{00000000-0005-0000-0000-0000476D0000}"/>
    <cellStyle name="Normal 57 2 3 2 3 2 3" xfId="28700" xr:uid="{00000000-0005-0000-0000-0000486D0000}"/>
    <cellStyle name="Normal 57 2 3 2 3 3" xfId="8582" xr:uid="{00000000-0005-0000-0000-0000496D0000}"/>
    <cellStyle name="Normal 57 2 3 2 3 3 2" xfId="38916" xr:uid="{00000000-0005-0000-0000-00004A6D0000}"/>
    <cellStyle name="Normal 57 2 3 2 3 3 3" xfId="23683" xr:uid="{00000000-0005-0000-0000-00004B6D0000}"/>
    <cellStyle name="Normal 57 2 3 2 3 4" xfId="33903" xr:uid="{00000000-0005-0000-0000-00004C6D0000}"/>
    <cellStyle name="Normal 57 2 3 2 3 5" xfId="18670" xr:uid="{00000000-0005-0000-0000-00004D6D0000}"/>
    <cellStyle name="Normal 57 2 3 2 4" xfId="5221" xr:uid="{00000000-0005-0000-0000-00004E6D0000}"/>
    <cellStyle name="Normal 57 2 3 2 4 2" xfId="15273" xr:uid="{00000000-0005-0000-0000-00004F6D0000}"/>
    <cellStyle name="Normal 57 2 3 2 4 2 2" xfId="45604" xr:uid="{00000000-0005-0000-0000-0000506D0000}"/>
    <cellStyle name="Normal 57 2 3 2 4 2 3" xfId="30371" xr:uid="{00000000-0005-0000-0000-0000516D0000}"/>
    <cellStyle name="Normal 57 2 3 2 4 3" xfId="10253" xr:uid="{00000000-0005-0000-0000-0000526D0000}"/>
    <cellStyle name="Normal 57 2 3 2 4 3 2" xfId="40587" xr:uid="{00000000-0005-0000-0000-0000536D0000}"/>
    <cellStyle name="Normal 57 2 3 2 4 3 3" xfId="25354" xr:uid="{00000000-0005-0000-0000-0000546D0000}"/>
    <cellStyle name="Normal 57 2 3 2 4 4" xfId="35574" xr:uid="{00000000-0005-0000-0000-0000556D0000}"/>
    <cellStyle name="Normal 57 2 3 2 4 5" xfId="20341" xr:uid="{00000000-0005-0000-0000-0000566D0000}"/>
    <cellStyle name="Normal 57 2 3 2 5" xfId="11931" xr:uid="{00000000-0005-0000-0000-0000576D0000}"/>
    <cellStyle name="Normal 57 2 3 2 5 2" xfId="42262" xr:uid="{00000000-0005-0000-0000-0000586D0000}"/>
    <cellStyle name="Normal 57 2 3 2 5 3" xfId="27029" xr:uid="{00000000-0005-0000-0000-0000596D0000}"/>
    <cellStyle name="Normal 57 2 3 2 6" xfId="6910" xr:uid="{00000000-0005-0000-0000-00005A6D0000}"/>
    <cellStyle name="Normal 57 2 3 2 6 2" xfId="37245" xr:uid="{00000000-0005-0000-0000-00005B6D0000}"/>
    <cellStyle name="Normal 57 2 3 2 6 3" xfId="22012" xr:uid="{00000000-0005-0000-0000-00005C6D0000}"/>
    <cellStyle name="Normal 57 2 3 2 7" xfId="32233" xr:uid="{00000000-0005-0000-0000-00005D6D0000}"/>
    <cellStyle name="Normal 57 2 3 2 8" xfId="16999" xr:uid="{00000000-0005-0000-0000-00005E6D0000}"/>
    <cellStyle name="Normal 57 2 3 3" xfId="2257" xr:uid="{00000000-0005-0000-0000-00005F6D0000}"/>
    <cellStyle name="Normal 57 2 3 3 2" xfId="3947" xr:uid="{00000000-0005-0000-0000-0000606D0000}"/>
    <cellStyle name="Normal 57 2 3 3 2 2" xfId="14020" xr:uid="{00000000-0005-0000-0000-0000616D0000}"/>
    <cellStyle name="Normal 57 2 3 3 2 2 2" xfId="44351" xr:uid="{00000000-0005-0000-0000-0000626D0000}"/>
    <cellStyle name="Normal 57 2 3 3 2 2 3" xfId="29118" xr:uid="{00000000-0005-0000-0000-0000636D0000}"/>
    <cellStyle name="Normal 57 2 3 3 2 3" xfId="9000" xr:uid="{00000000-0005-0000-0000-0000646D0000}"/>
    <cellStyle name="Normal 57 2 3 3 2 3 2" xfId="39334" xr:uid="{00000000-0005-0000-0000-0000656D0000}"/>
    <cellStyle name="Normal 57 2 3 3 2 3 3" xfId="24101" xr:uid="{00000000-0005-0000-0000-0000666D0000}"/>
    <cellStyle name="Normal 57 2 3 3 2 4" xfId="34321" xr:uid="{00000000-0005-0000-0000-0000676D0000}"/>
    <cellStyle name="Normal 57 2 3 3 2 5" xfId="19088" xr:uid="{00000000-0005-0000-0000-0000686D0000}"/>
    <cellStyle name="Normal 57 2 3 3 3" xfId="5639" xr:uid="{00000000-0005-0000-0000-0000696D0000}"/>
    <cellStyle name="Normal 57 2 3 3 3 2" xfId="15691" xr:uid="{00000000-0005-0000-0000-00006A6D0000}"/>
    <cellStyle name="Normal 57 2 3 3 3 2 2" xfId="46022" xr:uid="{00000000-0005-0000-0000-00006B6D0000}"/>
    <cellStyle name="Normal 57 2 3 3 3 2 3" xfId="30789" xr:uid="{00000000-0005-0000-0000-00006C6D0000}"/>
    <cellStyle name="Normal 57 2 3 3 3 3" xfId="10671" xr:uid="{00000000-0005-0000-0000-00006D6D0000}"/>
    <cellStyle name="Normal 57 2 3 3 3 3 2" xfId="41005" xr:uid="{00000000-0005-0000-0000-00006E6D0000}"/>
    <cellStyle name="Normal 57 2 3 3 3 3 3" xfId="25772" xr:uid="{00000000-0005-0000-0000-00006F6D0000}"/>
    <cellStyle name="Normal 57 2 3 3 3 4" xfId="35992" xr:uid="{00000000-0005-0000-0000-0000706D0000}"/>
    <cellStyle name="Normal 57 2 3 3 3 5" xfId="20759" xr:uid="{00000000-0005-0000-0000-0000716D0000}"/>
    <cellStyle name="Normal 57 2 3 3 4" xfId="12349" xr:uid="{00000000-0005-0000-0000-0000726D0000}"/>
    <cellStyle name="Normal 57 2 3 3 4 2" xfId="42680" xr:uid="{00000000-0005-0000-0000-0000736D0000}"/>
    <cellStyle name="Normal 57 2 3 3 4 3" xfId="27447" xr:uid="{00000000-0005-0000-0000-0000746D0000}"/>
    <cellStyle name="Normal 57 2 3 3 5" xfId="7328" xr:uid="{00000000-0005-0000-0000-0000756D0000}"/>
    <cellStyle name="Normal 57 2 3 3 5 2" xfId="37663" xr:uid="{00000000-0005-0000-0000-0000766D0000}"/>
    <cellStyle name="Normal 57 2 3 3 5 3" xfId="22430" xr:uid="{00000000-0005-0000-0000-0000776D0000}"/>
    <cellStyle name="Normal 57 2 3 3 6" xfId="32651" xr:uid="{00000000-0005-0000-0000-0000786D0000}"/>
    <cellStyle name="Normal 57 2 3 3 7" xfId="17417" xr:uid="{00000000-0005-0000-0000-0000796D0000}"/>
    <cellStyle name="Normal 57 2 3 4" xfId="3110" xr:uid="{00000000-0005-0000-0000-00007A6D0000}"/>
    <cellStyle name="Normal 57 2 3 4 2" xfId="13184" xr:uid="{00000000-0005-0000-0000-00007B6D0000}"/>
    <cellStyle name="Normal 57 2 3 4 2 2" xfId="43515" xr:uid="{00000000-0005-0000-0000-00007C6D0000}"/>
    <cellStyle name="Normal 57 2 3 4 2 3" xfId="28282" xr:uid="{00000000-0005-0000-0000-00007D6D0000}"/>
    <cellStyle name="Normal 57 2 3 4 3" xfId="8164" xr:uid="{00000000-0005-0000-0000-00007E6D0000}"/>
    <cellStyle name="Normal 57 2 3 4 3 2" xfId="38498" xr:uid="{00000000-0005-0000-0000-00007F6D0000}"/>
    <cellStyle name="Normal 57 2 3 4 3 3" xfId="23265" xr:uid="{00000000-0005-0000-0000-0000806D0000}"/>
    <cellStyle name="Normal 57 2 3 4 4" xfId="33485" xr:uid="{00000000-0005-0000-0000-0000816D0000}"/>
    <cellStyle name="Normal 57 2 3 4 5" xfId="18252" xr:uid="{00000000-0005-0000-0000-0000826D0000}"/>
    <cellStyle name="Normal 57 2 3 5" xfId="4803" xr:uid="{00000000-0005-0000-0000-0000836D0000}"/>
    <cellStyle name="Normal 57 2 3 5 2" xfId="14855" xr:uid="{00000000-0005-0000-0000-0000846D0000}"/>
    <cellStyle name="Normal 57 2 3 5 2 2" xfId="45186" xr:uid="{00000000-0005-0000-0000-0000856D0000}"/>
    <cellStyle name="Normal 57 2 3 5 2 3" xfId="29953" xr:uid="{00000000-0005-0000-0000-0000866D0000}"/>
    <cellStyle name="Normal 57 2 3 5 3" xfId="9835" xr:uid="{00000000-0005-0000-0000-0000876D0000}"/>
    <cellStyle name="Normal 57 2 3 5 3 2" xfId="40169" xr:uid="{00000000-0005-0000-0000-0000886D0000}"/>
    <cellStyle name="Normal 57 2 3 5 3 3" xfId="24936" xr:uid="{00000000-0005-0000-0000-0000896D0000}"/>
    <cellStyle name="Normal 57 2 3 5 4" xfId="35156" xr:uid="{00000000-0005-0000-0000-00008A6D0000}"/>
    <cellStyle name="Normal 57 2 3 5 5" xfId="19923" xr:uid="{00000000-0005-0000-0000-00008B6D0000}"/>
    <cellStyle name="Normal 57 2 3 6" xfId="11513" xr:uid="{00000000-0005-0000-0000-00008C6D0000}"/>
    <cellStyle name="Normal 57 2 3 6 2" xfId="41844" xr:uid="{00000000-0005-0000-0000-00008D6D0000}"/>
    <cellStyle name="Normal 57 2 3 6 3" xfId="26611" xr:uid="{00000000-0005-0000-0000-00008E6D0000}"/>
    <cellStyle name="Normal 57 2 3 7" xfId="6492" xr:uid="{00000000-0005-0000-0000-00008F6D0000}"/>
    <cellStyle name="Normal 57 2 3 7 2" xfId="36827" xr:uid="{00000000-0005-0000-0000-0000906D0000}"/>
    <cellStyle name="Normal 57 2 3 7 3" xfId="21594" xr:uid="{00000000-0005-0000-0000-0000916D0000}"/>
    <cellStyle name="Normal 57 2 3 8" xfId="31815" xr:uid="{00000000-0005-0000-0000-0000926D0000}"/>
    <cellStyle name="Normal 57 2 3 9" xfId="16581" xr:uid="{00000000-0005-0000-0000-0000936D0000}"/>
    <cellStyle name="Normal 57 2 4" xfId="1628" xr:uid="{00000000-0005-0000-0000-0000946D0000}"/>
    <cellStyle name="Normal 57 2 4 2" xfId="2467" xr:uid="{00000000-0005-0000-0000-0000956D0000}"/>
    <cellStyle name="Normal 57 2 4 2 2" xfId="4157" xr:uid="{00000000-0005-0000-0000-0000966D0000}"/>
    <cellStyle name="Normal 57 2 4 2 2 2" xfId="14230" xr:uid="{00000000-0005-0000-0000-0000976D0000}"/>
    <cellStyle name="Normal 57 2 4 2 2 2 2" xfId="44561" xr:uid="{00000000-0005-0000-0000-0000986D0000}"/>
    <cellStyle name="Normal 57 2 4 2 2 2 3" xfId="29328" xr:uid="{00000000-0005-0000-0000-0000996D0000}"/>
    <cellStyle name="Normal 57 2 4 2 2 3" xfId="9210" xr:uid="{00000000-0005-0000-0000-00009A6D0000}"/>
    <cellStyle name="Normal 57 2 4 2 2 3 2" xfId="39544" xr:uid="{00000000-0005-0000-0000-00009B6D0000}"/>
    <cellStyle name="Normal 57 2 4 2 2 3 3" xfId="24311" xr:uid="{00000000-0005-0000-0000-00009C6D0000}"/>
    <cellStyle name="Normal 57 2 4 2 2 4" xfId="34531" xr:uid="{00000000-0005-0000-0000-00009D6D0000}"/>
    <cellStyle name="Normal 57 2 4 2 2 5" xfId="19298" xr:uid="{00000000-0005-0000-0000-00009E6D0000}"/>
    <cellStyle name="Normal 57 2 4 2 3" xfId="5849" xr:uid="{00000000-0005-0000-0000-00009F6D0000}"/>
    <cellStyle name="Normal 57 2 4 2 3 2" xfId="15901" xr:uid="{00000000-0005-0000-0000-0000A06D0000}"/>
    <cellStyle name="Normal 57 2 4 2 3 2 2" xfId="46232" xr:uid="{00000000-0005-0000-0000-0000A16D0000}"/>
    <cellStyle name="Normal 57 2 4 2 3 2 3" xfId="30999" xr:uid="{00000000-0005-0000-0000-0000A26D0000}"/>
    <cellStyle name="Normal 57 2 4 2 3 3" xfId="10881" xr:uid="{00000000-0005-0000-0000-0000A36D0000}"/>
    <cellStyle name="Normal 57 2 4 2 3 3 2" xfId="41215" xr:uid="{00000000-0005-0000-0000-0000A46D0000}"/>
    <cellStyle name="Normal 57 2 4 2 3 3 3" xfId="25982" xr:uid="{00000000-0005-0000-0000-0000A56D0000}"/>
    <cellStyle name="Normal 57 2 4 2 3 4" xfId="36202" xr:uid="{00000000-0005-0000-0000-0000A66D0000}"/>
    <cellStyle name="Normal 57 2 4 2 3 5" xfId="20969" xr:uid="{00000000-0005-0000-0000-0000A76D0000}"/>
    <cellStyle name="Normal 57 2 4 2 4" xfId="12559" xr:uid="{00000000-0005-0000-0000-0000A86D0000}"/>
    <cellStyle name="Normal 57 2 4 2 4 2" xfId="42890" xr:uid="{00000000-0005-0000-0000-0000A96D0000}"/>
    <cellStyle name="Normal 57 2 4 2 4 3" xfId="27657" xr:uid="{00000000-0005-0000-0000-0000AA6D0000}"/>
    <cellStyle name="Normal 57 2 4 2 5" xfId="7538" xr:uid="{00000000-0005-0000-0000-0000AB6D0000}"/>
    <cellStyle name="Normal 57 2 4 2 5 2" xfId="37873" xr:uid="{00000000-0005-0000-0000-0000AC6D0000}"/>
    <cellStyle name="Normal 57 2 4 2 5 3" xfId="22640" xr:uid="{00000000-0005-0000-0000-0000AD6D0000}"/>
    <cellStyle name="Normal 57 2 4 2 6" xfId="32861" xr:uid="{00000000-0005-0000-0000-0000AE6D0000}"/>
    <cellStyle name="Normal 57 2 4 2 7" xfId="17627" xr:uid="{00000000-0005-0000-0000-0000AF6D0000}"/>
    <cellStyle name="Normal 57 2 4 3" xfId="3320" xr:uid="{00000000-0005-0000-0000-0000B06D0000}"/>
    <cellStyle name="Normal 57 2 4 3 2" xfId="13394" xr:uid="{00000000-0005-0000-0000-0000B16D0000}"/>
    <cellStyle name="Normal 57 2 4 3 2 2" xfId="43725" xr:uid="{00000000-0005-0000-0000-0000B26D0000}"/>
    <cellStyle name="Normal 57 2 4 3 2 3" xfId="28492" xr:uid="{00000000-0005-0000-0000-0000B36D0000}"/>
    <cellStyle name="Normal 57 2 4 3 3" xfId="8374" xr:uid="{00000000-0005-0000-0000-0000B46D0000}"/>
    <cellStyle name="Normal 57 2 4 3 3 2" xfId="38708" xr:uid="{00000000-0005-0000-0000-0000B56D0000}"/>
    <cellStyle name="Normal 57 2 4 3 3 3" xfId="23475" xr:uid="{00000000-0005-0000-0000-0000B66D0000}"/>
    <cellStyle name="Normal 57 2 4 3 4" xfId="33695" xr:uid="{00000000-0005-0000-0000-0000B76D0000}"/>
    <cellStyle name="Normal 57 2 4 3 5" xfId="18462" xr:uid="{00000000-0005-0000-0000-0000B86D0000}"/>
    <cellStyle name="Normal 57 2 4 4" xfId="5013" xr:uid="{00000000-0005-0000-0000-0000B96D0000}"/>
    <cellStyle name="Normal 57 2 4 4 2" xfId="15065" xr:uid="{00000000-0005-0000-0000-0000BA6D0000}"/>
    <cellStyle name="Normal 57 2 4 4 2 2" xfId="45396" xr:uid="{00000000-0005-0000-0000-0000BB6D0000}"/>
    <cellStyle name="Normal 57 2 4 4 2 3" xfId="30163" xr:uid="{00000000-0005-0000-0000-0000BC6D0000}"/>
    <cellStyle name="Normal 57 2 4 4 3" xfId="10045" xr:uid="{00000000-0005-0000-0000-0000BD6D0000}"/>
    <cellStyle name="Normal 57 2 4 4 3 2" xfId="40379" xr:uid="{00000000-0005-0000-0000-0000BE6D0000}"/>
    <cellStyle name="Normal 57 2 4 4 3 3" xfId="25146" xr:uid="{00000000-0005-0000-0000-0000BF6D0000}"/>
    <cellStyle name="Normal 57 2 4 4 4" xfId="35366" xr:uid="{00000000-0005-0000-0000-0000C06D0000}"/>
    <cellStyle name="Normal 57 2 4 4 5" xfId="20133" xr:uid="{00000000-0005-0000-0000-0000C16D0000}"/>
    <cellStyle name="Normal 57 2 4 5" xfId="11723" xr:uid="{00000000-0005-0000-0000-0000C26D0000}"/>
    <cellStyle name="Normal 57 2 4 5 2" xfId="42054" xr:uid="{00000000-0005-0000-0000-0000C36D0000}"/>
    <cellStyle name="Normal 57 2 4 5 3" xfId="26821" xr:uid="{00000000-0005-0000-0000-0000C46D0000}"/>
    <cellStyle name="Normal 57 2 4 6" xfId="6702" xr:uid="{00000000-0005-0000-0000-0000C56D0000}"/>
    <cellStyle name="Normal 57 2 4 6 2" xfId="37037" xr:uid="{00000000-0005-0000-0000-0000C66D0000}"/>
    <cellStyle name="Normal 57 2 4 6 3" xfId="21804" xr:uid="{00000000-0005-0000-0000-0000C76D0000}"/>
    <cellStyle name="Normal 57 2 4 7" xfId="32025" xr:uid="{00000000-0005-0000-0000-0000C86D0000}"/>
    <cellStyle name="Normal 57 2 4 8" xfId="16791" xr:uid="{00000000-0005-0000-0000-0000C96D0000}"/>
    <cellStyle name="Normal 57 2 5" xfId="2049" xr:uid="{00000000-0005-0000-0000-0000CA6D0000}"/>
    <cellStyle name="Normal 57 2 5 2" xfId="3739" xr:uid="{00000000-0005-0000-0000-0000CB6D0000}"/>
    <cellStyle name="Normal 57 2 5 2 2" xfId="13812" xr:uid="{00000000-0005-0000-0000-0000CC6D0000}"/>
    <cellStyle name="Normal 57 2 5 2 2 2" xfId="44143" xr:uid="{00000000-0005-0000-0000-0000CD6D0000}"/>
    <cellStyle name="Normal 57 2 5 2 2 3" xfId="28910" xr:uid="{00000000-0005-0000-0000-0000CE6D0000}"/>
    <cellStyle name="Normal 57 2 5 2 3" xfId="8792" xr:uid="{00000000-0005-0000-0000-0000CF6D0000}"/>
    <cellStyle name="Normal 57 2 5 2 3 2" xfId="39126" xr:uid="{00000000-0005-0000-0000-0000D06D0000}"/>
    <cellStyle name="Normal 57 2 5 2 3 3" xfId="23893" xr:uid="{00000000-0005-0000-0000-0000D16D0000}"/>
    <cellStyle name="Normal 57 2 5 2 4" xfId="34113" xr:uid="{00000000-0005-0000-0000-0000D26D0000}"/>
    <cellStyle name="Normal 57 2 5 2 5" xfId="18880" xr:uid="{00000000-0005-0000-0000-0000D36D0000}"/>
    <cellStyle name="Normal 57 2 5 3" xfId="5431" xr:uid="{00000000-0005-0000-0000-0000D46D0000}"/>
    <cellStyle name="Normal 57 2 5 3 2" xfId="15483" xr:uid="{00000000-0005-0000-0000-0000D56D0000}"/>
    <cellStyle name="Normal 57 2 5 3 2 2" xfId="45814" xr:uid="{00000000-0005-0000-0000-0000D66D0000}"/>
    <cellStyle name="Normal 57 2 5 3 2 3" xfId="30581" xr:uid="{00000000-0005-0000-0000-0000D76D0000}"/>
    <cellStyle name="Normal 57 2 5 3 3" xfId="10463" xr:uid="{00000000-0005-0000-0000-0000D86D0000}"/>
    <cellStyle name="Normal 57 2 5 3 3 2" xfId="40797" xr:uid="{00000000-0005-0000-0000-0000D96D0000}"/>
    <cellStyle name="Normal 57 2 5 3 3 3" xfId="25564" xr:uid="{00000000-0005-0000-0000-0000DA6D0000}"/>
    <cellStyle name="Normal 57 2 5 3 4" xfId="35784" xr:uid="{00000000-0005-0000-0000-0000DB6D0000}"/>
    <cellStyle name="Normal 57 2 5 3 5" xfId="20551" xr:uid="{00000000-0005-0000-0000-0000DC6D0000}"/>
    <cellStyle name="Normal 57 2 5 4" xfId="12141" xr:uid="{00000000-0005-0000-0000-0000DD6D0000}"/>
    <cellStyle name="Normal 57 2 5 4 2" xfId="42472" xr:uid="{00000000-0005-0000-0000-0000DE6D0000}"/>
    <cellStyle name="Normal 57 2 5 4 3" xfId="27239" xr:uid="{00000000-0005-0000-0000-0000DF6D0000}"/>
    <cellStyle name="Normal 57 2 5 5" xfId="7120" xr:uid="{00000000-0005-0000-0000-0000E06D0000}"/>
    <cellStyle name="Normal 57 2 5 5 2" xfId="37455" xr:uid="{00000000-0005-0000-0000-0000E16D0000}"/>
    <cellStyle name="Normal 57 2 5 5 3" xfId="22222" xr:uid="{00000000-0005-0000-0000-0000E26D0000}"/>
    <cellStyle name="Normal 57 2 5 6" xfId="32443" xr:uid="{00000000-0005-0000-0000-0000E36D0000}"/>
    <cellStyle name="Normal 57 2 5 7" xfId="17209" xr:uid="{00000000-0005-0000-0000-0000E46D0000}"/>
    <cellStyle name="Normal 57 2 6" xfId="2902" xr:uid="{00000000-0005-0000-0000-0000E56D0000}"/>
    <cellStyle name="Normal 57 2 6 2" xfId="12976" xr:uid="{00000000-0005-0000-0000-0000E66D0000}"/>
    <cellStyle name="Normal 57 2 6 2 2" xfId="43307" xr:uid="{00000000-0005-0000-0000-0000E76D0000}"/>
    <cellStyle name="Normal 57 2 6 2 3" xfId="28074" xr:uid="{00000000-0005-0000-0000-0000E86D0000}"/>
    <cellStyle name="Normal 57 2 6 3" xfId="7956" xr:uid="{00000000-0005-0000-0000-0000E96D0000}"/>
    <cellStyle name="Normal 57 2 6 3 2" xfId="38290" xr:uid="{00000000-0005-0000-0000-0000EA6D0000}"/>
    <cellStyle name="Normal 57 2 6 3 3" xfId="23057" xr:uid="{00000000-0005-0000-0000-0000EB6D0000}"/>
    <cellStyle name="Normal 57 2 6 4" xfId="33277" xr:uid="{00000000-0005-0000-0000-0000EC6D0000}"/>
    <cellStyle name="Normal 57 2 6 5" xfId="18044" xr:uid="{00000000-0005-0000-0000-0000ED6D0000}"/>
    <cellStyle name="Normal 57 2 7" xfId="4595" xr:uid="{00000000-0005-0000-0000-0000EE6D0000}"/>
    <cellStyle name="Normal 57 2 7 2" xfId="14647" xr:uid="{00000000-0005-0000-0000-0000EF6D0000}"/>
    <cellStyle name="Normal 57 2 7 2 2" xfId="44978" xr:uid="{00000000-0005-0000-0000-0000F06D0000}"/>
    <cellStyle name="Normal 57 2 7 2 3" xfId="29745" xr:uid="{00000000-0005-0000-0000-0000F16D0000}"/>
    <cellStyle name="Normal 57 2 7 3" xfId="9627" xr:uid="{00000000-0005-0000-0000-0000F26D0000}"/>
    <cellStyle name="Normal 57 2 7 3 2" xfId="39961" xr:uid="{00000000-0005-0000-0000-0000F36D0000}"/>
    <cellStyle name="Normal 57 2 7 3 3" xfId="24728" xr:uid="{00000000-0005-0000-0000-0000F46D0000}"/>
    <cellStyle name="Normal 57 2 7 4" xfId="34948" xr:uid="{00000000-0005-0000-0000-0000F56D0000}"/>
    <cellStyle name="Normal 57 2 7 5" xfId="19715" xr:uid="{00000000-0005-0000-0000-0000F66D0000}"/>
    <cellStyle name="Normal 57 2 8" xfId="11305" xr:uid="{00000000-0005-0000-0000-0000F76D0000}"/>
    <cellStyle name="Normal 57 2 8 2" xfId="41636" xr:uid="{00000000-0005-0000-0000-0000F86D0000}"/>
    <cellStyle name="Normal 57 2 8 3" xfId="26403" xr:uid="{00000000-0005-0000-0000-0000F96D0000}"/>
    <cellStyle name="Normal 57 2 9" xfId="6284" xr:uid="{00000000-0005-0000-0000-0000FA6D0000}"/>
    <cellStyle name="Normal 57 2 9 2" xfId="36619" xr:uid="{00000000-0005-0000-0000-0000FB6D0000}"/>
    <cellStyle name="Normal 57 2 9 3" xfId="21386" xr:uid="{00000000-0005-0000-0000-0000FC6D0000}"/>
    <cellStyle name="Normal 57 3" xfId="1248" xr:uid="{00000000-0005-0000-0000-0000FD6D0000}"/>
    <cellStyle name="Normal 57 3 10" xfId="16425" xr:uid="{00000000-0005-0000-0000-0000FE6D0000}"/>
    <cellStyle name="Normal 57 3 2" xfId="1467" xr:uid="{00000000-0005-0000-0000-0000FF6D0000}"/>
    <cellStyle name="Normal 57 3 2 2" xfId="1888" xr:uid="{00000000-0005-0000-0000-0000006E0000}"/>
    <cellStyle name="Normal 57 3 2 2 2" xfId="2727" xr:uid="{00000000-0005-0000-0000-0000016E0000}"/>
    <cellStyle name="Normal 57 3 2 2 2 2" xfId="4417" xr:uid="{00000000-0005-0000-0000-0000026E0000}"/>
    <cellStyle name="Normal 57 3 2 2 2 2 2" xfId="14490" xr:uid="{00000000-0005-0000-0000-0000036E0000}"/>
    <cellStyle name="Normal 57 3 2 2 2 2 2 2" xfId="44821" xr:uid="{00000000-0005-0000-0000-0000046E0000}"/>
    <cellStyle name="Normal 57 3 2 2 2 2 2 3" xfId="29588" xr:uid="{00000000-0005-0000-0000-0000056E0000}"/>
    <cellStyle name="Normal 57 3 2 2 2 2 3" xfId="9470" xr:uid="{00000000-0005-0000-0000-0000066E0000}"/>
    <cellStyle name="Normal 57 3 2 2 2 2 3 2" xfId="39804" xr:uid="{00000000-0005-0000-0000-0000076E0000}"/>
    <cellStyle name="Normal 57 3 2 2 2 2 3 3" xfId="24571" xr:uid="{00000000-0005-0000-0000-0000086E0000}"/>
    <cellStyle name="Normal 57 3 2 2 2 2 4" xfId="34791" xr:uid="{00000000-0005-0000-0000-0000096E0000}"/>
    <cellStyle name="Normal 57 3 2 2 2 2 5" xfId="19558" xr:uid="{00000000-0005-0000-0000-00000A6E0000}"/>
    <cellStyle name="Normal 57 3 2 2 2 3" xfId="6109" xr:uid="{00000000-0005-0000-0000-00000B6E0000}"/>
    <cellStyle name="Normal 57 3 2 2 2 3 2" xfId="16161" xr:uid="{00000000-0005-0000-0000-00000C6E0000}"/>
    <cellStyle name="Normal 57 3 2 2 2 3 2 2" xfId="46492" xr:uid="{00000000-0005-0000-0000-00000D6E0000}"/>
    <cellStyle name="Normal 57 3 2 2 2 3 2 3" xfId="31259" xr:uid="{00000000-0005-0000-0000-00000E6E0000}"/>
    <cellStyle name="Normal 57 3 2 2 2 3 3" xfId="11141" xr:uid="{00000000-0005-0000-0000-00000F6E0000}"/>
    <cellStyle name="Normal 57 3 2 2 2 3 3 2" xfId="41475" xr:uid="{00000000-0005-0000-0000-0000106E0000}"/>
    <cellStyle name="Normal 57 3 2 2 2 3 3 3" xfId="26242" xr:uid="{00000000-0005-0000-0000-0000116E0000}"/>
    <cellStyle name="Normal 57 3 2 2 2 3 4" xfId="36462" xr:uid="{00000000-0005-0000-0000-0000126E0000}"/>
    <cellStyle name="Normal 57 3 2 2 2 3 5" xfId="21229" xr:uid="{00000000-0005-0000-0000-0000136E0000}"/>
    <cellStyle name="Normal 57 3 2 2 2 4" xfId="12819" xr:uid="{00000000-0005-0000-0000-0000146E0000}"/>
    <cellStyle name="Normal 57 3 2 2 2 4 2" xfId="43150" xr:uid="{00000000-0005-0000-0000-0000156E0000}"/>
    <cellStyle name="Normal 57 3 2 2 2 4 3" xfId="27917" xr:uid="{00000000-0005-0000-0000-0000166E0000}"/>
    <cellStyle name="Normal 57 3 2 2 2 5" xfId="7798" xr:uid="{00000000-0005-0000-0000-0000176E0000}"/>
    <cellStyle name="Normal 57 3 2 2 2 5 2" xfId="38133" xr:uid="{00000000-0005-0000-0000-0000186E0000}"/>
    <cellStyle name="Normal 57 3 2 2 2 5 3" xfId="22900" xr:uid="{00000000-0005-0000-0000-0000196E0000}"/>
    <cellStyle name="Normal 57 3 2 2 2 6" xfId="33121" xr:uid="{00000000-0005-0000-0000-00001A6E0000}"/>
    <cellStyle name="Normal 57 3 2 2 2 7" xfId="17887" xr:uid="{00000000-0005-0000-0000-00001B6E0000}"/>
    <cellStyle name="Normal 57 3 2 2 3" xfId="3580" xr:uid="{00000000-0005-0000-0000-00001C6E0000}"/>
    <cellStyle name="Normal 57 3 2 2 3 2" xfId="13654" xr:uid="{00000000-0005-0000-0000-00001D6E0000}"/>
    <cellStyle name="Normal 57 3 2 2 3 2 2" xfId="43985" xr:uid="{00000000-0005-0000-0000-00001E6E0000}"/>
    <cellStyle name="Normal 57 3 2 2 3 2 3" xfId="28752" xr:uid="{00000000-0005-0000-0000-00001F6E0000}"/>
    <cellStyle name="Normal 57 3 2 2 3 3" xfId="8634" xr:uid="{00000000-0005-0000-0000-0000206E0000}"/>
    <cellStyle name="Normal 57 3 2 2 3 3 2" xfId="38968" xr:uid="{00000000-0005-0000-0000-0000216E0000}"/>
    <cellStyle name="Normal 57 3 2 2 3 3 3" xfId="23735" xr:uid="{00000000-0005-0000-0000-0000226E0000}"/>
    <cellStyle name="Normal 57 3 2 2 3 4" xfId="33955" xr:uid="{00000000-0005-0000-0000-0000236E0000}"/>
    <cellStyle name="Normal 57 3 2 2 3 5" xfId="18722" xr:uid="{00000000-0005-0000-0000-0000246E0000}"/>
    <cellStyle name="Normal 57 3 2 2 4" xfId="5273" xr:uid="{00000000-0005-0000-0000-0000256E0000}"/>
    <cellStyle name="Normal 57 3 2 2 4 2" xfId="15325" xr:uid="{00000000-0005-0000-0000-0000266E0000}"/>
    <cellStyle name="Normal 57 3 2 2 4 2 2" xfId="45656" xr:uid="{00000000-0005-0000-0000-0000276E0000}"/>
    <cellStyle name="Normal 57 3 2 2 4 2 3" xfId="30423" xr:uid="{00000000-0005-0000-0000-0000286E0000}"/>
    <cellStyle name="Normal 57 3 2 2 4 3" xfId="10305" xr:uid="{00000000-0005-0000-0000-0000296E0000}"/>
    <cellStyle name="Normal 57 3 2 2 4 3 2" xfId="40639" xr:uid="{00000000-0005-0000-0000-00002A6E0000}"/>
    <cellStyle name="Normal 57 3 2 2 4 3 3" xfId="25406" xr:uid="{00000000-0005-0000-0000-00002B6E0000}"/>
    <cellStyle name="Normal 57 3 2 2 4 4" xfId="35626" xr:uid="{00000000-0005-0000-0000-00002C6E0000}"/>
    <cellStyle name="Normal 57 3 2 2 4 5" xfId="20393" xr:uid="{00000000-0005-0000-0000-00002D6E0000}"/>
    <cellStyle name="Normal 57 3 2 2 5" xfId="11983" xr:uid="{00000000-0005-0000-0000-00002E6E0000}"/>
    <cellStyle name="Normal 57 3 2 2 5 2" xfId="42314" xr:uid="{00000000-0005-0000-0000-00002F6E0000}"/>
    <cellStyle name="Normal 57 3 2 2 5 3" xfId="27081" xr:uid="{00000000-0005-0000-0000-0000306E0000}"/>
    <cellStyle name="Normal 57 3 2 2 6" xfId="6962" xr:uid="{00000000-0005-0000-0000-0000316E0000}"/>
    <cellStyle name="Normal 57 3 2 2 6 2" xfId="37297" xr:uid="{00000000-0005-0000-0000-0000326E0000}"/>
    <cellStyle name="Normal 57 3 2 2 6 3" xfId="22064" xr:uid="{00000000-0005-0000-0000-0000336E0000}"/>
    <cellStyle name="Normal 57 3 2 2 7" xfId="32285" xr:uid="{00000000-0005-0000-0000-0000346E0000}"/>
    <cellStyle name="Normal 57 3 2 2 8" xfId="17051" xr:uid="{00000000-0005-0000-0000-0000356E0000}"/>
    <cellStyle name="Normal 57 3 2 3" xfId="2309" xr:uid="{00000000-0005-0000-0000-0000366E0000}"/>
    <cellStyle name="Normal 57 3 2 3 2" xfId="3999" xr:uid="{00000000-0005-0000-0000-0000376E0000}"/>
    <cellStyle name="Normal 57 3 2 3 2 2" xfId="14072" xr:uid="{00000000-0005-0000-0000-0000386E0000}"/>
    <cellStyle name="Normal 57 3 2 3 2 2 2" xfId="44403" xr:uid="{00000000-0005-0000-0000-0000396E0000}"/>
    <cellStyle name="Normal 57 3 2 3 2 2 3" xfId="29170" xr:uid="{00000000-0005-0000-0000-00003A6E0000}"/>
    <cellStyle name="Normal 57 3 2 3 2 3" xfId="9052" xr:uid="{00000000-0005-0000-0000-00003B6E0000}"/>
    <cellStyle name="Normal 57 3 2 3 2 3 2" xfId="39386" xr:uid="{00000000-0005-0000-0000-00003C6E0000}"/>
    <cellStyle name="Normal 57 3 2 3 2 3 3" xfId="24153" xr:uid="{00000000-0005-0000-0000-00003D6E0000}"/>
    <cellStyle name="Normal 57 3 2 3 2 4" xfId="34373" xr:uid="{00000000-0005-0000-0000-00003E6E0000}"/>
    <cellStyle name="Normal 57 3 2 3 2 5" xfId="19140" xr:uid="{00000000-0005-0000-0000-00003F6E0000}"/>
    <cellStyle name="Normal 57 3 2 3 3" xfId="5691" xr:uid="{00000000-0005-0000-0000-0000406E0000}"/>
    <cellStyle name="Normal 57 3 2 3 3 2" xfId="15743" xr:uid="{00000000-0005-0000-0000-0000416E0000}"/>
    <cellStyle name="Normal 57 3 2 3 3 2 2" xfId="46074" xr:uid="{00000000-0005-0000-0000-0000426E0000}"/>
    <cellStyle name="Normal 57 3 2 3 3 2 3" xfId="30841" xr:uid="{00000000-0005-0000-0000-0000436E0000}"/>
    <cellStyle name="Normal 57 3 2 3 3 3" xfId="10723" xr:uid="{00000000-0005-0000-0000-0000446E0000}"/>
    <cellStyle name="Normal 57 3 2 3 3 3 2" xfId="41057" xr:uid="{00000000-0005-0000-0000-0000456E0000}"/>
    <cellStyle name="Normal 57 3 2 3 3 3 3" xfId="25824" xr:uid="{00000000-0005-0000-0000-0000466E0000}"/>
    <cellStyle name="Normal 57 3 2 3 3 4" xfId="36044" xr:uid="{00000000-0005-0000-0000-0000476E0000}"/>
    <cellStyle name="Normal 57 3 2 3 3 5" xfId="20811" xr:uid="{00000000-0005-0000-0000-0000486E0000}"/>
    <cellStyle name="Normal 57 3 2 3 4" xfId="12401" xr:uid="{00000000-0005-0000-0000-0000496E0000}"/>
    <cellStyle name="Normal 57 3 2 3 4 2" xfId="42732" xr:uid="{00000000-0005-0000-0000-00004A6E0000}"/>
    <cellStyle name="Normal 57 3 2 3 4 3" xfId="27499" xr:uid="{00000000-0005-0000-0000-00004B6E0000}"/>
    <cellStyle name="Normal 57 3 2 3 5" xfId="7380" xr:uid="{00000000-0005-0000-0000-00004C6E0000}"/>
    <cellStyle name="Normal 57 3 2 3 5 2" xfId="37715" xr:uid="{00000000-0005-0000-0000-00004D6E0000}"/>
    <cellStyle name="Normal 57 3 2 3 5 3" xfId="22482" xr:uid="{00000000-0005-0000-0000-00004E6E0000}"/>
    <cellStyle name="Normal 57 3 2 3 6" xfId="32703" xr:uid="{00000000-0005-0000-0000-00004F6E0000}"/>
    <cellStyle name="Normal 57 3 2 3 7" xfId="17469" xr:uid="{00000000-0005-0000-0000-0000506E0000}"/>
    <cellStyle name="Normal 57 3 2 4" xfId="3162" xr:uid="{00000000-0005-0000-0000-0000516E0000}"/>
    <cellStyle name="Normal 57 3 2 4 2" xfId="13236" xr:uid="{00000000-0005-0000-0000-0000526E0000}"/>
    <cellStyle name="Normal 57 3 2 4 2 2" xfId="43567" xr:uid="{00000000-0005-0000-0000-0000536E0000}"/>
    <cellStyle name="Normal 57 3 2 4 2 3" xfId="28334" xr:uid="{00000000-0005-0000-0000-0000546E0000}"/>
    <cellStyle name="Normal 57 3 2 4 3" xfId="8216" xr:uid="{00000000-0005-0000-0000-0000556E0000}"/>
    <cellStyle name="Normal 57 3 2 4 3 2" xfId="38550" xr:uid="{00000000-0005-0000-0000-0000566E0000}"/>
    <cellStyle name="Normal 57 3 2 4 3 3" xfId="23317" xr:uid="{00000000-0005-0000-0000-0000576E0000}"/>
    <cellStyle name="Normal 57 3 2 4 4" xfId="33537" xr:uid="{00000000-0005-0000-0000-0000586E0000}"/>
    <cellStyle name="Normal 57 3 2 4 5" xfId="18304" xr:uid="{00000000-0005-0000-0000-0000596E0000}"/>
    <cellStyle name="Normal 57 3 2 5" xfId="4855" xr:uid="{00000000-0005-0000-0000-00005A6E0000}"/>
    <cellStyle name="Normal 57 3 2 5 2" xfId="14907" xr:uid="{00000000-0005-0000-0000-00005B6E0000}"/>
    <cellStyle name="Normal 57 3 2 5 2 2" xfId="45238" xr:uid="{00000000-0005-0000-0000-00005C6E0000}"/>
    <cellStyle name="Normal 57 3 2 5 2 3" xfId="30005" xr:uid="{00000000-0005-0000-0000-00005D6E0000}"/>
    <cellStyle name="Normal 57 3 2 5 3" xfId="9887" xr:uid="{00000000-0005-0000-0000-00005E6E0000}"/>
    <cellStyle name="Normal 57 3 2 5 3 2" xfId="40221" xr:uid="{00000000-0005-0000-0000-00005F6E0000}"/>
    <cellStyle name="Normal 57 3 2 5 3 3" xfId="24988" xr:uid="{00000000-0005-0000-0000-0000606E0000}"/>
    <cellStyle name="Normal 57 3 2 5 4" xfId="35208" xr:uid="{00000000-0005-0000-0000-0000616E0000}"/>
    <cellStyle name="Normal 57 3 2 5 5" xfId="19975" xr:uid="{00000000-0005-0000-0000-0000626E0000}"/>
    <cellStyle name="Normal 57 3 2 6" xfId="11565" xr:uid="{00000000-0005-0000-0000-0000636E0000}"/>
    <cellStyle name="Normal 57 3 2 6 2" xfId="41896" xr:uid="{00000000-0005-0000-0000-0000646E0000}"/>
    <cellStyle name="Normal 57 3 2 6 3" xfId="26663" xr:uid="{00000000-0005-0000-0000-0000656E0000}"/>
    <cellStyle name="Normal 57 3 2 7" xfId="6544" xr:uid="{00000000-0005-0000-0000-0000666E0000}"/>
    <cellStyle name="Normal 57 3 2 7 2" xfId="36879" xr:uid="{00000000-0005-0000-0000-0000676E0000}"/>
    <cellStyle name="Normal 57 3 2 7 3" xfId="21646" xr:uid="{00000000-0005-0000-0000-0000686E0000}"/>
    <cellStyle name="Normal 57 3 2 8" xfId="31867" xr:uid="{00000000-0005-0000-0000-0000696E0000}"/>
    <cellStyle name="Normal 57 3 2 9" xfId="16633" xr:uid="{00000000-0005-0000-0000-00006A6E0000}"/>
    <cellStyle name="Normal 57 3 3" xfId="1680" xr:uid="{00000000-0005-0000-0000-00006B6E0000}"/>
    <cellStyle name="Normal 57 3 3 2" xfId="2519" xr:uid="{00000000-0005-0000-0000-00006C6E0000}"/>
    <cellStyle name="Normal 57 3 3 2 2" xfId="4209" xr:uid="{00000000-0005-0000-0000-00006D6E0000}"/>
    <cellStyle name="Normal 57 3 3 2 2 2" xfId="14282" xr:uid="{00000000-0005-0000-0000-00006E6E0000}"/>
    <cellStyle name="Normal 57 3 3 2 2 2 2" xfId="44613" xr:uid="{00000000-0005-0000-0000-00006F6E0000}"/>
    <cellStyle name="Normal 57 3 3 2 2 2 3" xfId="29380" xr:uid="{00000000-0005-0000-0000-0000706E0000}"/>
    <cellStyle name="Normal 57 3 3 2 2 3" xfId="9262" xr:uid="{00000000-0005-0000-0000-0000716E0000}"/>
    <cellStyle name="Normal 57 3 3 2 2 3 2" xfId="39596" xr:uid="{00000000-0005-0000-0000-0000726E0000}"/>
    <cellStyle name="Normal 57 3 3 2 2 3 3" xfId="24363" xr:uid="{00000000-0005-0000-0000-0000736E0000}"/>
    <cellStyle name="Normal 57 3 3 2 2 4" xfId="34583" xr:uid="{00000000-0005-0000-0000-0000746E0000}"/>
    <cellStyle name="Normal 57 3 3 2 2 5" xfId="19350" xr:uid="{00000000-0005-0000-0000-0000756E0000}"/>
    <cellStyle name="Normal 57 3 3 2 3" xfId="5901" xr:uid="{00000000-0005-0000-0000-0000766E0000}"/>
    <cellStyle name="Normal 57 3 3 2 3 2" xfId="15953" xr:uid="{00000000-0005-0000-0000-0000776E0000}"/>
    <cellStyle name="Normal 57 3 3 2 3 2 2" xfId="46284" xr:uid="{00000000-0005-0000-0000-0000786E0000}"/>
    <cellStyle name="Normal 57 3 3 2 3 2 3" xfId="31051" xr:uid="{00000000-0005-0000-0000-0000796E0000}"/>
    <cellStyle name="Normal 57 3 3 2 3 3" xfId="10933" xr:uid="{00000000-0005-0000-0000-00007A6E0000}"/>
    <cellStyle name="Normal 57 3 3 2 3 3 2" xfId="41267" xr:uid="{00000000-0005-0000-0000-00007B6E0000}"/>
    <cellStyle name="Normal 57 3 3 2 3 3 3" xfId="26034" xr:uid="{00000000-0005-0000-0000-00007C6E0000}"/>
    <cellStyle name="Normal 57 3 3 2 3 4" xfId="36254" xr:uid="{00000000-0005-0000-0000-00007D6E0000}"/>
    <cellStyle name="Normal 57 3 3 2 3 5" xfId="21021" xr:uid="{00000000-0005-0000-0000-00007E6E0000}"/>
    <cellStyle name="Normal 57 3 3 2 4" xfId="12611" xr:uid="{00000000-0005-0000-0000-00007F6E0000}"/>
    <cellStyle name="Normal 57 3 3 2 4 2" xfId="42942" xr:uid="{00000000-0005-0000-0000-0000806E0000}"/>
    <cellStyle name="Normal 57 3 3 2 4 3" xfId="27709" xr:uid="{00000000-0005-0000-0000-0000816E0000}"/>
    <cellStyle name="Normal 57 3 3 2 5" xfId="7590" xr:uid="{00000000-0005-0000-0000-0000826E0000}"/>
    <cellStyle name="Normal 57 3 3 2 5 2" xfId="37925" xr:uid="{00000000-0005-0000-0000-0000836E0000}"/>
    <cellStyle name="Normal 57 3 3 2 5 3" xfId="22692" xr:uid="{00000000-0005-0000-0000-0000846E0000}"/>
    <cellStyle name="Normal 57 3 3 2 6" xfId="32913" xr:uid="{00000000-0005-0000-0000-0000856E0000}"/>
    <cellStyle name="Normal 57 3 3 2 7" xfId="17679" xr:uid="{00000000-0005-0000-0000-0000866E0000}"/>
    <cellStyle name="Normal 57 3 3 3" xfId="3372" xr:uid="{00000000-0005-0000-0000-0000876E0000}"/>
    <cellStyle name="Normal 57 3 3 3 2" xfId="13446" xr:uid="{00000000-0005-0000-0000-0000886E0000}"/>
    <cellStyle name="Normal 57 3 3 3 2 2" xfId="43777" xr:uid="{00000000-0005-0000-0000-0000896E0000}"/>
    <cellStyle name="Normal 57 3 3 3 2 3" xfId="28544" xr:uid="{00000000-0005-0000-0000-00008A6E0000}"/>
    <cellStyle name="Normal 57 3 3 3 3" xfId="8426" xr:uid="{00000000-0005-0000-0000-00008B6E0000}"/>
    <cellStyle name="Normal 57 3 3 3 3 2" xfId="38760" xr:uid="{00000000-0005-0000-0000-00008C6E0000}"/>
    <cellStyle name="Normal 57 3 3 3 3 3" xfId="23527" xr:uid="{00000000-0005-0000-0000-00008D6E0000}"/>
    <cellStyle name="Normal 57 3 3 3 4" xfId="33747" xr:uid="{00000000-0005-0000-0000-00008E6E0000}"/>
    <cellStyle name="Normal 57 3 3 3 5" xfId="18514" xr:uid="{00000000-0005-0000-0000-00008F6E0000}"/>
    <cellStyle name="Normal 57 3 3 4" xfId="5065" xr:uid="{00000000-0005-0000-0000-0000906E0000}"/>
    <cellStyle name="Normal 57 3 3 4 2" xfId="15117" xr:uid="{00000000-0005-0000-0000-0000916E0000}"/>
    <cellStyle name="Normal 57 3 3 4 2 2" xfId="45448" xr:uid="{00000000-0005-0000-0000-0000926E0000}"/>
    <cellStyle name="Normal 57 3 3 4 2 3" xfId="30215" xr:uid="{00000000-0005-0000-0000-0000936E0000}"/>
    <cellStyle name="Normal 57 3 3 4 3" xfId="10097" xr:uid="{00000000-0005-0000-0000-0000946E0000}"/>
    <cellStyle name="Normal 57 3 3 4 3 2" xfId="40431" xr:uid="{00000000-0005-0000-0000-0000956E0000}"/>
    <cellStyle name="Normal 57 3 3 4 3 3" xfId="25198" xr:uid="{00000000-0005-0000-0000-0000966E0000}"/>
    <cellStyle name="Normal 57 3 3 4 4" xfId="35418" xr:uid="{00000000-0005-0000-0000-0000976E0000}"/>
    <cellStyle name="Normal 57 3 3 4 5" xfId="20185" xr:uid="{00000000-0005-0000-0000-0000986E0000}"/>
    <cellStyle name="Normal 57 3 3 5" xfId="11775" xr:uid="{00000000-0005-0000-0000-0000996E0000}"/>
    <cellStyle name="Normal 57 3 3 5 2" xfId="42106" xr:uid="{00000000-0005-0000-0000-00009A6E0000}"/>
    <cellStyle name="Normal 57 3 3 5 3" xfId="26873" xr:uid="{00000000-0005-0000-0000-00009B6E0000}"/>
    <cellStyle name="Normal 57 3 3 6" xfId="6754" xr:uid="{00000000-0005-0000-0000-00009C6E0000}"/>
    <cellStyle name="Normal 57 3 3 6 2" xfId="37089" xr:uid="{00000000-0005-0000-0000-00009D6E0000}"/>
    <cellStyle name="Normal 57 3 3 6 3" xfId="21856" xr:uid="{00000000-0005-0000-0000-00009E6E0000}"/>
    <cellStyle name="Normal 57 3 3 7" xfId="32077" xr:uid="{00000000-0005-0000-0000-00009F6E0000}"/>
    <cellStyle name="Normal 57 3 3 8" xfId="16843" xr:uid="{00000000-0005-0000-0000-0000A06E0000}"/>
    <cellStyle name="Normal 57 3 4" xfId="2101" xr:uid="{00000000-0005-0000-0000-0000A16E0000}"/>
    <cellStyle name="Normal 57 3 4 2" xfId="3791" xr:uid="{00000000-0005-0000-0000-0000A26E0000}"/>
    <cellStyle name="Normal 57 3 4 2 2" xfId="13864" xr:uid="{00000000-0005-0000-0000-0000A36E0000}"/>
    <cellStyle name="Normal 57 3 4 2 2 2" xfId="44195" xr:uid="{00000000-0005-0000-0000-0000A46E0000}"/>
    <cellStyle name="Normal 57 3 4 2 2 3" xfId="28962" xr:uid="{00000000-0005-0000-0000-0000A56E0000}"/>
    <cellStyle name="Normal 57 3 4 2 3" xfId="8844" xr:uid="{00000000-0005-0000-0000-0000A66E0000}"/>
    <cellStyle name="Normal 57 3 4 2 3 2" xfId="39178" xr:uid="{00000000-0005-0000-0000-0000A76E0000}"/>
    <cellStyle name="Normal 57 3 4 2 3 3" xfId="23945" xr:uid="{00000000-0005-0000-0000-0000A86E0000}"/>
    <cellStyle name="Normal 57 3 4 2 4" xfId="34165" xr:uid="{00000000-0005-0000-0000-0000A96E0000}"/>
    <cellStyle name="Normal 57 3 4 2 5" xfId="18932" xr:uid="{00000000-0005-0000-0000-0000AA6E0000}"/>
    <cellStyle name="Normal 57 3 4 3" xfId="5483" xr:uid="{00000000-0005-0000-0000-0000AB6E0000}"/>
    <cellStyle name="Normal 57 3 4 3 2" xfId="15535" xr:uid="{00000000-0005-0000-0000-0000AC6E0000}"/>
    <cellStyle name="Normal 57 3 4 3 2 2" xfId="45866" xr:uid="{00000000-0005-0000-0000-0000AD6E0000}"/>
    <cellStyle name="Normal 57 3 4 3 2 3" xfId="30633" xr:uid="{00000000-0005-0000-0000-0000AE6E0000}"/>
    <cellStyle name="Normal 57 3 4 3 3" xfId="10515" xr:uid="{00000000-0005-0000-0000-0000AF6E0000}"/>
    <cellStyle name="Normal 57 3 4 3 3 2" xfId="40849" xr:uid="{00000000-0005-0000-0000-0000B06E0000}"/>
    <cellStyle name="Normal 57 3 4 3 3 3" xfId="25616" xr:uid="{00000000-0005-0000-0000-0000B16E0000}"/>
    <cellStyle name="Normal 57 3 4 3 4" xfId="35836" xr:uid="{00000000-0005-0000-0000-0000B26E0000}"/>
    <cellStyle name="Normal 57 3 4 3 5" xfId="20603" xr:uid="{00000000-0005-0000-0000-0000B36E0000}"/>
    <cellStyle name="Normal 57 3 4 4" xfId="12193" xr:uid="{00000000-0005-0000-0000-0000B46E0000}"/>
    <cellStyle name="Normal 57 3 4 4 2" xfId="42524" xr:uid="{00000000-0005-0000-0000-0000B56E0000}"/>
    <cellStyle name="Normal 57 3 4 4 3" xfId="27291" xr:uid="{00000000-0005-0000-0000-0000B66E0000}"/>
    <cellStyle name="Normal 57 3 4 5" xfId="7172" xr:uid="{00000000-0005-0000-0000-0000B76E0000}"/>
    <cellStyle name="Normal 57 3 4 5 2" xfId="37507" xr:uid="{00000000-0005-0000-0000-0000B86E0000}"/>
    <cellStyle name="Normal 57 3 4 5 3" xfId="22274" xr:uid="{00000000-0005-0000-0000-0000B96E0000}"/>
    <cellStyle name="Normal 57 3 4 6" xfId="32495" xr:uid="{00000000-0005-0000-0000-0000BA6E0000}"/>
    <cellStyle name="Normal 57 3 4 7" xfId="17261" xr:uid="{00000000-0005-0000-0000-0000BB6E0000}"/>
    <cellStyle name="Normal 57 3 5" xfId="2954" xr:uid="{00000000-0005-0000-0000-0000BC6E0000}"/>
    <cellStyle name="Normal 57 3 5 2" xfId="13028" xr:uid="{00000000-0005-0000-0000-0000BD6E0000}"/>
    <cellStyle name="Normal 57 3 5 2 2" xfId="43359" xr:uid="{00000000-0005-0000-0000-0000BE6E0000}"/>
    <cellStyle name="Normal 57 3 5 2 3" xfId="28126" xr:uid="{00000000-0005-0000-0000-0000BF6E0000}"/>
    <cellStyle name="Normal 57 3 5 3" xfId="8008" xr:uid="{00000000-0005-0000-0000-0000C06E0000}"/>
    <cellStyle name="Normal 57 3 5 3 2" xfId="38342" xr:uid="{00000000-0005-0000-0000-0000C16E0000}"/>
    <cellStyle name="Normal 57 3 5 3 3" xfId="23109" xr:uid="{00000000-0005-0000-0000-0000C26E0000}"/>
    <cellStyle name="Normal 57 3 5 4" xfId="33329" xr:uid="{00000000-0005-0000-0000-0000C36E0000}"/>
    <cellStyle name="Normal 57 3 5 5" xfId="18096" xr:uid="{00000000-0005-0000-0000-0000C46E0000}"/>
    <cellStyle name="Normal 57 3 6" xfId="4647" xr:uid="{00000000-0005-0000-0000-0000C56E0000}"/>
    <cellStyle name="Normal 57 3 6 2" xfId="14699" xr:uid="{00000000-0005-0000-0000-0000C66E0000}"/>
    <cellStyle name="Normal 57 3 6 2 2" xfId="45030" xr:uid="{00000000-0005-0000-0000-0000C76E0000}"/>
    <cellStyle name="Normal 57 3 6 2 3" xfId="29797" xr:uid="{00000000-0005-0000-0000-0000C86E0000}"/>
    <cellStyle name="Normal 57 3 6 3" xfId="9679" xr:uid="{00000000-0005-0000-0000-0000C96E0000}"/>
    <cellStyle name="Normal 57 3 6 3 2" xfId="40013" xr:uid="{00000000-0005-0000-0000-0000CA6E0000}"/>
    <cellStyle name="Normal 57 3 6 3 3" xfId="24780" xr:uid="{00000000-0005-0000-0000-0000CB6E0000}"/>
    <cellStyle name="Normal 57 3 6 4" xfId="35000" xr:uid="{00000000-0005-0000-0000-0000CC6E0000}"/>
    <cellStyle name="Normal 57 3 6 5" xfId="19767" xr:uid="{00000000-0005-0000-0000-0000CD6E0000}"/>
    <cellStyle name="Normal 57 3 7" xfId="11357" xr:uid="{00000000-0005-0000-0000-0000CE6E0000}"/>
    <cellStyle name="Normal 57 3 7 2" xfId="41688" xr:uid="{00000000-0005-0000-0000-0000CF6E0000}"/>
    <cellStyle name="Normal 57 3 7 3" xfId="26455" xr:uid="{00000000-0005-0000-0000-0000D06E0000}"/>
    <cellStyle name="Normal 57 3 8" xfId="6336" xr:uid="{00000000-0005-0000-0000-0000D16E0000}"/>
    <cellStyle name="Normal 57 3 8 2" xfId="36671" xr:uid="{00000000-0005-0000-0000-0000D26E0000}"/>
    <cellStyle name="Normal 57 3 8 3" xfId="21438" xr:uid="{00000000-0005-0000-0000-0000D36E0000}"/>
    <cellStyle name="Normal 57 3 9" xfId="31660" xr:uid="{00000000-0005-0000-0000-0000D46E0000}"/>
    <cellStyle name="Normal 57 4" xfId="1361" xr:uid="{00000000-0005-0000-0000-0000D56E0000}"/>
    <cellStyle name="Normal 57 4 2" xfId="1784" xr:uid="{00000000-0005-0000-0000-0000D66E0000}"/>
    <cellStyle name="Normal 57 4 2 2" xfId="2623" xr:uid="{00000000-0005-0000-0000-0000D76E0000}"/>
    <cellStyle name="Normal 57 4 2 2 2" xfId="4313" xr:uid="{00000000-0005-0000-0000-0000D86E0000}"/>
    <cellStyle name="Normal 57 4 2 2 2 2" xfId="14386" xr:uid="{00000000-0005-0000-0000-0000D96E0000}"/>
    <cellStyle name="Normal 57 4 2 2 2 2 2" xfId="44717" xr:uid="{00000000-0005-0000-0000-0000DA6E0000}"/>
    <cellStyle name="Normal 57 4 2 2 2 2 3" xfId="29484" xr:uid="{00000000-0005-0000-0000-0000DB6E0000}"/>
    <cellStyle name="Normal 57 4 2 2 2 3" xfId="9366" xr:uid="{00000000-0005-0000-0000-0000DC6E0000}"/>
    <cellStyle name="Normal 57 4 2 2 2 3 2" xfId="39700" xr:uid="{00000000-0005-0000-0000-0000DD6E0000}"/>
    <cellStyle name="Normal 57 4 2 2 2 3 3" xfId="24467" xr:uid="{00000000-0005-0000-0000-0000DE6E0000}"/>
    <cellStyle name="Normal 57 4 2 2 2 4" xfId="34687" xr:uid="{00000000-0005-0000-0000-0000DF6E0000}"/>
    <cellStyle name="Normal 57 4 2 2 2 5" xfId="19454" xr:uid="{00000000-0005-0000-0000-0000E06E0000}"/>
    <cellStyle name="Normal 57 4 2 2 3" xfId="6005" xr:uid="{00000000-0005-0000-0000-0000E16E0000}"/>
    <cellStyle name="Normal 57 4 2 2 3 2" xfId="16057" xr:uid="{00000000-0005-0000-0000-0000E26E0000}"/>
    <cellStyle name="Normal 57 4 2 2 3 2 2" xfId="46388" xr:uid="{00000000-0005-0000-0000-0000E36E0000}"/>
    <cellStyle name="Normal 57 4 2 2 3 2 3" xfId="31155" xr:uid="{00000000-0005-0000-0000-0000E46E0000}"/>
    <cellStyle name="Normal 57 4 2 2 3 3" xfId="11037" xr:uid="{00000000-0005-0000-0000-0000E56E0000}"/>
    <cellStyle name="Normal 57 4 2 2 3 3 2" xfId="41371" xr:uid="{00000000-0005-0000-0000-0000E66E0000}"/>
    <cellStyle name="Normal 57 4 2 2 3 3 3" xfId="26138" xr:uid="{00000000-0005-0000-0000-0000E76E0000}"/>
    <cellStyle name="Normal 57 4 2 2 3 4" xfId="36358" xr:uid="{00000000-0005-0000-0000-0000E86E0000}"/>
    <cellStyle name="Normal 57 4 2 2 3 5" xfId="21125" xr:uid="{00000000-0005-0000-0000-0000E96E0000}"/>
    <cellStyle name="Normal 57 4 2 2 4" xfId="12715" xr:uid="{00000000-0005-0000-0000-0000EA6E0000}"/>
    <cellStyle name="Normal 57 4 2 2 4 2" xfId="43046" xr:uid="{00000000-0005-0000-0000-0000EB6E0000}"/>
    <cellStyle name="Normal 57 4 2 2 4 3" xfId="27813" xr:uid="{00000000-0005-0000-0000-0000EC6E0000}"/>
    <cellStyle name="Normal 57 4 2 2 5" xfId="7694" xr:uid="{00000000-0005-0000-0000-0000ED6E0000}"/>
    <cellStyle name="Normal 57 4 2 2 5 2" xfId="38029" xr:uid="{00000000-0005-0000-0000-0000EE6E0000}"/>
    <cellStyle name="Normal 57 4 2 2 5 3" xfId="22796" xr:uid="{00000000-0005-0000-0000-0000EF6E0000}"/>
    <cellStyle name="Normal 57 4 2 2 6" xfId="33017" xr:uid="{00000000-0005-0000-0000-0000F06E0000}"/>
    <cellStyle name="Normal 57 4 2 2 7" xfId="17783" xr:uid="{00000000-0005-0000-0000-0000F16E0000}"/>
    <cellStyle name="Normal 57 4 2 3" xfId="3476" xr:uid="{00000000-0005-0000-0000-0000F26E0000}"/>
    <cellStyle name="Normal 57 4 2 3 2" xfId="13550" xr:uid="{00000000-0005-0000-0000-0000F36E0000}"/>
    <cellStyle name="Normal 57 4 2 3 2 2" xfId="43881" xr:uid="{00000000-0005-0000-0000-0000F46E0000}"/>
    <cellStyle name="Normal 57 4 2 3 2 3" xfId="28648" xr:uid="{00000000-0005-0000-0000-0000F56E0000}"/>
    <cellStyle name="Normal 57 4 2 3 3" xfId="8530" xr:uid="{00000000-0005-0000-0000-0000F66E0000}"/>
    <cellStyle name="Normal 57 4 2 3 3 2" xfId="38864" xr:uid="{00000000-0005-0000-0000-0000F76E0000}"/>
    <cellStyle name="Normal 57 4 2 3 3 3" xfId="23631" xr:uid="{00000000-0005-0000-0000-0000F86E0000}"/>
    <cellStyle name="Normal 57 4 2 3 4" xfId="33851" xr:uid="{00000000-0005-0000-0000-0000F96E0000}"/>
    <cellStyle name="Normal 57 4 2 3 5" xfId="18618" xr:uid="{00000000-0005-0000-0000-0000FA6E0000}"/>
    <cellStyle name="Normal 57 4 2 4" xfId="5169" xr:uid="{00000000-0005-0000-0000-0000FB6E0000}"/>
    <cellStyle name="Normal 57 4 2 4 2" xfId="15221" xr:uid="{00000000-0005-0000-0000-0000FC6E0000}"/>
    <cellStyle name="Normal 57 4 2 4 2 2" xfId="45552" xr:uid="{00000000-0005-0000-0000-0000FD6E0000}"/>
    <cellStyle name="Normal 57 4 2 4 2 3" xfId="30319" xr:uid="{00000000-0005-0000-0000-0000FE6E0000}"/>
    <cellStyle name="Normal 57 4 2 4 3" xfId="10201" xr:uid="{00000000-0005-0000-0000-0000FF6E0000}"/>
    <cellStyle name="Normal 57 4 2 4 3 2" xfId="40535" xr:uid="{00000000-0005-0000-0000-0000006F0000}"/>
    <cellStyle name="Normal 57 4 2 4 3 3" xfId="25302" xr:uid="{00000000-0005-0000-0000-0000016F0000}"/>
    <cellStyle name="Normal 57 4 2 4 4" xfId="35522" xr:uid="{00000000-0005-0000-0000-0000026F0000}"/>
    <cellStyle name="Normal 57 4 2 4 5" xfId="20289" xr:uid="{00000000-0005-0000-0000-0000036F0000}"/>
    <cellStyle name="Normal 57 4 2 5" xfId="11879" xr:uid="{00000000-0005-0000-0000-0000046F0000}"/>
    <cellStyle name="Normal 57 4 2 5 2" xfId="42210" xr:uid="{00000000-0005-0000-0000-0000056F0000}"/>
    <cellStyle name="Normal 57 4 2 5 3" xfId="26977" xr:uid="{00000000-0005-0000-0000-0000066F0000}"/>
    <cellStyle name="Normal 57 4 2 6" xfId="6858" xr:uid="{00000000-0005-0000-0000-0000076F0000}"/>
    <cellStyle name="Normal 57 4 2 6 2" xfId="37193" xr:uid="{00000000-0005-0000-0000-0000086F0000}"/>
    <cellStyle name="Normal 57 4 2 6 3" xfId="21960" xr:uid="{00000000-0005-0000-0000-0000096F0000}"/>
    <cellStyle name="Normal 57 4 2 7" xfId="32181" xr:uid="{00000000-0005-0000-0000-00000A6F0000}"/>
    <cellStyle name="Normal 57 4 2 8" xfId="16947" xr:uid="{00000000-0005-0000-0000-00000B6F0000}"/>
    <cellStyle name="Normal 57 4 3" xfId="2205" xr:uid="{00000000-0005-0000-0000-00000C6F0000}"/>
    <cellStyle name="Normal 57 4 3 2" xfId="3895" xr:uid="{00000000-0005-0000-0000-00000D6F0000}"/>
    <cellStyle name="Normal 57 4 3 2 2" xfId="13968" xr:uid="{00000000-0005-0000-0000-00000E6F0000}"/>
    <cellStyle name="Normal 57 4 3 2 2 2" xfId="44299" xr:uid="{00000000-0005-0000-0000-00000F6F0000}"/>
    <cellStyle name="Normal 57 4 3 2 2 3" xfId="29066" xr:uid="{00000000-0005-0000-0000-0000106F0000}"/>
    <cellStyle name="Normal 57 4 3 2 3" xfId="8948" xr:uid="{00000000-0005-0000-0000-0000116F0000}"/>
    <cellStyle name="Normal 57 4 3 2 3 2" xfId="39282" xr:uid="{00000000-0005-0000-0000-0000126F0000}"/>
    <cellStyle name="Normal 57 4 3 2 3 3" xfId="24049" xr:uid="{00000000-0005-0000-0000-0000136F0000}"/>
    <cellStyle name="Normal 57 4 3 2 4" xfId="34269" xr:uid="{00000000-0005-0000-0000-0000146F0000}"/>
    <cellStyle name="Normal 57 4 3 2 5" xfId="19036" xr:uid="{00000000-0005-0000-0000-0000156F0000}"/>
    <cellStyle name="Normal 57 4 3 3" xfId="5587" xr:uid="{00000000-0005-0000-0000-0000166F0000}"/>
    <cellStyle name="Normal 57 4 3 3 2" xfId="15639" xr:uid="{00000000-0005-0000-0000-0000176F0000}"/>
    <cellStyle name="Normal 57 4 3 3 2 2" xfId="45970" xr:uid="{00000000-0005-0000-0000-0000186F0000}"/>
    <cellStyle name="Normal 57 4 3 3 2 3" xfId="30737" xr:uid="{00000000-0005-0000-0000-0000196F0000}"/>
    <cellStyle name="Normal 57 4 3 3 3" xfId="10619" xr:uid="{00000000-0005-0000-0000-00001A6F0000}"/>
    <cellStyle name="Normal 57 4 3 3 3 2" xfId="40953" xr:uid="{00000000-0005-0000-0000-00001B6F0000}"/>
    <cellStyle name="Normal 57 4 3 3 3 3" xfId="25720" xr:uid="{00000000-0005-0000-0000-00001C6F0000}"/>
    <cellStyle name="Normal 57 4 3 3 4" xfId="35940" xr:uid="{00000000-0005-0000-0000-00001D6F0000}"/>
    <cellStyle name="Normal 57 4 3 3 5" xfId="20707" xr:uid="{00000000-0005-0000-0000-00001E6F0000}"/>
    <cellStyle name="Normal 57 4 3 4" xfId="12297" xr:uid="{00000000-0005-0000-0000-00001F6F0000}"/>
    <cellStyle name="Normal 57 4 3 4 2" xfId="42628" xr:uid="{00000000-0005-0000-0000-0000206F0000}"/>
    <cellStyle name="Normal 57 4 3 4 3" xfId="27395" xr:uid="{00000000-0005-0000-0000-0000216F0000}"/>
    <cellStyle name="Normal 57 4 3 5" xfId="7276" xr:uid="{00000000-0005-0000-0000-0000226F0000}"/>
    <cellStyle name="Normal 57 4 3 5 2" xfId="37611" xr:uid="{00000000-0005-0000-0000-0000236F0000}"/>
    <cellStyle name="Normal 57 4 3 5 3" xfId="22378" xr:uid="{00000000-0005-0000-0000-0000246F0000}"/>
    <cellStyle name="Normal 57 4 3 6" xfId="32599" xr:uid="{00000000-0005-0000-0000-0000256F0000}"/>
    <cellStyle name="Normal 57 4 3 7" xfId="17365" xr:uid="{00000000-0005-0000-0000-0000266F0000}"/>
    <cellStyle name="Normal 57 4 4" xfId="3058" xr:uid="{00000000-0005-0000-0000-0000276F0000}"/>
    <cellStyle name="Normal 57 4 4 2" xfId="13132" xr:uid="{00000000-0005-0000-0000-0000286F0000}"/>
    <cellStyle name="Normal 57 4 4 2 2" xfId="43463" xr:uid="{00000000-0005-0000-0000-0000296F0000}"/>
    <cellStyle name="Normal 57 4 4 2 3" xfId="28230" xr:uid="{00000000-0005-0000-0000-00002A6F0000}"/>
    <cellStyle name="Normal 57 4 4 3" xfId="8112" xr:uid="{00000000-0005-0000-0000-00002B6F0000}"/>
    <cellStyle name="Normal 57 4 4 3 2" xfId="38446" xr:uid="{00000000-0005-0000-0000-00002C6F0000}"/>
    <cellStyle name="Normal 57 4 4 3 3" xfId="23213" xr:uid="{00000000-0005-0000-0000-00002D6F0000}"/>
    <cellStyle name="Normal 57 4 4 4" xfId="33433" xr:uid="{00000000-0005-0000-0000-00002E6F0000}"/>
    <cellStyle name="Normal 57 4 4 5" xfId="18200" xr:uid="{00000000-0005-0000-0000-00002F6F0000}"/>
    <cellStyle name="Normal 57 4 5" xfId="4751" xr:uid="{00000000-0005-0000-0000-0000306F0000}"/>
    <cellStyle name="Normal 57 4 5 2" xfId="14803" xr:uid="{00000000-0005-0000-0000-0000316F0000}"/>
    <cellStyle name="Normal 57 4 5 2 2" xfId="45134" xr:uid="{00000000-0005-0000-0000-0000326F0000}"/>
    <cellStyle name="Normal 57 4 5 2 3" xfId="29901" xr:uid="{00000000-0005-0000-0000-0000336F0000}"/>
    <cellStyle name="Normal 57 4 5 3" xfId="9783" xr:uid="{00000000-0005-0000-0000-0000346F0000}"/>
    <cellStyle name="Normal 57 4 5 3 2" xfId="40117" xr:uid="{00000000-0005-0000-0000-0000356F0000}"/>
    <cellStyle name="Normal 57 4 5 3 3" xfId="24884" xr:uid="{00000000-0005-0000-0000-0000366F0000}"/>
    <cellStyle name="Normal 57 4 5 4" xfId="35104" xr:uid="{00000000-0005-0000-0000-0000376F0000}"/>
    <cellStyle name="Normal 57 4 5 5" xfId="19871" xr:uid="{00000000-0005-0000-0000-0000386F0000}"/>
    <cellStyle name="Normal 57 4 6" xfId="11461" xr:uid="{00000000-0005-0000-0000-0000396F0000}"/>
    <cellStyle name="Normal 57 4 6 2" xfId="41792" xr:uid="{00000000-0005-0000-0000-00003A6F0000}"/>
    <cellStyle name="Normal 57 4 6 3" xfId="26559" xr:uid="{00000000-0005-0000-0000-00003B6F0000}"/>
    <cellStyle name="Normal 57 4 7" xfId="6440" xr:uid="{00000000-0005-0000-0000-00003C6F0000}"/>
    <cellStyle name="Normal 57 4 7 2" xfId="36775" xr:uid="{00000000-0005-0000-0000-00003D6F0000}"/>
    <cellStyle name="Normal 57 4 7 3" xfId="21542" xr:uid="{00000000-0005-0000-0000-00003E6F0000}"/>
    <cellStyle name="Normal 57 4 8" xfId="31763" xr:uid="{00000000-0005-0000-0000-00003F6F0000}"/>
    <cellStyle name="Normal 57 4 9" xfId="16529" xr:uid="{00000000-0005-0000-0000-0000406F0000}"/>
    <cellStyle name="Normal 57 5" xfId="1574" xr:uid="{00000000-0005-0000-0000-0000416F0000}"/>
    <cellStyle name="Normal 57 5 2" xfId="2415" xr:uid="{00000000-0005-0000-0000-0000426F0000}"/>
    <cellStyle name="Normal 57 5 2 2" xfId="4105" xr:uid="{00000000-0005-0000-0000-0000436F0000}"/>
    <cellStyle name="Normal 57 5 2 2 2" xfId="14178" xr:uid="{00000000-0005-0000-0000-0000446F0000}"/>
    <cellStyle name="Normal 57 5 2 2 2 2" xfId="44509" xr:uid="{00000000-0005-0000-0000-0000456F0000}"/>
    <cellStyle name="Normal 57 5 2 2 2 3" xfId="29276" xr:uid="{00000000-0005-0000-0000-0000466F0000}"/>
    <cellStyle name="Normal 57 5 2 2 3" xfId="9158" xr:uid="{00000000-0005-0000-0000-0000476F0000}"/>
    <cellStyle name="Normal 57 5 2 2 3 2" xfId="39492" xr:uid="{00000000-0005-0000-0000-0000486F0000}"/>
    <cellStyle name="Normal 57 5 2 2 3 3" xfId="24259" xr:uid="{00000000-0005-0000-0000-0000496F0000}"/>
    <cellStyle name="Normal 57 5 2 2 4" xfId="34479" xr:uid="{00000000-0005-0000-0000-00004A6F0000}"/>
    <cellStyle name="Normal 57 5 2 2 5" xfId="19246" xr:uid="{00000000-0005-0000-0000-00004B6F0000}"/>
    <cellStyle name="Normal 57 5 2 3" xfId="5797" xr:uid="{00000000-0005-0000-0000-00004C6F0000}"/>
    <cellStyle name="Normal 57 5 2 3 2" xfId="15849" xr:uid="{00000000-0005-0000-0000-00004D6F0000}"/>
    <cellStyle name="Normal 57 5 2 3 2 2" xfId="46180" xr:uid="{00000000-0005-0000-0000-00004E6F0000}"/>
    <cellStyle name="Normal 57 5 2 3 2 3" xfId="30947" xr:uid="{00000000-0005-0000-0000-00004F6F0000}"/>
    <cellStyle name="Normal 57 5 2 3 3" xfId="10829" xr:uid="{00000000-0005-0000-0000-0000506F0000}"/>
    <cellStyle name="Normal 57 5 2 3 3 2" xfId="41163" xr:uid="{00000000-0005-0000-0000-0000516F0000}"/>
    <cellStyle name="Normal 57 5 2 3 3 3" xfId="25930" xr:uid="{00000000-0005-0000-0000-0000526F0000}"/>
    <cellStyle name="Normal 57 5 2 3 4" xfId="36150" xr:uid="{00000000-0005-0000-0000-0000536F0000}"/>
    <cellStyle name="Normal 57 5 2 3 5" xfId="20917" xr:uid="{00000000-0005-0000-0000-0000546F0000}"/>
    <cellStyle name="Normal 57 5 2 4" xfId="12507" xr:uid="{00000000-0005-0000-0000-0000556F0000}"/>
    <cellStyle name="Normal 57 5 2 4 2" xfId="42838" xr:uid="{00000000-0005-0000-0000-0000566F0000}"/>
    <cellStyle name="Normal 57 5 2 4 3" xfId="27605" xr:uid="{00000000-0005-0000-0000-0000576F0000}"/>
    <cellStyle name="Normal 57 5 2 5" xfId="7486" xr:uid="{00000000-0005-0000-0000-0000586F0000}"/>
    <cellStyle name="Normal 57 5 2 5 2" xfId="37821" xr:uid="{00000000-0005-0000-0000-0000596F0000}"/>
    <cellStyle name="Normal 57 5 2 5 3" xfId="22588" xr:uid="{00000000-0005-0000-0000-00005A6F0000}"/>
    <cellStyle name="Normal 57 5 2 6" xfId="32809" xr:uid="{00000000-0005-0000-0000-00005B6F0000}"/>
    <cellStyle name="Normal 57 5 2 7" xfId="17575" xr:uid="{00000000-0005-0000-0000-00005C6F0000}"/>
    <cellStyle name="Normal 57 5 3" xfId="3268" xr:uid="{00000000-0005-0000-0000-00005D6F0000}"/>
    <cellStyle name="Normal 57 5 3 2" xfId="13342" xr:uid="{00000000-0005-0000-0000-00005E6F0000}"/>
    <cellStyle name="Normal 57 5 3 2 2" xfId="43673" xr:uid="{00000000-0005-0000-0000-00005F6F0000}"/>
    <cellStyle name="Normal 57 5 3 2 3" xfId="28440" xr:uid="{00000000-0005-0000-0000-0000606F0000}"/>
    <cellStyle name="Normal 57 5 3 3" xfId="8322" xr:uid="{00000000-0005-0000-0000-0000616F0000}"/>
    <cellStyle name="Normal 57 5 3 3 2" xfId="38656" xr:uid="{00000000-0005-0000-0000-0000626F0000}"/>
    <cellStyle name="Normal 57 5 3 3 3" xfId="23423" xr:uid="{00000000-0005-0000-0000-0000636F0000}"/>
    <cellStyle name="Normal 57 5 3 4" xfId="33643" xr:uid="{00000000-0005-0000-0000-0000646F0000}"/>
    <cellStyle name="Normal 57 5 3 5" xfId="18410" xr:uid="{00000000-0005-0000-0000-0000656F0000}"/>
    <cellStyle name="Normal 57 5 4" xfId="4961" xr:uid="{00000000-0005-0000-0000-0000666F0000}"/>
    <cellStyle name="Normal 57 5 4 2" xfId="15013" xr:uid="{00000000-0005-0000-0000-0000676F0000}"/>
    <cellStyle name="Normal 57 5 4 2 2" xfId="45344" xr:uid="{00000000-0005-0000-0000-0000686F0000}"/>
    <cellStyle name="Normal 57 5 4 2 3" xfId="30111" xr:uid="{00000000-0005-0000-0000-0000696F0000}"/>
    <cellStyle name="Normal 57 5 4 3" xfId="9993" xr:uid="{00000000-0005-0000-0000-00006A6F0000}"/>
    <cellStyle name="Normal 57 5 4 3 2" xfId="40327" xr:uid="{00000000-0005-0000-0000-00006B6F0000}"/>
    <cellStyle name="Normal 57 5 4 3 3" xfId="25094" xr:uid="{00000000-0005-0000-0000-00006C6F0000}"/>
    <cellStyle name="Normal 57 5 4 4" xfId="35314" xr:uid="{00000000-0005-0000-0000-00006D6F0000}"/>
    <cellStyle name="Normal 57 5 4 5" xfId="20081" xr:uid="{00000000-0005-0000-0000-00006E6F0000}"/>
    <cellStyle name="Normal 57 5 5" xfId="11671" xr:uid="{00000000-0005-0000-0000-00006F6F0000}"/>
    <cellStyle name="Normal 57 5 5 2" xfId="42002" xr:uid="{00000000-0005-0000-0000-0000706F0000}"/>
    <cellStyle name="Normal 57 5 5 3" xfId="26769" xr:uid="{00000000-0005-0000-0000-0000716F0000}"/>
    <cellStyle name="Normal 57 5 6" xfId="6650" xr:uid="{00000000-0005-0000-0000-0000726F0000}"/>
    <cellStyle name="Normal 57 5 6 2" xfId="36985" xr:uid="{00000000-0005-0000-0000-0000736F0000}"/>
    <cellStyle name="Normal 57 5 6 3" xfId="21752" xr:uid="{00000000-0005-0000-0000-0000746F0000}"/>
    <cellStyle name="Normal 57 5 7" xfId="31973" xr:uid="{00000000-0005-0000-0000-0000756F0000}"/>
    <cellStyle name="Normal 57 5 8" xfId="16739" xr:uid="{00000000-0005-0000-0000-0000766F0000}"/>
    <cellStyle name="Normal 57 6" xfId="1995" xr:uid="{00000000-0005-0000-0000-0000776F0000}"/>
    <cellStyle name="Normal 57 6 2" xfId="3687" xr:uid="{00000000-0005-0000-0000-0000786F0000}"/>
    <cellStyle name="Normal 57 6 2 2" xfId="13760" xr:uid="{00000000-0005-0000-0000-0000796F0000}"/>
    <cellStyle name="Normal 57 6 2 2 2" xfId="44091" xr:uid="{00000000-0005-0000-0000-00007A6F0000}"/>
    <cellStyle name="Normal 57 6 2 2 3" xfId="28858" xr:uid="{00000000-0005-0000-0000-00007B6F0000}"/>
    <cellStyle name="Normal 57 6 2 3" xfId="8740" xr:uid="{00000000-0005-0000-0000-00007C6F0000}"/>
    <cellStyle name="Normal 57 6 2 3 2" xfId="39074" xr:uid="{00000000-0005-0000-0000-00007D6F0000}"/>
    <cellStyle name="Normal 57 6 2 3 3" xfId="23841" xr:uid="{00000000-0005-0000-0000-00007E6F0000}"/>
    <cellStyle name="Normal 57 6 2 4" xfId="34061" xr:uid="{00000000-0005-0000-0000-00007F6F0000}"/>
    <cellStyle name="Normal 57 6 2 5" xfId="18828" xr:uid="{00000000-0005-0000-0000-0000806F0000}"/>
    <cellStyle name="Normal 57 6 3" xfId="5379" xr:uid="{00000000-0005-0000-0000-0000816F0000}"/>
    <cellStyle name="Normal 57 6 3 2" xfId="15431" xr:uid="{00000000-0005-0000-0000-0000826F0000}"/>
    <cellStyle name="Normal 57 6 3 2 2" xfId="45762" xr:uid="{00000000-0005-0000-0000-0000836F0000}"/>
    <cellStyle name="Normal 57 6 3 2 3" xfId="30529" xr:uid="{00000000-0005-0000-0000-0000846F0000}"/>
    <cellStyle name="Normal 57 6 3 3" xfId="10411" xr:uid="{00000000-0005-0000-0000-0000856F0000}"/>
    <cellStyle name="Normal 57 6 3 3 2" xfId="40745" xr:uid="{00000000-0005-0000-0000-0000866F0000}"/>
    <cellStyle name="Normal 57 6 3 3 3" xfId="25512" xr:uid="{00000000-0005-0000-0000-0000876F0000}"/>
    <cellStyle name="Normal 57 6 3 4" xfId="35732" xr:uid="{00000000-0005-0000-0000-0000886F0000}"/>
    <cellStyle name="Normal 57 6 3 5" xfId="20499" xr:uid="{00000000-0005-0000-0000-0000896F0000}"/>
    <cellStyle name="Normal 57 6 4" xfId="12089" xr:uid="{00000000-0005-0000-0000-00008A6F0000}"/>
    <cellStyle name="Normal 57 6 4 2" xfId="42420" xr:uid="{00000000-0005-0000-0000-00008B6F0000}"/>
    <cellStyle name="Normal 57 6 4 3" xfId="27187" xr:uid="{00000000-0005-0000-0000-00008C6F0000}"/>
    <cellStyle name="Normal 57 6 5" xfId="7068" xr:uid="{00000000-0005-0000-0000-00008D6F0000}"/>
    <cellStyle name="Normal 57 6 5 2" xfId="37403" xr:uid="{00000000-0005-0000-0000-00008E6F0000}"/>
    <cellStyle name="Normal 57 6 5 3" xfId="22170" xr:uid="{00000000-0005-0000-0000-00008F6F0000}"/>
    <cellStyle name="Normal 57 6 6" xfId="32391" xr:uid="{00000000-0005-0000-0000-0000906F0000}"/>
    <cellStyle name="Normal 57 6 7" xfId="17157" xr:uid="{00000000-0005-0000-0000-0000916F0000}"/>
    <cellStyle name="Normal 57 7" xfId="2846" xr:uid="{00000000-0005-0000-0000-0000926F0000}"/>
    <cellStyle name="Normal 57 7 2" xfId="12924" xr:uid="{00000000-0005-0000-0000-0000936F0000}"/>
    <cellStyle name="Normal 57 7 2 2" xfId="43255" xr:uid="{00000000-0005-0000-0000-0000946F0000}"/>
    <cellStyle name="Normal 57 7 2 3" xfId="28022" xr:uid="{00000000-0005-0000-0000-0000956F0000}"/>
    <cellStyle name="Normal 57 7 3" xfId="7904" xr:uid="{00000000-0005-0000-0000-0000966F0000}"/>
    <cellStyle name="Normal 57 7 3 2" xfId="38238" xr:uid="{00000000-0005-0000-0000-0000976F0000}"/>
    <cellStyle name="Normal 57 7 3 3" xfId="23005" xr:uid="{00000000-0005-0000-0000-0000986F0000}"/>
    <cellStyle name="Normal 57 7 4" xfId="33225" xr:uid="{00000000-0005-0000-0000-0000996F0000}"/>
    <cellStyle name="Normal 57 7 5" xfId="17992" xr:uid="{00000000-0005-0000-0000-00009A6F0000}"/>
    <cellStyle name="Normal 57 8" xfId="4540" xr:uid="{00000000-0005-0000-0000-00009B6F0000}"/>
    <cellStyle name="Normal 57 8 2" xfId="14595" xr:uid="{00000000-0005-0000-0000-00009C6F0000}"/>
    <cellStyle name="Normal 57 8 2 2" xfId="44926" xr:uid="{00000000-0005-0000-0000-00009D6F0000}"/>
    <cellStyle name="Normal 57 8 2 3" xfId="29693" xr:uid="{00000000-0005-0000-0000-00009E6F0000}"/>
    <cellStyle name="Normal 57 8 3" xfId="9575" xr:uid="{00000000-0005-0000-0000-00009F6F0000}"/>
    <cellStyle name="Normal 57 8 3 2" xfId="39909" xr:uid="{00000000-0005-0000-0000-0000A06F0000}"/>
    <cellStyle name="Normal 57 8 3 3" xfId="24676" xr:uid="{00000000-0005-0000-0000-0000A16F0000}"/>
    <cellStyle name="Normal 57 8 4" xfId="34896" xr:uid="{00000000-0005-0000-0000-0000A26F0000}"/>
    <cellStyle name="Normal 57 8 5" xfId="19663" xr:uid="{00000000-0005-0000-0000-0000A36F0000}"/>
    <cellStyle name="Normal 57 9" xfId="11251" xr:uid="{00000000-0005-0000-0000-0000A46F0000}"/>
    <cellStyle name="Normal 57 9 2" xfId="41584" xr:uid="{00000000-0005-0000-0000-0000A56F0000}"/>
    <cellStyle name="Normal 57 9 3" xfId="26351"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1" xr:uid="{00000000-0005-0000-0000-0000AA6F0000}"/>
    <cellStyle name="Normal 6 2" xfId="563" xr:uid="{00000000-0005-0000-0000-0000AB6F0000}"/>
    <cellStyle name="Normal 6 2 10" xfId="1544" xr:uid="{00000000-0005-0000-0000-0000AC6F0000}"/>
    <cellStyle name="Normal 6 2 10 2" xfId="2385" xr:uid="{00000000-0005-0000-0000-0000AD6F0000}"/>
    <cellStyle name="Normal 6 2 10 2 2" xfId="4075" xr:uid="{00000000-0005-0000-0000-0000AE6F0000}"/>
    <cellStyle name="Normal 6 2 10 2 2 2" xfId="14148" xr:uid="{00000000-0005-0000-0000-0000AF6F0000}"/>
    <cellStyle name="Normal 6 2 10 2 2 2 2" xfId="44479" xr:uid="{00000000-0005-0000-0000-0000B06F0000}"/>
    <cellStyle name="Normal 6 2 10 2 2 2 3" xfId="29246" xr:uid="{00000000-0005-0000-0000-0000B16F0000}"/>
    <cellStyle name="Normal 6 2 10 2 2 3" xfId="9128" xr:uid="{00000000-0005-0000-0000-0000B26F0000}"/>
    <cellStyle name="Normal 6 2 10 2 2 3 2" xfId="39462" xr:uid="{00000000-0005-0000-0000-0000B36F0000}"/>
    <cellStyle name="Normal 6 2 10 2 2 3 3" xfId="24229" xr:uid="{00000000-0005-0000-0000-0000B46F0000}"/>
    <cellStyle name="Normal 6 2 10 2 2 4" xfId="34449" xr:uid="{00000000-0005-0000-0000-0000B56F0000}"/>
    <cellStyle name="Normal 6 2 10 2 2 5" xfId="19216" xr:uid="{00000000-0005-0000-0000-0000B66F0000}"/>
    <cellStyle name="Normal 6 2 10 2 3" xfId="5767" xr:uid="{00000000-0005-0000-0000-0000B76F0000}"/>
    <cellStyle name="Normal 6 2 10 2 3 2" xfId="15819" xr:uid="{00000000-0005-0000-0000-0000B86F0000}"/>
    <cellStyle name="Normal 6 2 10 2 3 2 2" xfId="46150" xr:uid="{00000000-0005-0000-0000-0000B96F0000}"/>
    <cellStyle name="Normal 6 2 10 2 3 2 3" xfId="30917" xr:uid="{00000000-0005-0000-0000-0000BA6F0000}"/>
    <cellStyle name="Normal 6 2 10 2 3 3" xfId="10799" xr:uid="{00000000-0005-0000-0000-0000BB6F0000}"/>
    <cellStyle name="Normal 6 2 10 2 3 3 2" xfId="41133" xr:uid="{00000000-0005-0000-0000-0000BC6F0000}"/>
    <cellStyle name="Normal 6 2 10 2 3 3 3" xfId="25900" xr:uid="{00000000-0005-0000-0000-0000BD6F0000}"/>
    <cellStyle name="Normal 6 2 10 2 3 4" xfId="36120" xr:uid="{00000000-0005-0000-0000-0000BE6F0000}"/>
    <cellStyle name="Normal 6 2 10 2 3 5" xfId="20887" xr:uid="{00000000-0005-0000-0000-0000BF6F0000}"/>
    <cellStyle name="Normal 6 2 10 2 4" xfId="12477" xr:uid="{00000000-0005-0000-0000-0000C06F0000}"/>
    <cellStyle name="Normal 6 2 10 2 4 2" xfId="42808" xr:uid="{00000000-0005-0000-0000-0000C16F0000}"/>
    <cellStyle name="Normal 6 2 10 2 4 3" xfId="27575" xr:uid="{00000000-0005-0000-0000-0000C26F0000}"/>
    <cellStyle name="Normal 6 2 10 2 5" xfId="7456" xr:uid="{00000000-0005-0000-0000-0000C36F0000}"/>
    <cellStyle name="Normal 6 2 10 2 5 2" xfId="37791" xr:uid="{00000000-0005-0000-0000-0000C46F0000}"/>
    <cellStyle name="Normal 6 2 10 2 5 3" xfId="22558" xr:uid="{00000000-0005-0000-0000-0000C56F0000}"/>
    <cellStyle name="Normal 6 2 10 2 6" xfId="32779" xr:uid="{00000000-0005-0000-0000-0000C66F0000}"/>
    <cellStyle name="Normal 6 2 10 2 7" xfId="17545" xr:uid="{00000000-0005-0000-0000-0000C76F0000}"/>
    <cellStyle name="Normal 6 2 10 3" xfId="3238" xr:uid="{00000000-0005-0000-0000-0000C86F0000}"/>
    <cellStyle name="Normal 6 2 10 3 2" xfId="13312" xr:uid="{00000000-0005-0000-0000-0000C96F0000}"/>
    <cellStyle name="Normal 6 2 10 3 2 2" xfId="43643" xr:uid="{00000000-0005-0000-0000-0000CA6F0000}"/>
    <cellStyle name="Normal 6 2 10 3 2 3" xfId="28410" xr:uid="{00000000-0005-0000-0000-0000CB6F0000}"/>
    <cellStyle name="Normal 6 2 10 3 3" xfId="8292" xr:uid="{00000000-0005-0000-0000-0000CC6F0000}"/>
    <cellStyle name="Normal 6 2 10 3 3 2" xfId="38626" xr:uid="{00000000-0005-0000-0000-0000CD6F0000}"/>
    <cellStyle name="Normal 6 2 10 3 3 3" xfId="23393" xr:uid="{00000000-0005-0000-0000-0000CE6F0000}"/>
    <cellStyle name="Normal 6 2 10 3 4" xfId="33613" xr:uid="{00000000-0005-0000-0000-0000CF6F0000}"/>
    <cellStyle name="Normal 6 2 10 3 5" xfId="18380" xr:uid="{00000000-0005-0000-0000-0000D06F0000}"/>
    <cellStyle name="Normal 6 2 10 4" xfId="4931" xr:uid="{00000000-0005-0000-0000-0000D16F0000}"/>
    <cellStyle name="Normal 6 2 10 4 2" xfId="14983" xr:uid="{00000000-0005-0000-0000-0000D26F0000}"/>
    <cellStyle name="Normal 6 2 10 4 2 2" xfId="45314" xr:uid="{00000000-0005-0000-0000-0000D36F0000}"/>
    <cellStyle name="Normal 6 2 10 4 2 3" xfId="30081" xr:uid="{00000000-0005-0000-0000-0000D46F0000}"/>
    <cellStyle name="Normal 6 2 10 4 3" xfId="9963" xr:uid="{00000000-0005-0000-0000-0000D56F0000}"/>
    <cellStyle name="Normal 6 2 10 4 3 2" xfId="40297" xr:uid="{00000000-0005-0000-0000-0000D66F0000}"/>
    <cellStyle name="Normal 6 2 10 4 3 3" xfId="25064" xr:uid="{00000000-0005-0000-0000-0000D76F0000}"/>
    <cellStyle name="Normal 6 2 10 4 4" xfId="35284" xr:uid="{00000000-0005-0000-0000-0000D86F0000}"/>
    <cellStyle name="Normal 6 2 10 4 5" xfId="20051" xr:uid="{00000000-0005-0000-0000-0000D96F0000}"/>
    <cellStyle name="Normal 6 2 10 5" xfId="11641" xr:uid="{00000000-0005-0000-0000-0000DA6F0000}"/>
    <cellStyle name="Normal 6 2 10 5 2" xfId="41972" xr:uid="{00000000-0005-0000-0000-0000DB6F0000}"/>
    <cellStyle name="Normal 6 2 10 5 3" xfId="26739" xr:uid="{00000000-0005-0000-0000-0000DC6F0000}"/>
    <cellStyle name="Normal 6 2 10 6" xfId="6620" xr:uid="{00000000-0005-0000-0000-0000DD6F0000}"/>
    <cellStyle name="Normal 6 2 10 6 2" xfId="36955" xr:uid="{00000000-0005-0000-0000-0000DE6F0000}"/>
    <cellStyle name="Normal 6 2 10 6 3" xfId="21722" xr:uid="{00000000-0005-0000-0000-0000DF6F0000}"/>
    <cellStyle name="Normal 6 2 10 7" xfId="31943" xr:uid="{00000000-0005-0000-0000-0000E06F0000}"/>
    <cellStyle name="Normal 6 2 10 8" xfId="16709" xr:uid="{00000000-0005-0000-0000-0000E16F0000}"/>
    <cellStyle name="Normal 6 2 11" xfId="1965" xr:uid="{00000000-0005-0000-0000-0000E26F0000}"/>
    <cellStyle name="Normal 6 2 11 2" xfId="3657" xr:uid="{00000000-0005-0000-0000-0000E36F0000}"/>
    <cellStyle name="Normal 6 2 11 2 2" xfId="13730" xr:uid="{00000000-0005-0000-0000-0000E46F0000}"/>
    <cellStyle name="Normal 6 2 11 2 2 2" xfId="44061" xr:uid="{00000000-0005-0000-0000-0000E56F0000}"/>
    <cellStyle name="Normal 6 2 11 2 2 3" xfId="28828" xr:uid="{00000000-0005-0000-0000-0000E66F0000}"/>
    <cellStyle name="Normal 6 2 11 2 3" xfId="8710" xr:uid="{00000000-0005-0000-0000-0000E76F0000}"/>
    <cellStyle name="Normal 6 2 11 2 3 2" xfId="39044" xr:uid="{00000000-0005-0000-0000-0000E86F0000}"/>
    <cellStyle name="Normal 6 2 11 2 3 3" xfId="23811" xr:uid="{00000000-0005-0000-0000-0000E96F0000}"/>
    <cellStyle name="Normal 6 2 11 2 4" xfId="34031" xr:uid="{00000000-0005-0000-0000-0000EA6F0000}"/>
    <cellStyle name="Normal 6 2 11 2 5" xfId="18798" xr:uid="{00000000-0005-0000-0000-0000EB6F0000}"/>
    <cellStyle name="Normal 6 2 11 3" xfId="5349" xr:uid="{00000000-0005-0000-0000-0000EC6F0000}"/>
    <cellStyle name="Normal 6 2 11 3 2" xfId="15401" xr:uid="{00000000-0005-0000-0000-0000ED6F0000}"/>
    <cellStyle name="Normal 6 2 11 3 2 2" xfId="45732" xr:uid="{00000000-0005-0000-0000-0000EE6F0000}"/>
    <cellStyle name="Normal 6 2 11 3 2 3" xfId="30499" xr:uid="{00000000-0005-0000-0000-0000EF6F0000}"/>
    <cellStyle name="Normal 6 2 11 3 3" xfId="10381" xr:uid="{00000000-0005-0000-0000-0000F06F0000}"/>
    <cellStyle name="Normal 6 2 11 3 3 2" xfId="40715" xr:uid="{00000000-0005-0000-0000-0000F16F0000}"/>
    <cellStyle name="Normal 6 2 11 3 3 3" xfId="25482" xr:uid="{00000000-0005-0000-0000-0000F26F0000}"/>
    <cellStyle name="Normal 6 2 11 3 4" xfId="35702" xr:uid="{00000000-0005-0000-0000-0000F36F0000}"/>
    <cellStyle name="Normal 6 2 11 3 5" xfId="20469" xr:uid="{00000000-0005-0000-0000-0000F46F0000}"/>
    <cellStyle name="Normal 6 2 11 4" xfId="12059" xr:uid="{00000000-0005-0000-0000-0000F56F0000}"/>
    <cellStyle name="Normal 6 2 11 4 2" xfId="42390" xr:uid="{00000000-0005-0000-0000-0000F66F0000}"/>
    <cellStyle name="Normal 6 2 11 4 3" xfId="27157" xr:uid="{00000000-0005-0000-0000-0000F76F0000}"/>
    <cellStyle name="Normal 6 2 11 5" xfId="7038" xr:uid="{00000000-0005-0000-0000-0000F86F0000}"/>
    <cellStyle name="Normal 6 2 11 5 2" xfId="37373" xr:uid="{00000000-0005-0000-0000-0000F96F0000}"/>
    <cellStyle name="Normal 6 2 11 5 3" xfId="22140" xr:uid="{00000000-0005-0000-0000-0000FA6F0000}"/>
    <cellStyle name="Normal 6 2 11 6" xfId="32361" xr:uid="{00000000-0005-0000-0000-0000FB6F0000}"/>
    <cellStyle name="Normal 6 2 11 7" xfId="17127" xr:uid="{00000000-0005-0000-0000-0000FC6F0000}"/>
    <cellStyle name="Normal 6 2 12" xfId="2814" xr:uid="{00000000-0005-0000-0000-0000FD6F0000}"/>
    <cellStyle name="Normal 6 2 12 2" xfId="12894" xr:uid="{00000000-0005-0000-0000-0000FE6F0000}"/>
    <cellStyle name="Normal 6 2 12 2 2" xfId="43225" xr:uid="{00000000-0005-0000-0000-0000FF6F0000}"/>
    <cellStyle name="Normal 6 2 12 2 3" xfId="27992" xr:uid="{00000000-0005-0000-0000-000000700000}"/>
    <cellStyle name="Normal 6 2 12 3" xfId="7874" xr:uid="{00000000-0005-0000-0000-000001700000}"/>
    <cellStyle name="Normal 6 2 12 3 2" xfId="38208" xr:uid="{00000000-0005-0000-0000-000002700000}"/>
    <cellStyle name="Normal 6 2 12 3 3" xfId="22975" xr:uid="{00000000-0005-0000-0000-000003700000}"/>
    <cellStyle name="Normal 6 2 12 4" xfId="33195" xr:uid="{00000000-0005-0000-0000-000004700000}"/>
    <cellStyle name="Normal 6 2 12 5" xfId="17962" xr:uid="{00000000-0005-0000-0000-000005700000}"/>
    <cellStyle name="Normal 6 2 13" xfId="4509" xr:uid="{00000000-0005-0000-0000-000006700000}"/>
    <cellStyle name="Normal 6 2 13 2" xfId="14565" xr:uid="{00000000-0005-0000-0000-000007700000}"/>
    <cellStyle name="Normal 6 2 13 2 2" xfId="44896" xr:uid="{00000000-0005-0000-0000-000008700000}"/>
    <cellStyle name="Normal 6 2 13 2 3" xfId="29663" xr:uid="{00000000-0005-0000-0000-000009700000}"/>
    <cellStyle name="Normal 6 2 13 3" xfId="9545" xr:uid="{00000000-0005-0000-0000-00000A700000}"/>
    <cellStyle name="Normal 6 2 13 3 2" xfId="39879" xr:uid="{00000000-0005-0000-0000-00000B700000}"/>
    <cellStyle name="Normal 6 2 13 3 3" xfId="24646" xr:uid="{00000000-0005-0000-0000-00000C700000}"/>
    <cellStyle name="Normal 6 2 13 4" xfId="34866" xr:uid="{00000000-0005-0000-0000-00000D700000}"/>
    <cellStyle name="Normal 6 2 13 5" xfId="19633" xr:uid="{00000000-0005-0000-0000-00000E700000}"/>
    <cellStyle name="Normal 6 2 14" xfId="11221" xr:uid="{00000000-0005-0000-0000-00000F700000}"/>
    <cellStyle name="Normal 6 2 14 2" xfId="41554" xr:uid="{00000000-0005-0000-0000-000010700000}"/>
    <cellStyle name="Normal 6 2 14 3" xfId="26321" xr:uid="{00000000-0005-0000-0000-000011700000}"/>
    <cellStyle name="Normal 6 2 15" xfId="6199" xr:uid="{00000000-0005-0000-0000-000012700000}"/>
    <cellStyle name="Normal 6 2 15 2" xfId="36537" xr:uid="{00000000-0005-0000-0000-000013700000}"/>
    <cellStyle name="Normal 6 2 15 3" xfId="21304" xr:uid="{00000000-0005-0000-0000-000014700000}"/>
    <cellStyle name="Normal 6 2 16" xfId="31373" xr:uid="{00000000-0005-0000-0000-000015700000}"/>
    <cellStyle name="Normal 6 2 17" xfId="16289" xr:uid="{00000000-0005-0000-0000-000016700000}"/>
    <cellStyle name="Normal 6 2 2" xfId="877" xr:uid="{00000000-0005-0000-0000-000017700000}"/>
    <cellStyle name="Normal 6 2 2 2" xfId="2796" xr:uid="{00000000-0005-0000-0000-000018700000}"/>
    <cellStyle name="Normal 6 2 2 2 2" xfId="4486" xr:uid="{00000000-0005-0000-0000-000019700000}"/>
    <cellStyle name="Normal 6 2 2 2 2 2" xfId="14558" xr:uid="{00000000-0005-0000-0000-00001A700000}"/>
    <cellStyle name="Normal 6 2 2 2 2 2 2" xfId="44889" xr:uid="{00000000-0005-0000-0000-00001B700000}"/>
    <cellStyle name="Normal 6 2 2 2 2 2 3" xfId="29656" xr:uid="{00000000-0005-0000-0000-00001C700000}"/>
    <cellStyle name="Normal 6 2 2 2 2 3" xfId="9538" xr:uid="{00000000-0005-0000-0000-00001D700000}"/>
    <cellStyle name="Normal 6 2 2 2 2 3 2" xfId="39872" xr:uid="{00000000-0005-0000-0000-00001E700000}"/>
    <cellStyle name="Normal 6 2 2 2 2 3 3" xfId="24639" xr:uid="{00000000-0005-0000-0000-00001F700000}"/>
    <cellStyle name="Normal 6 2 2 2 2 4" xfId="34859" xr:uid="{00000000-0005-0000-0000-000020700000}"/>
    <cellStyle name="Normal 6 2 2 2 2 5" xfId="19626" xr:uid="{00000000-0005-0000-0000-000021700000}"/>
    <cellStyle name="Normal 6 2 2 2 3" xfId="6177" xr:uid="{00000000-0005-0000-0000-000022700000}"/>
    <cellStyle name="Normal 6 2 2 2 3 2" xfId="16229" xr:uid="{00000000-0005-0000-0000-000023700000}"/>
    <cellStyle name="Normal 6 2 2 2 3 2 2" xfId="46560" xr:uid="{00000000-0005-0000-0000-000024700000}"/>
    <cellStyle name="Normal 6 2 2 2 3 2 3" xfId="31327" xr:uid="{00000000-0005-0000-0000-000025700000}"/>
    <cellStyle name="Normal 6 2 2 2 3 3" xfId="11209" xr:uid="{00000000-0005-0000-0000-000026700000}"/>
    <cellStyle name="Normal 6 2 2 2 3 3 2" xfId="41543" xr:uid="{00000000-0005-0000-0000-000027700000}"/>
    <cellStyle name="Normal 6 2 2 2 3 3 3" xfId="26310" xr:uid="{00000000-0005-0000-0000-000028700000}"/>
    <cellStyle name="Normal 6 2 2 2 3 4" xfId="36530" xr:uid="{00000000-0005-0000-0000-000029700000}"/>
    <cellStyle name="Normal 6 2 2 2 3 5" xfId="21297" xr:uid="{00000000-0005-0000-0000-00002A700000}"/>
    <cellStyle name="Normal 6 2 2 2 4" xfId="12887" xr:uid="{00000000-0005-0000-0000-00002B700000}"/>
    <cellStyle name="Normal 6 2 2 2 4 2" xfId="43218" xr:uid="{00000000-0005-0000-0000-00002C700000}"/>
    <cellStyle name="Normal 6 2 2 2 4 3" xfId="27985" xr:uid="{00000000-0005-0000-0000-00002D700000}"/>
    <cellStyle name="Normal 6 2 2 2 5" xfId="7866" xr:uid="{00000000-0005-0000-0000-00002E700000}"/>
    <cellStyle name="Normal 6 2 2 2 5 2" xfId="38201" xr:uid="{00000000-0005-0000-0000-00002F700000}"/>
    <cellStyle name="Normal 6 2 2 2 5 3" xfId="22968" xr:uid="{00000000-0005-0000-0000-000030700000}"/>
    <cellStyle name="Normal 6 2 2 2 6" xfId="31386" xr:uid="{00000000-0005-0000-0000-000031700000}"/>
    <cellStyle name="Normal 6 2 2 2 7" xfId="17955" xr:uid="{00000000-0005-0000-0000-000032700000}"/>
    <cellStyle name="Normal 6 2 2 3" xfId="31559" xr:uid="{00000000-0005-0000-0000-000033700000}"/>
    <cellStyle name="Normal 6 2 2 4" xfId="31377" xr:uid="{00000000-0005-0000-0000-000034700000}"/>
    <cellStyle name="Normal 6 2 3" xfId="878" xr:uid="{00000000-0005-0000-0000-000035700000}"/>
    <cellStyle name="Normal 6 2 3 10" xfId="6231" xr:uid="{00000000-0005-0000-0000-000036700000}"/>
    <cellStyle name="Normal 6 2 3 10 2" xfId="36568" xr:uid="{00000000-0005-0000-0000-000037700000}"/>
    <cellStyle name="Normal 6 2 3 10 3" xfId="21335" xr:uid="{00000000-0005-0000-0000-000038700000}"/>
    <cellStyle name="Normal 6 2 3 11" xfId="31382" xr:uid="{00000000-0005-0000-0000-000039700000}"/>
    <cellStyle name="Normal 6 2 3 12" xfId="16320" xr:uid="{00000000-0005-0000-0000-00003A700000}"/>
    <cellStyle name="Normal 6 2 3 2" xfId="1195" xr:uid="{00000000-0005-0000-0000-00003B700000}"/>
    <cellStyle name="Normal 6 2 3 2 10" xfId="31611" xr:uid="{00000000-0005-0000-0000-00003C700000}"/>
    <cellStyle name="Normal 6 2 3 2 11" xfId="16374" xr:uid="{00000000-0005-0000-0000-00003D700000}"/>
    <cellStyle name="Normal 6 2 3 2 2" xfId="1303" xr:uid="{00000000-0005-0000-0000-00003E700000}"/>
    <cellStyle name="Normal 6 2 3 2 2 10" xfId="16478" xr:uid="{00000000-0005-0000-0000-00003F700000}"/>
    <cellStyle name="Normal 6 2 3 2 2 2" xfId="1520" xr:uid="{00000000-0005-0000-0000-000040700000}"/>
    <cellStyle name="Normal 6 2 3 2 2 2 2" xfId="1941" xr:uid="{00000000-0005-0000-0000-000041700000}"/>
    <cellStyle name="Normal 6 2 3 2 2 2 2 2" xfId="2780" xr:uid="{00000000-0005-0000-0000-000042700000}"/>
    <cellStyle name="Normal 6 2 3 2 2 2 2 2 2" xfId="4470" xr:uid="{00000000-0005-0000-0000-000043700000}"/>
    <cellStyle name="Normal 6 2 3 2 2 2 2 2 2 2" xfId="14543" xr:uid="{00000000-0005-0000-0000-000044700000}"/>
    <cellStyle name="Normal 6 2 3 2 2 2 2 2 2 2 2" xfId="44874" xr:uid="{00000000-0005-0000-0000-000045700000}"/>
    <cellStyle name="Normal 6 2 3 2 2 2 2 2 2 2 3" xfId="29641" xr:uid="{00000000-0005-0000-0000-000046700000}"/>
    <cellStyle name="Normal 6 2 3 2 2 2 2 2 2 3" xfId="9523" xr:uid="{00000000-0005-0000-0000-000047700000}"/>
    <cellStyle name="Normal 6 2 3 2 2 2 2 2 2 3 2" xfId="39857" xr:uid="{00000000-0005-0000-0000-000048700000}"/>
    <cellStyle name="Normal 6 2 3 2 2 2 2 2 2 3 3" xfId="24624" xr:uid="{00000000-0005-0000-0000-000049700000}"/>
    <cellStyle name="Normal 6 2 3 2 2 2 2 2 2 4" xfId="34844" xr:uid="{00000000-0005-0000-0000-00004A700000}"/>
    <cellStyle name="Normal 6 2 3 2 2 2 2 2 2 5" xfId="19611" xr:uid="{00000000-0005-0000-0000-00004B700000}"/>
    <cellStyle name="Normal 6 2 3 2 2 2 2 2 3" xfId="6162" xr:uid="{00000000-0005-0000-0000-00004C700000}"/>
    <cellStyle name="Normal 6 2 3 2 2 2 2 2 3 2" xfId="16214" xr:uid="{00000000-0005-0000-0000-00004D700000}"/>
    <cellStyle name="Normal 6 2 3 2 2 2 2 2 3 2 2" xfId="46545" xr:uid="{00000000-0005-0000-0000-00004E700000}"/>
    <cellStyle name="Normal 6 2 3 2 2 2 2 2 3 2 3" xfId="31312" xr:uid="{00000000-0005-0000-0000-00004F700000}"/>
    <cellStyle name="Normal 6 2 3 2 2 2 2 2 3 3" xfId="11194" xr:uid="{00000000-0005-0000-0000-000050700000}"/>
    <cellStyle name="Normal 6 2 3 2 2 2 2 2 3 3 2" xfId="41528" xr:uid="{00000000-0005-0000-0000-000051700000}"/>
    <cellStyle name="Normal 6 2 3 2 2 2 2 2 3 3 3" xfId="26295" xr:uid="{00000000-0005-0000-0000-000052700000}"/>
    <cellStyle name="Normal 6 2 3 2 2 2 2 2 3 4" xfId="36515" xr:uid="{00000000-0005-0000-0000-000053700000}"/>
    <cellStyle name="Normal 6 2 3 2 2 2 2 2 3 5" xfId="21282" xr:uid="{00000000-0005-0000-0000-000054700000}"/>
    <cellStyle name="Normal 6 2 3 2 2 2 2 2 4" xfId="12872" xr:uid="{00000000-0005-0000-0000-000055700000}"/>
    <cellStyle name="Normal 6 2 3 2 2 2 2 2 4 2" xfId="43203" xr:uid="{00000000-0005-0000-0000-000056700000}"/>
    <cellStyle name="Normal 6 2 3 2 2 2 2 2 4 3" xfId="27970" xr:uid="{00000000-0005-0000-0000-000057700000}"/>
    <cellStyle name="Normal 6 2 3 2 2 2 2 2 5" xfId="7851" xr:uid="{00000000-0005-0000-0000-000058700000}"/>
    <cellStyle name="Normal 6 2 3 2 2 2 2 2 5 2" xfId="38186" xr:uid="{00000000-0005-0000-0000-000059700000}"/>
    <cellStyle name="Normal 6 2 3 2 2 2 2 2 5 3" xfId="22953" xr:uid="{00000000-0005-0000-0000-00005A700000}"/>
    <cellStyle name="Normal 6 2 3 2 2 2 2 2 6" xfId="33174" xr:uid="{00000000-0005-0000-0000-00005B700000}"/>
    <cellStyle name="Normal 6 2 3 2 2 2 2 2 7" xfId="17940" xr:uid="{00000000-0005-0000-0000-00005C700000}"/>
    <cellStyle name="Normal 6 2 3 2 2 2 2 3" xfId="3633" xr:uid="{00000000-0005-0000-0000-00005D700000}"/>
    <cellStyle name="Normal 6 2 3 2 2 2 2 3 2" xfId="13707" xr:uid="{00000000-0005-0000-0000-00005E700000}"/>
    <cellStyle name="Normal 6 2 3 2 2 2 2 3 2 2" xfId="44038" xr:uid="{00000000-0005-0000-0000-00005F700000}"/>
    <cellStyle name="Normal 6 2 3 2 2 2 2 3 2 3" xfId="28805" xr:uid="{00000000-0005-0000-0000-000060700000}"/>
    <cellStyle name="Normal 6 2 3 2 2 2 2 3 3" xfId="8687" xr:uid="{00000000-0005-0000-0000-000061700000}"/>
    <cellStyle name="Normal 6 2 3 2 2 2 2 3 3 2" xfId="39021" xr:uid="{00000000-0005-0000-0000-000062700000}"/>
    <cellStyle name="Normal 6 2 3 2 2 2 2 3 3 3" xfId="23788" xr:uid="{00000000-0005-0000-0000-000063700000}"/>
    <cellStyle name="Normal 6 2 3 2 2 2 2 3 4" xfId="34008" xr:uid="{00000000-0005-0000-0000-000064700000}"/>
    <cellStyle name="Normal 6 2 3 2 2 2 2 3 5" xfId="18775" xr:uid="{00000000-0005-0000-0000-000065700000}"/>
    <cellStyle name="Normal 6 2 3 2 2 2 2 4" xfId="5326" xr:uid="{00000000-0005-0000-0000-000066700000}"/>
    <cellStyle name="Normal 6 2 3 2 2 2 2 4 2" xfId="15378" xr:uid="{00000000-0005-0000-0000-000067700000}"/>
    <cellStyle name="Normal 6 2 3 2 2 2 2 4 2 2" xfId="45709" xr:uid="{00000000-0005-0000-0000-000068700000}"/>
    <cellStyle name="Normal 6 2 3 2 2 2 2 4 2 3" xfId="30476" xr:uid="{00000000-0005-0000-0000-000069700000}"/>
    <cellStyle name="Normal 6 2 3 2 2 2 2 4 3" xfId="10358" xr:uid="{00000000-0005-0000-0000-00006A700000}"/>
    <cellStyle name="Normal 6 2 3 2 2 2 2 4 3 2" xfId="40692" xr:uid="{00000000-0005-0000-0000-00006B700000}"/>
    <cellStyle name="Normal 6 2 3 2 2 2 2 4 3 3" xfId="25459" xr:uid="{00000000-0005-0000-0000-00006C700000}"/>
    <cellStyle name="Normal 6 2 3 2 2 2 2 4 4" xfId="35679" xr:uid="{00000000-0005-0000-0000-00006D700000}"/>
    <cellStyle name="Normal 6 2 3 2 2 2 2 4 5" xfId="20446" xr:uid="{00000000-0005-0000-0000-00006E700000}"/>
    <cellStyle name="Normal 6 2 3 2 2 2 2 5" xfId="12036" xr:uid="{00000000-0005-0000-0000-00006F700000}"/>
    <cellStyle name="Normal 6 2 3 2 2 2 2 5 2" xfId="42367" xr:uid="{00000000-0005-0000-0000-000070700000}"/>
    <cellStyle name="Normal 6 2 3 2 2 2 2 5 3" xfId="27134" xr:uid="{00000000-0005-0000-0000-000071700000}"/>
    <cellStyle name="Normal 6 2 3 2 2 2 2 6" xfId="7015" xr:uid="{00000000-0005-0000-0000-000072700000}"/>
    <cellStyle name="Normal 6 2 3 2 2 2 2 6 2" xfId="37350" xr:uid="{00000000-0005-0000-0000-000073700000}"/>
    <cellStyle name="Normal 6 2 3 2 2 2 2 6 3" xfId="22117" xr:uid="{00000000-0005-0000-0000-000074700000}"/>
    <cellStyle name="Normal 6 2 3 2 2 2 2 7" xfId="32338" xr:uid="{00000000-0005-0000-0000-000075700000}"/>
    <cellStyle name="Normal 6 2 3 2 2 2 2 8" xfId="17104" xr:uid="{00000000-0005-0000-0000-000076700000}"/>
    <cellStyle name="Normal 6 2 3 2 2 2 3" xfId="2362" xr:uid="{00000000-0005-0000-0000-000077700000}"/>
    <cellStyle name="Normal 6 2 3 2 2 2 3 2" xfId="4052" xr:uid="{00000000-0005-0000-0000-000078700000}"/>
    <cellStyle name="Normal 6 2 3 2 2 2 3 2 2" xfId="14125" xr:uid="{00000000-0005-0000-0000-000079700000}"/>
    <cellStyle name="Normal 6 2 3 2 2 2 3 2 2 2" xfId="44456" xr:uid="{00000000-0005-0000-0000-00007A700000}"/>
    <cellStyle name="Normal 6 2 3 2 2 2 3 2 2 3" xfId="29223" xr:uid="{00000000-0005-0000-0000-00007B700000}"/>
    <cellStyle name="Normal 6 2 3 2 2 2 3 2 3" xfId="9105" xr:uid="{00000000-0005-0000-0000-00007C700000}"/>
    <cellStyle name="Normal 6 2 3 2 2 2 3 2 3 2" xfId="39439" xr:uid="{00000000-0005-0000-0000-00007D700000}"/>
    <cellStyle name="Normal 6 2 3 2 2 2 3 2 3 3" xfId="24206" xr:uid="{00000000-0005-0000-0000-00007E700000}"/>
    <cellStyle name="Normal 6 2 3 2 2 2 3 2 4" xfId="34426" xr:uid="{00000000-0005-0000-0000-00007F700000}"/>
    <cellStyle name="Normal 6 2 3 2 2 2 3 2 5" xfId="19193" xr:uid="{00000000-0005-0000-0000-000080700000}"/>
    <cellStyle name="Normal 6 2 3 2 2 2 3 3" xfId="5744" xr:uid="{00000000-0005-0000-0000-000081700000}"/>
    <cellStyle name="Normal 6 2 3 2 2 2 3 3 2" xfId="15796" xr:uid="{00000000-0005-0000-0000-000082700000}"/>
    <cellStyle name="Normal 6 2 3 2 2 2 3 3 2 2" xfId="46127" xr:uid="{00000000-0005-0000-0000-000083700000}"/>
    <cellStyle name="Normal 6 2 3 2 2 2 3 3 2 3" xfId="30894" xr:uid="{00000000-0005-0000-0000-000084700000}"/>
    <cellStyle name="Normal 6 2 3 2 2 2 3 3 3" xfId="10776" xr:uid="{00000000-0005-0000-0000-000085700000}"/>
    <cellStyle name="Normal 6 2 3 2 2 2 3 3 3 2" xfId="41110" xr:uid="{00000000-0005-0000-0000-000086700000}"/>
    <cellStyle name="Normal 6 2 3 2 2 2 3 3 3 3" xfId="25877" xr:uid="{00000000-0005-0000-0000-000087700000}"/>
    <cellStyle name="Normal 6 2 3 2 2 2 3 3 4" xfId="36097" xr:uid="{00000000-0005-0000-0000-000088700000}"/>
    <cellStyle name="Normal 6 2 3 2 2 2 3 3 5" xfId="20864" xr:uid="{00000000-0005-0000-0000-000089700000}"/>
    <cellStyle name="Normal 6 2 3 2 2 2 3 4" xfId="12454" xr:uid="{00000000-0005-0000-0000-00008A700000}"/>
    <cellStyle name="Normal 6 2 3 2 2 2 3 4 2" xfId="42785" xr:uid="{00000000-0005-0000-0000-00008B700000}"/>
    <cellStyle name="Normal 6 2 3 2 2 2 3 4 3" xfId="27552" xr:uid="{00000000-0005-0000-0000-00008C700000}"/>
    <cellStyle name="Normal 6 2 3 2 2 2 3 5" xfId="7433" xr:uid="{00000000-0005-0000-0000-00008D700000}"/>
    <cellStyle name="Normal 6 2 3 2 2 2 3 5 2" xfId="37768" xr:uid="{00000000-0005-0000-0000-00008E700000}"/>
    <cellStyle name="Normal 6 2 3 2 2 2 3 5 3" xfId="22535" xr:uid="{00000000-0005-0000-0000-00008F700000}"/>
    <cellStyle name="Normal 6 2 3 2 2 2 3 6" xfId="32756" xr:uid="{00000000-0005-0000-0000-000090700000}"/>
    <cellStyle name="Normal 6 2 3 2 2 2 3 7" xfId="17522" xr:uid="{00000000-0005-0000-0000-000091700000}"/>
    <cellStyle name="Normal 6 2 3 2 2 2 4" xfId="3215" xr:uid="{00000000-0005-0000-0000-000092700000}"/>
    <cellStyle name="Normal 6 2 3 2 2 2 4 2" xfId="13289" xr:uid="{00000000-0005-0000-0000-000093700000}"/>
    <cellStyle name="Normal 6 2 3 2 2 2 4 2 2" xfId="43620" xr:uid="{00000000-0005-0000-0000-000094700000}"/>
    <cellStyle name="Normal 6 2 3 2 2 2 4 2 3" xfId="28387" xr:uid="{00000000-0005-0000-0000-000095700000}"/>
    <cellStyle name="Normal 6 2 3 2 2 2 4 3" xfId="8269" xr:uid="{00000000-0005-0000-0000-000096700000}"/>
    <cellStyle name="Normal 6 2 3 2 2 2 4 3 2" xfId="38603" xr:uid="{00000000-0005-0000-0000-000097700000}"/>
    <cellStyle name="Normal 6 2 3 2 2 2 4 3 3" xfId="23370" xr:uid="{00000000-0005-0000-0000-000098700000}"/>
    <cellStyle name="Normal 6 2 3 2 2 2 4 4" xfId="33590" xr:uid="{00000000-0005-0000-0000-000099700000}"/>
    <cellStyle name="Normal 6 2 3 2 2 2 4 5" xfId="18357" xr:uid="{00000000-0005-0000-0000-00009A700000}"/>
    <cellStyle name="Normal 6 2 3 2 2 2 5" xfId="4908" xr:uid="{00000000-0005-0000-0000-00009B700000}"/>
    <cellStyle name="Normal 6 2 3 2 2 2 5 2" xfId="14960" xr:uid="{00000000-0005-0000-0000-00009C700000}"/>
    <cellStyle name="Normal 6 2 3 2 2 2 5 2 2" xfId="45291" xr:uid="{00000000-0005-0000-0000-00009D700000}"/>
    <cellStyle name="Normal 6 2 3 2 2 2 5 2 3" xfId="30058" xr:uid="{00000000-0005-0000-0000-00009E700000}"/>
    <cellStyle name="Normal 6 2 3 2 2 2 5 3" xfId="9940" xr:uid="{00000000-0005-0000-0000-00009F700000}"/>
    <cellStyle name="Normal 6 2 3 2 2 2 5 3 2" xfId="40274" xr:uid="{00000000-0005-0000-0000-0000A0700000}"/>
    <cellStyle name="Normal 6 2 3 2 2 2 5 3 3" xfId="25041" xr:uid="{00000000-0005-0000-0000-0000A1700000}"/>
    <cellStyle name="Normal 6 2 3 2 2 2 5 4" xfId="35261" xr:uid="{00000000-0005-0000-0000-0000A2700000}"/>
    <cellStyle name="Normal 6 2 3 2 2 2 5 5" xfId="20028" xr:uid="{00000000-0005-0000-0000-0000A3700000}"/>
    <cellStyle name="Normal 6 2 3 2 2 2 6" xfId="11618" xr:uid="{00000000-0005-0000-0000-0000A4700000}"/>
    <cellStyle name="Normal 6 2 3 2 2 2 6 2" xfId="41949" xr:uid="{00000000-0005-0000-0000-0000A5700000}"/>
    <cellStyle name="Normal 6 2 3 2 2 2 6 3" xfId="26716" xr:uid="{00000000-0005-0000-0000-0000A6700000}"/>
    <cellStyle name="Normal 6 2 3 2 2 2 7" xfId="6597" xr:uid="{00000000-0005-0000-0000-0000A7700000}"/>
    <cellStyle name="Normal 6 2 3 2 2 2 7 2" xfId="36932" xr:uid="{00000000-0005-0000-0000-0000A8700000}"/>
    <cellStyle name="Normal 6 2 3 2 2 2 7 3" xfId="21699" xr:uid="{00000000-0005-0000-0000-0000A9700000}"/>
    <cellStyle name="Normal 6 2 3 2 2 2 8" xfId="31920" xr:uid="{00000000-0005-0000-0000-0000AA700000}"/>
    <cellStyle name="Normal 6 2 3 2 2 2 9" xfId="16686" xr:uid="{00000000-0005-0000-0000-0000AB700000}"/>
    <cellStyle name="Normal 6 2 3 2 2 3" xfId="1733" xr:uid="{00000000-0005-0000-0000-0000AC700000}"/>
    <cellStyle name="Normal 6 2 3 2 2 3 2" xfId="2572" xr:uid="{00000000-0005-0000-0000-0000AD700000}"/>
    <cellStyle name="Normal 6 2 3 2 2 3 2 2" xfId="4262" xr:uid="{00000000-0005-0000-0000-0000AE700000}"/>
    <cellStyle name="Normal 6 2 3 2 2 3 2 2 2" xfId="14335" xr:uid="{00000000-0005-0000-0000-0000AF700000}"/>
    <cellStyle name="Normal 6 2 3 2 2 3 2 2 2 2" xfId="44666" xr:uid="{00000000-0005-0000-0000-0000B0700000}"/>
    <cellStyle name="Normal 6 2 3 2 2 3 2 2 2 3" xfId="29433" xr:uid="{00000000-0005-0000-0000-0000B1700000}"/>
    <cellStyle name="Normal 6 2 3 2 2 3 2 2 3" xfId="9315" xr:uid="{00000000-0005-0000-0000-0000B2700000}"/>
    <cellStyle name="Normal 6 2 3 2 2 3 2 2 3 2" xfId="39649" xr:uid="{00000000-0005-0000-0000-0000B3700000}"/>
    <cellStyle name="Normal 6 2 3 2 2 3 2 2 3 3" xfId="24416" xr:uid="{00000000-0005-0000-0000-0000B4700000}"/>
    <cellStyle name="Normal 6 2 3 2 2 3 2 2 4" xfId="34636" xr:uid="{00000000-0005-0000-0000-0000B5700000}"/>
    <cellStyle name="Normal 6 2 3 2 2 3 2 2 5" xfId="19403" xr:uid="{00000000-0005-0000-0000-0000B6700000}"/>
    <cellStyle name="Normal 6 2 3 2 2 3 2 3" xfId="5954" xr:uid="{00000000-0005-0000-0000-0000B7700000}"/>
    <cellStyle name="Normal 6 2 3 2 2 3 2 3 2" xfId="16006" xr:uid="{00000000-0005-0000-0000-0000B8700000}"/>
    <cellStyle name="Normal 6 2 3 2 2 3 2 3 2 2" xfId="46337" xr:uid="{00000000-0005-0000-0000-0000B9700000}"/>
    <cellStyle name="Normal 6 2 3 2 2 3 2 3 2 3" xfId="31104" xr:uid="{00000000-0005-0000-0000-0000BA700000}"/>
    <cellStyle name="Normal 6 2 3 2 2 3 2 3 3" xfId="10986" xr:uid="{00000000-0005-0000-0000-0000BB700000}"/>
    <cellStyle name="Normal 6 2 3 2 2 3 2 3 3 2" xfId="41320" xr:uid="{00000000-0005-0000-0000-0000BC700000}"/>
    <cellStyle name="Normal 6 2 3 2 2 3 2 3 3 3" xfId="26087" xr:uid="{00000000-0005-0000-0000-0000BD700000}"/>
    <cellStyle name="Normal 6 2 3 2 2 3 2 3 4" xfId="36307" xr:uid="{00000000-0005-0000-0000-0000BE700000}"/>
    <cellStyle name="Normal 6 2 3 2 2 3 2 3 5" xfId="21074" xr:uid="{00000000-0005-0000-0000-0000BF700000}"/>
    <cellStyle name="Normal 6 2 3 2 2 3 2 4" xfId="12664" xr:uid="{00000000-0005-0000-0000-0000C0700000}"/>
    <cellStyle name="Normal 6 2 3 2 2 3 2 4 2" xfId="42995" xr:uid="{00000000-0005-0000-0000-0000C1700000}"/>
    <cellStyle name="Normal 6 2 3 2 2 3 2 4 3" xfId="27762" xr:uid="{00000000-0005-0000-0000-0000C2700000}"/>
    <cellStyle name="Normal 6 2 3 2 2 3 2 5" xfId="7643" xr:uid="{00000000-0005-0000-0000-0000C3700000}"/>
    <cellStyle name="Normal 6 2 3 2 2 3 2 5 2" xfId="37978" xr:uid="{00000000-0005-0000-0000-0000C4700000}"/>
    <cellStyle name="Normal 6 2 3 2 2 3 2 5 3" xfId="22745" xr:uid="{00000000-0005-0000-0000-0000C5700000}"/>
    <cellStyle name="Normal 6 2 3 2 2 3 2 6" xfId="32966" xr:uid="{00000000-0005-0000-0000-0000C6700000}"/>
    <cellStyle name="Normal 6 2 3 2 2 3 2 7" xfId="17732" xr:uid="{00000000-0005-0000-0000-0000C7700000}"/>
    <cellStyle name="Normal 6 2 3 2 2 3 3" xfId="3425" xr:uid="{00000000-0005-0000-0000-0000C8700000}"/>
    <cellStyle name="Normal 6 2 3 2 2 3 3 2" xfId="13499" xr:uid="{00000000-0005-0000-0000-0000C9700000}"/>
    <cellStyle name="Normal 6 2 3 2 2 3 3 2 2" xfId="43830" xr:uid="{00000000-0005-0000-0000-0000CA700000}"/>
    <cellStyle name="Normal 6 2 3 2 2 3 3 2 3" xfId="28597" xr:uid="{00000000-0005-0000-0000-0000CB700000}"/>
    <cellStyle name="Normal 6 2 3 2 2 3 3 3" xfId="8479" xr:uid="{00000000-0005-0000-0000-0000CC700000}"/>
    <cellStyle name="Normal 6 2 3 2 2 3 3 3 2" xfId="38813" xr:uid="{00000000-0005-0000-0000-0000CD700000}"/>
    <cellStyle name="Normal 6 2 3 2 2 3 3 3 3" xfId="23580" xr:uid="{00000000-0005-0000-0000-0000CE700000}"/>
    <cellStyle name="Normal 6 2 3 2 2 3 3 4" xfId="33800" xr:uid="{00000000-0005-0000-0000-0000CF700000}"/>
    <cellStyle name="Normal 6 2 3 2 2 3 3 5" xfId="18567" xr:uid="{00000000-0005-0000-0000-0000D0700000}"/>
    <cellStyle name="Normal 6 2 3 2 2 3 4" xfId="5118" xr:uid="{00000000-0005-0000-0000-0000D1700000}"/>
    <cellStyle name="Normal 6 2 3 2 2 3 4 2" xfId="15170" xr:uid="{00000000-0005-0000-0000-0000D2700000}"/>
    <cellStyle name="Normal 6 2 3 2 2 3 4 2 2" xfId="45501" xr:uid="{00000000-0005-0000-0000-0000D3700000}"/>
    <cellStyle name="Normal 6 2 3 2 2 3 4 2 3" xfId="30268" xr:uid="{00000000-0005-0000-0000-0000D4700000}"/>
    <cellStyle name="Normal 6 2 3 2 2 3 4 3" xfId="10150" xr:uid="{00000000-0005-0000-0000-0000D5700000}"/>
    <cellStyle name="Normal 6 2 3 2 2 3 4 3 2" xfId="40484" xr:uid="{00000000-0005-0000-0000-0000D6700000}"/>
    <cellStyle name="Normal 6 2 3 2 2 3 4 3 3" xfId="25251" xr:uid="{00000000-0005-0000-0000-0000D7700000}"/>
    <cellStyle name="Normal 6 2 3 2 2 3 4 4" xfId="35471" xr:uid="{00000000-0005-0000-0000-0000D8700000}"/>
    <cellStyle name="Normal 6 2 3 2 2 3 4 5" xfId="20238" xr:uid="{00000000-0005-0000-0000-0000D9700000}"/>
    <cellStyle name="Normal 6 2 3 2 2 3 5" xfId="11828" xr:uid="{00000000-0005-0000-0000-0000DA700000}"/>
    <cellStyle name="Normal 6 2 3 2 2 3 5 2" xfId="42159" xr:uid="{00000000-0005-0000-0000-0000DB700000}"/>
    <cellStyle name="Normal 6 2 3 2 2 3 5 3" xfId="26926" xr:uid="{00000000-0005-0000-0000-0000DC700000}"/>
    <cellStyle name="Normal 6 2 3 2 2 3 6" xfId="6807" xr:uid="{00000000-0005-0000-0000-0000DD700000}"/>
    <cellStyle name="Normal 6 2 3 2 2 3 6 2" xfId="37142" xr:uid="{00000000-0005-0000-0000-0000DE700000}"/>
    <cellStyle name="Normal 6 2 3 2 2 3 6 3" xfId="21909" xr:uid="{00000000-0005-0000-0000-0000DF700000}"/>
    <cellStyle name="Normal 6 2 3 2 2 3 7" xfId="32130" xr:uid="{00000000-0005-0000-0000-0000E0700000}"/>
    <cellStyle name="Normal 6 2 3 2 2 3 8" xfId="16896" xr:uid="{00000000-0005-0000-0000-0000E1700000}"/>
    <cellStyle name="Normal 6 2 3 2 2 4" xfId="2154" xr:uid="{00000000-0005-0000-0000-0000E2700000}"/>
    <cellStyle name="Normal 6 2 3 2 2 4 2" xfId="3844" xr:uid="{00000000-0005-0000-0000-0000E3700000}"/>
    <cellStyle name="Normal 6 2 3 2 2 4 2 2" xfId="13917" xr:uid="{00000000-0005-0000-0000-0000E4700000}"/>
    <cellStyle name="Normal 6 2 3 2 2 4 2 2 2" xfId="44248" xr:uid="{00000000-0005-0000-0000-0000E5700000}"/>
    <cellStyle name="Normal 6 2 3 2 2 4 2 2 3" xfId="29015" xr:uid="{00000000-0005-0000-0000-0000E6700000}"/>
    <cellStyle name="Normal 6 2 3 2 2 4 2 3" xfId="8897" xr:uid="{00000000-0005-0000-0000-0000E7700000}"/>
    <cellStyle name="Normal 6 2 3 2 2 4 2 3 2" xfId="39231" xr:uid="{00000000-0005-0000-0000-0000E8700000}"/>
    <cellStyle name="Normal 6 2 3 2 2 4 2 3 3" xfId="23998" xr:uid="{00000000-0005-0000-0000-0000E9700000}"/>
    <cellStyle name="Normal 6 2 3 2 2 4 2 4" xfId="34218" xr:uid="{00000000-0005-0000-0000-0000EA700000}"/>
    <cellStyle name="Normal 6 2 3 2 2 4 2 5" xfId="18985" xr:uid="{00000000-0005-0000-0000-0000EB700000}"/>
    <cellStyle name="Normal 6 2 3 2 2 4 3" xfId="5536" xr:uid="{00000000-0005-0000-0000-0000EC700000}"/>
    <cellStyle name="Normal 6 2 3 2 2 4 3 2" xfId="15588" xr:uid="{00000000-0005-0000-0000-0000ED700000}"/>
    <cellStyle name="Normal 6 2 3 2 2 4 3 2 2" xfId="45919" xr:uid="{00000000-0005-0000-0000-0000EE700000}"/>
    <cellStyle name="Normal 6 2 3 2 2 4 3 2 3" xfId="30686" xr:uid="{00000000-0005-0000-0000-0000EF700000}"/>
    <cellStyle name="Normal 6 2 3 2 2 4 3 3" xfId="10568" xr:uid="{00000000-0005-0000-0000-0000F0700000}"/>
    <cellStyle name="Normal 6 2 3 2 2 4 3 3 2" xfId="40902" xr:uid="{00000000-0005-0000-0000-0000F1700000}"/>
    <cellStyle name="Normal 6 2 3 2 2 4 3 3 3" xfId="25669" xr:uid="{00000000-0005-0000-0000-0000F2700000}"/>
    <cellStyle name="Normal 6 2 3 2 2 4 3 4" xfId="35889" xr:uid="{00000000-0005-0000-0000-0000F3700000}"/>
    <cellStyle name="Normal 6 2 3 2 2 4 3 5" xfId="20656" xr:uid="{00000000-0005-0000-0000-0000F4700000}"/>
    <cellStyle name="Normal 6 2 3 2 2 4 4" xfId="12246" xr:uid="{00000000-0005-0000-0000-0000F5700000}"/>
    <cellStyle name="Normal 6 2 3 2 2 4 4 2" xfId="42577" xr:uid="{00000000-0005-0000-0000-0000F6700000}"/>
    <cellStyle name="Normal 6 2 3 2 2 4 4 3" xfId="27344" xr:uid="{00000000-0005-0000-0000-0000F7700000}"/>
    <cellStyle name="Normal 6 2 3 2 2 4 5" xfId="7225" xr:uid="{00000000-0005-0000-0000-0000F8700000}"/>
    <cellStyle name="Normal 6 2 3 2 2 4 5 2" xfId="37560" xr:uid="{00000000-0005-0000-0000-0000F9700000}"/>
    <cellStyle name="Normal 6 2 3 2 2 4 5 3" xfId="22327" xr:uid="{00000000-0005-0000-0000-0000FA700000}"/>
    <cellStyle name="Normal 6 2 3 2 2 4 6" xfId="32548" xr:uid="{00000000-0005-0000-0000-0000FB700000}"/>
    <cellStyle name="Normal 6 2 3 2 2 4 7" xfId="17314" xr:uid="{00000000-0005-0000-0000-0000FC700000}"/>
    <cellStyle name="Normal 6 2 3 2 2 5" xfId="3007" xr:uid="{00000000-0005-0000-0000-0000FD700000}"/>
    <cellStyle name="Normal 6 2 3 2 2 5 2" xfId="13081" xr:uid="{00000000-0005-0000-0000-0000FE700000}"/>
    <cellStyle name="Normal 6 2 3 2 2 5 2 2" xfId="43412" xr:uid="{00000000-0005-0000-0000-0000FF700000}"/>
    <cellStyle name="Normal 6 2 3 2 2 5 2 3" xfId="28179" xr:uid="{00000000-0005-0000-0000-000000710000}"/>
    <cellStyle name="Normal 6 2 3 2 2 5 3" xfId="8061" xr:uid="{00000000-0005-0000-0000-000001710000}"/>
    <cellStyle name="Normal 6 2 3 2 2 5 3 2" xfId="38395" xr:uid="{00000000-0005-0000-0000-000002710000}"/>
    <cellStyle name="Normal 6 2 3 2 2 5 3 3" xfId="23162" xr:uid="{00000000-0005-0000-0000-000003710000}"/>
    <cellStyle name="Normal 6 2 3 2 2 5 4" xfId="33382" xr:uid="{00000000-0005-0000-0000-000004710000}"/>
    <cellStyle name="Normal 6 2 3 2 2 5 5" xfId="18149" xr:uid="{00000000-0005-0000-0000-000005710000}"/>
    <cellStyle name="Normal 6 2 3 2 2 6" xfId="4700" xr:uid="{00000000-0005-0000-0000-000006710000}"/>
    <cellStyle name="Normal 6 2 3 2 2 6 2" xfId="14752" xr:uid="{00000000-0005-0000-0000-000007710000}"/>
    <cellStyle name="Normal 6 2 3 2 2 6 2 2" xfId="45083" xr:uid="{00000000-0005-0000-0000-000008710000}"/>
    <cellStyle name="Normal 6 2 3 2 2 6 2 3" xfId="29850" xr:uid="{00000000-0005-0000-0000-000009710000}"/>
    <cellStyle name="Normal 6 2 3 2 2 6 3" xfId="9732" xr:uid="{00000000-0005-0000-0000-00000A710000}"/>
    <cellStyle name="Normal 6 2 3 2 2 6 3 2" xfId="40066" xr:uid="{00000000-0005-0000-0000-00000B710000}"/>
    <cellStyle name="Normal 6 2 3 2 2 6 3 3" xfId="24833" xr:uid="{00000000-0005-0000-0000-00000C710000}"/>
    <cellStyle name="Normal 6 2 3 2 2 6 4" xfId="35053" xr:uid="{00000000-0005-0000-0000-00000D710000}"/>
    <cellStyle name="Normal 6 2 3 2 2 6 5" xfId="19820" xr:uid="{00000000-0005-0000-0000-00000E710000}"/>
    <cellStyle name="Normal 6 2 3 2 2 7" xfId="11410" xr:uid="{00000000-0005-0000-0000-00000F710000}"/>
    <cellStyle name="Normal 6 2 3 2 2 7 2" xfId="41741" xr:uid="{00000000-0005-0000-0000-000010710000}"/>
    <cellStyle name="Normal 6 2 3 2 2 7 3" xfId="26508" xr:uid="{00000000-0005-0000-0000-000011710000}"/>
    <cellStyle name="Normal 6 2 3 2 2 8" xfId="6389" xr:uid="{00000000-0005-0000-0000-000012710000}"/>
    <cellStyle name="Normal 6 2 3 2 2 8 2" xfId="36724" xr:uid="{00000000-0005-0000-0000-000013710000}"/>
    <cellStyle name="Normal 6 2 3 2 2 8 3" xfId="21491" xr:uid="{00000000-0005-0000-0000-000014710000}"/>
    <cellStyle name="Normal 6 2 3 2 2 9" xfId="31712" xr:uid="{00000000-0005-0000-0000-000015710000}"/>
    <cellStyle name="Normal 6 2 3 2 3" xfId="1416" xr:uid="{00000000-0005-0000-0000-000016710000}"/>
    <cellStyle name="Normal 6 2 3 2 3 2" xfId="1837" xr:uid="{00000000-0005-0000-0000-000017710000}"/>
    <cellStyle name="Normal 6 2 3 2 3 2 2" xfId="2676" xr:uid="{00000000-0005-0000-0000-000018710000}"/>
    <cellStyle name="Normal 6 2 3 2 3 2 2 2" xfId="4366" xr:uid="{00000000-0005-0000-0000-000019710000}"/>
    <cellStyle name="Normal 6 2 3 2 3 2 2 2 2" xfId="14439" xr:uid="{00000000-0005-0000-0000-00001A710000}"/>
    <cellStyle name="Normal 6 2 3 2 3 2 2 2 2 2" xfId="44770" xr:uid="{00000000-0005-0000-0000-00001B710000}"/>
    <cellStyle name="Normal 6 2 3 2 3 2 2 2 2 3" xfId="29537" xr:uid="{00000000-0005-0000-0000-00001C710000}"/>
    <cellStyle name="Normal 6 2 3 2 3 2 2 2 3" xfId="9419" xr:uid="{00000000-0005-0000-0000-00001D710000}"/>
    <cellStyle name="Normal 6 2 3 2 3 2 2 2 3 2" xfId="39753" xr:uid="{00000000-0005-0000-0000-00001E710000}"/>
    <cellStyle name="Normal 6 2 3 2 3 2 2 2 3 3" xfId="24520" xr:uid="{00000000-0005-0000-0000-00001F710000}"/>
    <cellStyle name="Normal 6 2 3 2 3 2 2 2 4" xfId="34740" xr:uid="{00000000-0005-0000-0000-000020710000}"/>
    <cellStyle name="Normal 6 2 3 2 3 2 2 2 5" xfId="19507" xr:uid="{00000000-0005-0000-0000-000021710000}"/>
    <cellStyle name="Normal 6 2 3 2 3 2 2 3" xfId="6058" xr:uid="{00000000-0005-0000-0000-000022710000}"/>
    <cellStyle name="Normal 6 2 3 2 3 2 2 3 2" xfId="16110" xr:uid="{00000000-0005-0000-0000-000023710000}"/>
    <cellStyle name="Normal 6 2 3 2 3 2 2 3 2 2" xfId="46441" xr:uid="{00000000-0005-0000-0000-000024710000}"/>
    <cellStyle name="Normal 6 2 3 2 3 2 2 3 2 3" xfId="31208" xr:uid="{00000000-0005-0000-0000-000025710000}"/>
    <cellStyle name="Normal 6 2 3 2 3 2 2 3 3" xfId="11090" xr:uid="{00000000-0005-0000-0000-000026710000}"/>
    <cellStyle name="Normal 6 2 3 2 3 2 2 3 3 2" xfId="41424" xr:uid="{00000000-0005-0000-0000-000027710000}"/>
    <cellStyle name="Normal 6 2 3 2 3 2 2 3 3 3" xfId="26191" xr:uid="{00000000-0005-0000-0000-000028710000}"/>
    <cellStyle name="Normal 6 2 3 2 3 2 2 3 4" xfId="36411" xr:uid="{00000000-0005-0000-0000-000029710000}"/>
    <cellStyle name="Normal 6 2 3 2 3 2 2 3 5" xfId="21178" xr:uid="{00000000-0005-0000-0000-00002A710000}"/>
    <cellStyle name="Normal 6 2 3 2 3 2 2 4" xfId="12768" xr:uid="{00000000-0005-0000-0000-00002B710000}"/>
    <cellStyle name="Normal 6 2 3 2 3 2 2 4 2" xfId="43099" xr:uid="{00000000-0005-0000-0000-00002C710000}"/>
    <cellStyle name="Normal 6 2 3 2 3 2 2 4 3" xfId="27866" xr:uid="{00000000-0005-0000-0000-00002D710000}"/>
    <cellStyle name="Normal 6 2 3 2 3 2 2 5" xfId="7747" xr:uid="{00000000-0005-0000-0000-00002E710000}"/>
    <cellStyle name="Normal 6 2 3 2 3 2 2 5 2" xfId="38082" xr:uid="{00000000-0005-0000-0000-00002F710000}"/>
    <cellStyle name="Normal 6 2 3 2 3 2 2 5 3" xfId="22849" xr:uid="{00000000-0005-0000-0000-000030710000}"/>
    <cellStyle name="Normal 6 2 3 2 3 2 2 6" xfId="33070" xr:uid="{00000000-0005-0000-0000-000031710000}"/>
    <cellStyle name="Normal 6 2 3 2 3 2 2 7" xfId="17836" xr:uid="{00000000-0005-0000-0000-000032710000}"/>
    <cellStyle name="Normal 6 2 3 2 3 2 3" xfId="3529" xr:uid="{00000000-0005-0000-0000-000033710000}"/>
    <cellStyle name="Normal 6 2 3 2 3 2 3 2" xfId="13603" xr:uid="{00000000-0005-0000-0000-000034710000}"/>
    <cellStyle name="Normal 6 2 3 2 3 2 3 2 2" xfId="43934" xr:uid="{00000000-0005-0000-0000-000035710000}"/>
    <cellStyle name="Normal 6 2 3 2 3 2 3 2 3" xfId="28701" xr:uid="{00000000-0005-0000-0000-000036710000}"/>
    <cellStyle name="Normal 6 2 3 2 3 2 3 3" xfId="8583" xr:uid="{00000000-0005-0000-0000-000037710000}"/>
    <cellStyle name="Normal 6 2 3 2 3 2 3 3 2" xfId="38917" xr:uid="{00000000-0005-0000-0000-000038710000}"/>
    <cellStyle name="Normal 6 2 3 2 3 2 3 3 3" xfId="23684" xr:uid="{00000000-0005-0000-0000-000039710000}"/>
    <cellStyle name="Normal 6 2 3 2 3 2 3 4" xfId="33904" xr:uid="{00000000-0005-0000-0000-00003A710000}"/>
    <cellStyle name="Normal 6 2 3 2 3 2 3 5" xfId="18671" xr:uid="{00000000-0005-0000-0000-00003B710000}"/>
    <cellStyle name="Normal 6 2 3 2 3 2 4" xfId="5222" xr:uid="{00000000-0005-0000-0000-00003C710000}"/>
    <cellStyle name="Normal 6 2 3 2 3 2 4 2" xfId="15274" xr:uid="{00000000-0005-0000-0000-00003D710000}"/>
    <cellStyle name="Normal 6 2 3 2 3 2 4 2 2" xfId="45605" xr:uid="{00000000-0005-0000-0000-00003E710000}"/>
    <cellStyle name="Normal 6 2 3 2 3 2 4 2 3" xfId="30372" xr:uid="{00000000-0005-0000-0000-00003F710000}"/>
    <cellStyle name="Normal 6 2 3 2 3 2 4 3" xfId="10254" xr:uid="{00000000-0005-0000-0000-000040710000}"/>
    <cellStyle name="Normal 6 2 3 2 3 2 4 3 2" xfId="40588" xr:uid="{00000000-0005-0000-0000-000041710000}"/>
    <cellStyle name="Normal 6 2 3 2 3 2 4 3 3" xfId="25355" xr:uid="{00000000-0005-0000-0000-000042710000}"/>
    <cellStyle name="Normal 6 2 3 2 3 2 4 4" xfId="35575" xr:uid="{00000000-0005-0000-0000-000043710000}"/>
    <cellStyle name="Normal 6 2 3 2 3 2 4 5" xfId="20342" xr:uid="{00000000-0005-0000-0000-000044710000}"/>
    <cellStyle name="Normal 6 2 3 2 3 2 5" xfId="11932" xr:uid="{00000000-0005-0000-0000-000045710000}"/>
    <cellStyle name="Normal 6 2 3 2 3 2 5 2" xfId="42263" xr:uid="{00000000-0005-0000-0000-000046710000}"/>
    <cellStyle name="Normal 6 2 3 2 3 2 5 3" xfId="27030" xr:uid="{00000000-0005-0000-0000-000047710000}"/>
    <cellStyle name="Normal 6 2 3 2 3 2 6" xfId="6911" xr:uid="{00000000-0005-0000-0000-000048710000}"/>
    <cellStyle name="Normal 6 2 3 2 3 2 6 2" xfId="37246" xr:uid="{00000000-0005-0000-0000-000049710000}"/>
    <cellStyle name="Normal 6 2 3 2 3 2 6 3" xfId="22013" xr:uid="{00000000-0005-0000-0000-00004A710000}"/>
    <cellStyle name="Normal 6 2 3 2 3 2 7" xfId="32234" xr:uid="{00000000-0005-0000-0000-00004B710000}"/>
    <cellStyle name="Normal 6 2 3 2 3 2 8" xfId="17000" xr:uid="{00000000-0005-0000-0000-00004C710000}"/>
    <cellStyle name="Normal 6 2 3 2 3 3" xfId="2258" xr:uid="{00000000-0005-0000-0000-00004D710000}"/>
    <cellStyle name="Normal 6 2 3 2 3 3 2" xfId="3948" xr:uid="{00000000-0005-0000-0000-00004E710000}"/>
    <cellStyle name="Normal 6 2 3 2 3 3 2 2" xfId="14021" xr:uid="{00000000-0005-0000-0000-00004F710000}"/>
    <cellStyle name="Normal 6 2 3 2 3 3 2 2 2" xfId="44352" xr:uid="{00000000-0005-0000-0000-000050710000}"/>
    <cellStyle name="Normal 6 2 3 2 3 3 2 2 3" xfId="29119" xr:uid="{00000000-0005-0000-0000-000051710000}"/>
    <cellStyle name="Normal 6 2 3 2 3 3 2 3" xfId="9001" xr:uid="{00000000-0005-0000-0000-000052710000}"/>
    <cellStyle name="Normal 6 2 3 2 3 3 2 3 2" xfId="39335" xr:uid="{00000000-0005-0000-0000-000053710000}"/>
    <cellStyle name="Normal 6 2 3 2 3 3 2 3 3" xfId="24102" xr:uid="{00000000-0005-0000-0000-000054710000}"/>
    <cellStyle name="Normal 6 2 3 2 3 3 2 4" xfId="34322" xr:uid="{00000000-0005-0000-0000-000055710000}"/>
    <cellStyle name="Normal 6 2 3 2 3 3 2 5" xfId="19089" xr:uid="{00000000-0005-0000-0000-000056710000}"/>
    <cellStyle name="Normal 6 2 3 2 3 3 3" xfId="5640" xr:uid="{00000000-0005-0000-0000-000057710000}"/>
    <cellStyle name="Normal 6 2 3 2 3 3 3 2" xfId="15692" xr:uid="{00000000-0005-0000-0000-000058710000}"/>
    <cellStyle name="Normal 6 2 3 2 3 3 3 2 2" xfId="46023" xr:uid="{00000000-0005-0000-0000-000059710000}"/>
    <cellStyle name="Normal 6 2 3 2 3 3 3 2 3" xfId="30790" xr:uid="{00000000-0005-0000-0000-00005A710000}"/>
    <cellStyle name="Normal 6 2 3 2 3 3 3 3" xfId="10672" xr:uid="{00000000-0005-0000-0000-00005B710000}"/>
    <cellStyle name="Normal 6 2 3 2 3 3 3 3 2" xfId="41006" xr:uid="{00000000-0005-0000-0000-00005C710000}"/>
    <cellStyle name="Normal 6 2 3 2 3 3 3 3 3" xfId="25773" xr:uid="{00000000-0005-0000-0000-00005D710000}"/>
    <cellStyle name="Normal 6 2 3 2 3 3 3 4" xfId="35993" xr:uid="{00000000-0005-0000-0000-00005E710000}"/>
    <cellStyle name="Normal 6 2 3 2 3 3 3 5" xfId="20760" xr:uid="{00000000-0005-0000-0000-00005F710000}"/>
    <cellStyle name="Normal 6 2 3 2 3 3 4" xfId="12350" xr:uid="{00000000-0005-0000-0000-000060710000}"/>
    <cellStyle name="Normal 6 2 3 2 3 3 4 2" xfId="42681" xr:uid="{00000000-0005-0000-0000-000061710000}"/>
    <cellStyle name="Normal 6 2 3 2 3 3 4 3" xfId="27448" xr:uid="{00000000-0005-0000-0000-000062710000}"/>
    <cellStyle name="Normal 6 2 3 2 3 3 5" xfId="7329" xr:uid="{00000000-0005-0000-0000-000063710000}"/>
    <cellStyle name="Normal 6 2 3 2 3 3 5 2" xfId="37664" xr:uid="{00000000-0005-0000-0000-000064710000}"/>
    <cellStyle name="Normal 6 2 3 2 3 3 5 3" xfId="22431" xr:uid="{00000000-0005-0000-0000-000065710000}"/>
    <cellStyle name="Normal 6 2 3 2 3 3 6" xfId="32652" xr:uid="{00000000-0005-0000-0000-000066710000}"/>
    <cellStyle name="Normal 6 2 3 2 3 3 7" xfId="17418" xr:uid="{00000000-0005-0000-0000-000067710000}"/>
    <cellStyle name="Normal 6 2 3 2 3 4" xfId="3111" xr:uid="{00000000-0005-0000-0000-000068710000}"/>
    <cellStyle name="Normal 6 2 3 2 3 4 2" xfId="13185" xr:uid="{00000000-0005-0000-0000-000069710000}"/>
    <cellStyle name="Normal 6 2 3 2 3 4 2 2" xfId="43516" xr:uid="{00000000-0005-0000-0000-00006A710000}"/>
    <cellStyle name="Normal 6 2 3 2 3 4 2 3" xfId="28283" xr:uid="{00000000-0005-0000-0000-00006B710000}"/>
    <cellStyle name="Normal 6 2 3 2 3 4 3" xfId="8165" xr:uid="{00000000-0005-0000-0000-00006C710000}"/>
    <cellStyle name="Normal 6 2 3 2 3 4 3 2" xfId="38499" xr:uid="{00000000-0005-0000-0000-00006D710000}"/>
    <cellStyle name="Normal 6 2 3 2 3 4 3 3" xfId="23266" xr:uid="{00000000-0005-0000-0000-00006E710000}"/>
    <cellStyle name="Normal 6 2 3 2 3 4 4" xfId="33486" xr:uid="{00000000-0005-0000-0000-00006F710000}"/>
    <cellStyle name="Normal 6 2 3 2 3 4 5" xfId="18253" xr:uid="{00000000-0005-0000-0000-000070710000}"/>
    <cellStyle name="Normal 6 2 3 2 3 5" xfId="4804" xr:uid="{00000000-0005-0000-0000-000071710000}"/>
    <cellStyle name="Normal 6 2 3 2 3 5 2" xfId="14856" xr:uid="{00000000-0005-0000-0000-000072710000}"/>
    <cellStyle name="Normal 6 2 3 2 3 5 2 2" xfId="45187" xr:uid="{00000000-0005-0000-0000-000073710000}"/>
    <cellStyle name="Normal 6 2 3 2 3 5 2 3" xfId="29954" xr:uid="{00000000-0005-0000-0000-000074710000}"/>
    <cellStyle name="Normal 6 2 3 2 3 5 3" xfId="9836" xr:uid="{00000000-0005-0000-0000-000075710000}"/>
    <cellStyle name="Normal 6 2 3 2 3 5 3 2" xfId="40170" xr:uid="{00000000-0005-0000-0000-000076710000}"/>
    <cellStyle name="Normal 6 2 3 2 3 5 3 3" xfId="24937" xr:uid="{00000000-0005-0000-0000-000077710000}"/>
    <cellStyle name="Normal 6 2 3 2 3 5 4" xfId="35157" xr:uid="{00000000-0005-0000-0000-000078710000}"/>
    <cellStyle name="Normal 6 2 3 2 3 5 5" xfId="19924" xr:uid="{00000000-0005-0000-0000-000079710000}"/>
    <cellStyle name="Normal 6 2 3 2 3 6" xfId="11514" xr:uid="{00000000-0005-0000-0000-00007A710000}"/>
    <cellStyle name="Normal 6 2 3 2 3 6 2" xfId="41845" xr:uid="{00000000-0005-0000-0000-00007B710000}"/>
    <cellStyle name="Normal 6 2 3 2 3 6 3" xfId="26612" xr:uid="{00000000-0005-0000-0000-00007C710000}"/>
    <cellStyle name="Normal 6 2 3 2 3 7" xfId="6493" xr:uid="{00000000-0005-0000-0000-00007D710000}"/>
    <cellStyle name="Normal 6 2 3 2 3 7 2" xfId="36828" xr:uid="{00000000-0005-0000-0000-00007E710000}"/>
    <cellStyle name="Normal 6 2 3 2 3 7 3" xfId="21595" xr:uid="{00000000-0005-0000-0000-00007F710000}"/>
    <cellStyle name="Normal 6 2 3 2 3 8" xfId="31816" xr:uid="{00000000-0005-0000-0000-000080710000}"/>
    <cellStyle name="Normal 6 2 3 2 3 9" xfId="16582" xr:uid="{00000000-0005-0000-0000-000081710000}"/>
    <cellStyle name="Normal 6 2 3 2 4" xfId="1629" xr:uid="{00000000-0005-0000-0000-000082710000}"/>
    <cellStyle name="Normal 6 2 3 2 4 2" xfId="2468" xr:uid="{00000000-0005-0000-0000-000083710000}"/>
    <cellStyle name="Normal 6 2 3 2 4 2 2" xfId="4158" xr:uid="{00000000-0005-0000-0000-000084710000}"/>
    <cellStyle name="Normal 6 2 3 2 4 2 2 2" xfId="14231" xr:uid="{00000000-0005-0000-0000-000085710000}"/>
    <cellStyle name="Normal 6 2 3 2 4 2 2 2 2" xfId="44562" xr:uid="{00000000-0005-0000-0000-000086710000}"/>
    <cellStyle name="Normal 6 2 3 2 4 2 2 2 3" xfId="29329" xr:uid="{00000000-0005-0000-0000-000087710000}"/>
    <cellStyle name="Normal 6 2 3 2 4 2 2 3" xfId="9211" xr:uid="{00000000-0005-0000-0000-000088710000}"/>
    <cellStyle name="Normal 6 2 3 2 4 2 2 3 2" xfId="39545" xr:uid="{00000000-0005-0000-0000-000089710000}"/>
    <cellStyle name="Normal 6 2 3 2 4 2 2 3 3" xfId="24312" xr:uid="{00000000-0005-0000-0000-00008A710000}"/>
    <cellStyle name="Normal 6 2 3 2 4 2 2 4" xfId="34532" xr:uid="{00000000-0005-0000-0000-00008B710000}"/>
    <cellStyle name="Normal 6 2 3 2 4 2 2 5" xfId="19299" xr:uid="{00000000-0005-0000-0000-00008C710000}"/>
    <cellStyle name="Normal 6 2 3 2 4 2 3" xfId="5850" xr:uid="{00000000-0005-0000-0000-00008D710000}"/>
    <cellStyle name="Normal 6 2 3 2 4 2 3 2" xfId="15902" xr:uid="{00000000-0005-0000-0000-00008E710000}"/>
    <cellStyle name="Normal 6 2 3 2 4 2 3 2 2" xfId="46233" xr:uid="{00000000-0005-0000-0000-00008F710000}"/>
    <cellStyle name="Normal 6 2 3 2 4 2 3 2 3" xfId="31000" xr:uid="{00000000-0005-0000-0000-000090710000}"/>
    <cellStyle name="Normal 6 2 3 2 4 2 3 3" xfId="10882" xr:uid="{00000000-0005-0000-0000-000091710000}"/>
    <cellStyle name="Normal 6 2 3 2 4 2 3 3 2" xfId="41216" xr:uid="{00000000-0005-0000-0000-000092710000}"/>
    <cellStyle name="Normal 6 2 3 2 4 2 3 3 3" xfId="25983" xr:uid="{00000000-0005-0000-0000-000093710000}"/>
    <cellStyle name="Normal 6 2 3 2 4 2 3 4" xfId="36203" xr:uid="{00000000-0005-0000-0000-000094710000}"/>
    <cellStyle name="Normal 6 2 3 2 4 2 3 5" xfId="20970" xr:uid="{00000000-0005-0000-0000-000095710000}"/>
    <cellStyle name="Normal 6 2 3 2 4 2 4" xfId="12560" xr:uid="{00000000-0005-0000-0000-000096710000}"/>
    <cellStyle name="Normal 6 2 3 2 4 2 4 2" xfId="42891" xr:uid="{00000000-0005-0000-0000-000097710000}"/>
    <cellStyle name="Normal 6 2 3 2 4 2 4 3" xfId="27658" xr:uid="{00000000-0005-0000-0000-000098710000}"/>
    <cellStyle name="Normal 6 2 3 2 4 2 5" xfId="7539" xr:uid="{00000000-0005-0000-0000-000099710000}"/>
    <cellStyle name="Normal 6 2 3 2 4 2 5 2" xfId="37874" xr:uid="{00000000-0005-0000-0000-00009A710000}"/>
    <cellStyle name="Normal 6 2 3 2 4 2 5 3" xfId="22641" xr:uid="{00000000-0005-0000-0000-00009B710000}"/>
    <cellStyle name="Normal 6 2 3 2 4 2 6" xfId="32862" xr:uid="{00000000-0005-0000-0000-00009C710000}"/>
    <cellStyle name="Normal 6 2 3 2 4 2 7" xfId="17628" xr:uid="{00000000-0005-0000-0000-00009D710000}"/>
    <cellStyle name="Normal 6 2 3 2 4 3" xfId="3321" xr:uid="{00000000-0005-0000-0000-00009E710000}"/>
    <cellStyle name="Normal 6 2 3 2 4 3 2" xfId="13395" xr:uid="{00000000-0005-0000-0000-00009F710000}"/>
    <cellStyle name="Normal 6 2 3 2 4 3 2 2" xfId="43726" xr:uid="{00000000-0005-0000-0000-0000A0710000}"/>
    <cellStyle name="Normal 6 2 3 2 4 3 2 3" xfId="28493" xr:uid="{00000000-0005-0000-0000-0000A1710000}"/>
    <cellStyle name="Normal 6 2 3 2 4 3 3" xfId="8375" xr:uid="{00000000-0005-0000-0000-0000A2710000}"/>
    <cellStyle name="Normal 6 2 3 2 4 3 3 2" xfId="38709" xr:uid="{00000000-0005-0000-0000-0000A3710000}"/>
    <cellStyle name="Normal 6 2 3 2 4 3 3 3" xfId="23476" xr:uid="{00000000-0005-0000-0000-0000A4710000}"/>
    <cellStyle name="Normal 6 2 3 2 4 3 4" xfId="33696" xr:uid="{00000000-0005-0000-0000-0000A5710000}"/>
    <cellStyle name="Normal 6 2 3 2 4 3 5" xfId="18463" xr:uid="{00000000-0005-0000-0000-0000A6710000}"/>
    <cellStyle name="Normal 6 2 3 2 4 4" xfId="5014" xr:uid="{00000000-0005-0000-0000-0000A7710000}"/>
    <cellStyle name="Normal 6 2 3 2 4 4 2" xfId="15066" xr:uid="{00000000-0005-0000-0000-0000A8710000}"/>
    <cellStyle name="Normal 6 2 3 2 4 4 2 2" xfId="45397" xr:uid="{00000000-0005-0000-0000-0000A9710000}"/>
    <cellStyle name="Normal 6 2 3 2 4 4 2 3" xfId="30164" xr:uid="{00000000-0005-0000-0000-0000AA710000}"/>
    <cellStyle name="Normal 6 2 3 2 4 4 3" xfId="10046" xr:uid="{00000000-0005-0000-0000-0000AB710000}"/>
    <cellStyle name="Normal 6 2 3 2 4 4 3 2" xfId="40380" xr:uid="{00000000-0005-0000-0000-0000AC710000}"/>
    <cellStyle name="Normal 6 2 3 2 4 4 3 3" xfId="25147" xr:uid="{00000000-0005-0000-0000-0000AD710000}"/>
    <cellStyle name="Normal 6 2 3 2 4 4 4" xfId="35367" xr:uid="{00000000-0005-0000-0000-0000AE710000}"/>
    <cellStyle name="Normal 6 2 3 2 4 4 5" xfId="20134" xr:uid="{00000000-0005-0000-0000-0000AF710000}"/>
    <cellStyle name="Normal 6 2 3 2 4 5" xfId="11724" xr:uid="{00000000-0005-0000-0000-0000B0710000}"/>
    <cellStyle name="Normal 6 2 3 2 4 5 2" xfId="42055" xr:uid="{00000000-0005-0000-0000-0000B1710000}"/>
    <cellStyle name="Normal 6 2 3 2 4 5 3" xfId="26822" xr:uid="{00000000-0005-0000-0000-0000B2710000}"/>
    <cellStyle name="Normal 6 2 3 2 4 6" xfId="6703" xr:uid="{00000000-0005-0000-0000-0000B3710000}"/>
    <cellStyle name="Normal 6 2 3 2 4 6 2" xfId="37038" xr:uid="{00000000-0005-0000-0000-0000B4710000}"/>
    <cellStyle name="Normal 6 2 3 2 4 6 3" xfId="21805" xr:uid="{00000000-0005-0000-0000-0000B5710000}"/>
    <cellStyle name="Normal 6 2 3 2 4 7" xfId="32026" xr:uid="{00000000-0005-0000-0000-0000B6710000}"/>
    <cellStyle name="Normal 6 2 3 2 4 8" xfId="16792" xr:uid="{00000000-0005-0000-0000-0000B7710000}"/>
    <cellStyle name="Normal 6 2 3 2 5" xfId="2050" xr:uid="{00000000-0005-0000-0000-0000B8710000}"/>
    <cellStyle name="Normal 6 2 3 2 5 2" xfId="3740" xr:uid="{00000000-0005-0000-0000-0000B9710000}"/>
    <cellStyle name="Normal 6 2 3 2 5 2 2" xfId="13813" xr:uid="{00000000-0005-0000-0000-0000BA710000}"/>
    <cellStyle name="Normal 6 2 3 2 5 2 2 2" xfId="44144" xr:uid="{00000000-0005-0000-0000-0000BB710000}"/>
    <cellStyle name="Normal 6 2 3 2 5 2 2 3" xfId="28911" xr:uid="{00000000-0005-0000-0000-0000BC710000}"/>
    <cellStyle name="Normal 6 2 3 2 5 2 3" xfId="8793" xr:uid="{00000000-0005-0000-0000-0000BD710000}"/>
    <cellStyle name="Normal 6 2 3 2 5 2 3 2" xfId="39127" xr:uid="{00000000-0005-0000-0000-0000BE710000}"/>
    <cellStyle name="Normal 6 2 3 2 5 2 3 3" xfId="23894" xr:uid="{00000000-0005-0000-0000-0000BF710000}"/>
    <cellStyle name="Normal 6 2 3 2 5 2 4" xfId="34114" xr:uid="{00000000-0005-0000-0000-0000C0710000}"/>
    <cellStyle name="Normal 6 2 3 2 5 2 5" xfId="18881" xr:uid="{00000000-0005-0000-0000-0000C1710000}"/>
    <cellStyle name="Normal 6 2 3 2 5 3" xfId="5432" xr:uid="{00000000-0005-0000-0000-0000C2710000}"/>
    <cellStyle name="Normal 6 2 3 2 5 3 2" xfId="15484" xr:uid="{00000000-0005-0000-0000-0000C3710000}"/>
    <cellStyle name="Normal 6 2 3 2 5 3 2 2" xfId="45815" xr:uid="{00000000-0005-0000-0000-0000C4710000}"/>
    <cellStyle name="Normal 6 2 3 2 5 3 2 3" xfId="30582" xr:uid="{00000000-0005-0000-0000-0000C5710000}"/>
    <cellStyle name="Normal 6 2 3 2 5 3 3" xfId="10464" xr:uid="{00000000-0005-0000-0000-0000C6710000}"/>
    <cellStyle name="Normal 6 2 3 2 5 3 3 2" xfId="40798" xr:uid="{00000000-0005-0000-0000-0000C7710000}"/>
    <cellStyle name="Normal 6 2 3 2 5 3 3 3" xfId="25565" xr:uid="{00000000-0005-0000-0000-0000C8710000}"/>
    <cellStyle name="Normal 6 2 3 2 5 3 4" xfId="35785" xr:uid="{00000000-0005-0000-0000-0000C9710000}"/>
    <cellStyle name="Normal 6 2 3 2 5 3 5" xfId="20552" xr:uid="{00000000-0005-0000-0000-0000CA710000}"/>
    <cellStyle name="Normal 6 2 3 2 5 4" xfId="12142" xr:uid="{00000000-0005-0000-0000-0000CB710000}"/>
    <cellStyle name="Normal 6 2 3 2 5 4 2" xfId="42473" xr:uid="{00000000-0005-0000-0000-0000CC710000}"/>
    <cellStyle name="Normal 6 2 3 2 5 4 3" xfId="27240" xr:uid="{00000000-0005-0000-0000-0000CD710000}"/>
    <cellStyle name="Normal 6 2 3 2 5 5" xfId="7121" xr:uid="{00000000-0005-0000-0000-0000CE710000}"/>
    <cellStyle name="Normal 6 2 3 2 5 5 2" xfId="37456" xr:uid="{00000000-0005-0000-0000-0000CF710000}"/>
    <cellStyle name="Normal 6 2 3 2 5 5 3" xfId="22223" xr:uid="{00000000-0005-0000-0000-0000D0710000}"/>
    <cellStyle name="Normal 6 2 3 2 5 6" xfId="32444" xr:uid="{00000000-0005-0000-0000-0000D1710000}"/>
    <cellStyle name="Normal 6 2 3 2 5 7" xfId="17210" xr:uid="{00000000-0005-0000-0000-0000D2710000}"/>
    <cellStyle name="Normal 6 2 3 2 6" xfId="2903" xr:uid="{00000000-0005-0000-0000-0000D3710000}"/>
    <cellStyle name="Normal 6 2 3 2 6 2" xfId="12977" xr:uid="{00000000-0005-0000-0000-0000D4710000}"/>
    <cellStyle name="Normal 6 2 3 2 6 2 2" xfId="43308" xr:uid="{00000000-0005-0000-0000-0000D5710000}"/>
    <cellStyle name="Normal 6 2 3 2 6 2 3" xfId="28075" xr:uid="{00000000-0005-0000-0000-0000D6710000}"/>
    <cellStyle name="Normal 6 2 3 2 6 3" xfId="7957" xr:uid="{00000000-0005-0000-0000-0000D7710000}"/>
    <cellStyle name="Normal 6 2 3 2 6 3 2" xfId="38291" xr:uid="{00000000-0005-0000-0000-0000D8710000}"/>
    <cellStyle name="Normal 6 2 3 2 6 3 3" xfId="23058" xr:uid="{00000000-0005-0000-0000-0000D9710000}"/>
    <cellStyle name="Normal 6 2 3 2 6 4" xfId="33278" xr:uid="{00000000-0005-0000-0000-0000DA710000}"/>
    <cellStyle name="Normal 6 2 3 2 6 5" xfId="18045" xr:uid="{00000000-0005-0000-0000-0000DB710000}"/>
    <cellStyle name="Normal 6 2 3 2 7" xfId="4596" xr:uid="{00000000-0005-0000-0000-0000DC710000}"/>
    <cellStyle name="Normal 6 2 3 2 7 2" xfId="14648" xr:uid="{00000000-0005-0000-0000-0000DD710000}"/>
    <cellStyle name="Normal 6 2 3 2 7 2 2" xfId="44979" xr:uid="{00000000-0005-0000-0000-0000DE710000}"/>
    <cellStyle name="Normal 6 2 3 2 7 2 3" xfId="29746" xr:uid="{00000000-0005-0000-0000-0000DF710000}"/>
    <cellStyle name="Normal 6 2 3 2 7 3" xfId="9628" xr:uid="{00000000-0005-0000-0000-0000E0710000}"/>
    <cellStyle name="Normal 6 2 3 2 7 3 2" xfId="39962" xr:uid="{00000000-0005-0000-0000-0000E1710000}"/>
    <cellStyle name="Normal 6 2 3 2 7 3 3" xfId="24729" xr:uid="{00000000-0005-0000-0000-0000E2710000}"/>
    <cellStyle name="Normal 6 2 3 2 7 4" xfId="34949" xr:uid="{00000000-0005-0000-0000-0000E3710000}"/>
    <cellStyle name="Normal 6 2 3 2 7 5" xfId="19716" xr:uid="{00000000-0005-0000-0000-0000E4710000}"/>
    <cellStyle name="Normal 6 2 3 2 8" xfId="11306" xr:uid="{00000000-0005-0000-0000-0000E5710000}"/>
    <cellStyle name="Normal 6 2 3 2 8 2" xfId="41637" xr:uid="{00000000-0005-0000-0000-0000E6710000}"/>
    <cellStyle name="Normal 6 2 3 2 8 3" xfId="26404" xr:uid="{00000000-0005-0000-0000-0000E7710000}"/>
    <cellStyle name="Normal 6 2 3 2 9" xfId="6285" xr:uid="{00000000-0005-0000-0000-0000E8710000}"/>
    <cellStyle name="Normal 6 2 3 2 9 2" xfId="36620" xr:uid="{00000000-0005-0000-0000-0000E9710000}"/>
    <cellStyle name="Normal 6 2 3 2 9 3" xfId="21387" xr:uid="{00000000-0005-0000-0000-0000EA710000}"/>
    <cellStyle name="Normal 6 2 3 3" xfId="1249" xr:uid="{00000000-0005-0000-0000-0000EB710000}"/>
    <cellStyle name="Normal 6 2 3 3 10" xfId="16426" xr:uid="{00000000-0005-0000-0000-0000EC710000}"/>
    <cellStyle name="Normal 6 2 3 3 2" xfId="1468" xr:uid="{00000000-0005-0000-0000-0000ED710000}"/>
    <cellStyle name="Normal 6 2 3 3 2 2" xfId="1889" xr:uid="{00000000-0005-0000-0000-0000EE710000}"/>
    <cellStyle name="Normal 6 2 3 3 2 2 2" xfId="2728" xr:uid="{00000000-0005-0000-0000-0000EF710000}"/>
    <cellStyle name="Normal 6 2 3 3 2 2 2 2" xfId="4418" xr:uid="{00000000-0005-0000-0000-0000F0710000}"/>
    <cellStyle name="Normal 6 2 3 3 2 2 2 2 2" xfId="14491" xr:uid="{00000000-0005-0000-0000-0000F1710000}"/>
    <cellStyle name="Normal 6 2 3 3 2 2 2 2 2 2" xfId="44822" xr:uid="{00000000-0005-0000-0000-0000F2710000}"/>
    <cellStyle name="Normal 6 2 3 3 2 2 2 2 2 3" xfId="29589" xr:uid="{00000000-0005-0000-0000-0000F3710000}"/>
    <cellStyle name="Normal 6 2 3 3 2 2 2 2 3" xfId="9471" xr:uid="{00000000-0005-0000-0000-0000F4710000}"/>
    <cellStyle name="Normal 6 2 3 3 2 2 2 2 3 2" xfId="39805" xr:uid="{00000000-0005-0000-0000-0000F5710000}"/>
    <cellStyle name="Normal 6 2 3 3 2 2 2 2 3 3" xfId="24572" xr:uid="{00000000-0005-0000-0000-0000F6710000}"/>
    <cellStyle name="Normal 6 2 3 3 2 2 2 2 4" xfId="34792" xr:uid="{00000000-0005-0000-0000-0000F7710000}"/>
    <cellStyle name="Normal 6 2 3 3 2 2 2 2 5" xfId="19559" xr:uid="{00000000-0005-0000-0000-0000F8710000}"/>
    <cellStyle name="Normal 6 2 3 3 2 2 2 3" xfId="6110" xr:uid="{00000000-0005-0000-0000-0000F9710000}"/>
    <cellStyle name="Normal 6 2 3 3 2 2 2 3 2" xfId="16162" xr:uid="{00000000-0005-0000-0000-0000FA710000}"/>
    <cellStyle name="Normal 6 2 3 3 2 2 2 3 2 2" xfId="46493" xr:uid="{00000000-0005-0000-0000-0000FB710000}"/>
    <cellStyle name="Normal 6 2 3 3 2 2 2 3 2 3" xfId="31260" xr:uid="{00000000-0005-0000-0000-0000FC710000}"/>
    <cellStyle name="Normal 6 2 3 3 2 2 2 3 3" xfId="11142" xr:uid="{00000000-0005-0000-0000-0000FD710000}"/>
    <cellStyle name="Normal 6 2 3 3 2 2 2 3 3 2" xfId="41476" xr:uid="{00000000-0005-0000-0000-0000FE710000}"/>
    <cellStyle name="Normal 6 2 3 3 2 2 2 3 3 3" xfId="26243" xr:uid="{00000000-0005-0000-0000-0000FF710000}"/>
    <cellStyle name="Normal 6 2 3 3 2 2 2 3 4" xfId="36463" xr:uid="{00000000-0005-0000-0000-000000720000}"/>
    <cellStyle name="Normal 6 2 3 3 2 2 2 3 5" xfId="21230" xr:uid="{00000000-0005-0000-0000-000001720000}"/>
    <cellStyle name="Normal 6 2 3 3 2 2 2 4" xfId="12820" xr:uid="{00000000-0005-0000-0000-000002720000}"/>
    <cellStyle name="Normal 6 2 3 3 2 2 2 4 2" xfId="43151" xr:uid="{00000000-0005-0000-0000-000003720000}"/>
    <cellStyle name="Normal 6 2 3 3 2 2 2 4 3" xfId="27918" xr:uid="{00000000-0005-0000-0000-000004720000}"/>
    <cellStyle name="Normal 6 2 3 3 2 2 2 5" xfId="7799" xr:uid="{00000000-0005-0000-0000-000005720000}"/>
    <cellStyle name="Normal 6 2 3 3 2 2 2 5 2" xfId="38134" xr:uid="{00000000-0005-0000-0000-000006720000}"/>
    <cellStyle name="Normal 6 2 3 3 2 2 2 5 3" xfId="22901" xr:uid="{00000000-0005-0000-0000-000007720000}"/>
    <cellStyle name="Normal 6 2 3 3 2 2 2 6" xfId="33122" xr:uid="{00000000-0005-0000-0000-000008720000}"/>
    <cellStyle name="Normal 6 2 3 3 2 2 2 7" xfId="17888" xr:uid="{00000000-0005-0000-0000-000009720000}"/>
    <cellStyle name="Normal 6 2 3 3 2 2 3" xfId="3581" xr:uid="{00000000-0005-0000-0000-00000A720000}"/>
    <cellStyle name="Normal 6 2 3 3 2 2 3 2" xfId="13655" xr:uid="{00000000-0005-0000-0000-00000B720000}"/>
    <cellStyle name="Normal 6 2 3 3 2 2 3 2 2" xfId="43986" xr:uid="{00000000-0005-0000-0000-00000C720000}"/>
    <cellStyle name="Normal 6 2 3 3 2 2 3 2 3" xfId="28753" xr:uid="{00000000-0005-0000-0000-00000D720000}"/>
    <cellStyle name="Normal 6 2 3 3 2 2 3 3" xfId="8635" xr:uid="{00000000-0005-0000-0000-00000E720000}"/>
    <cellStyle name="Normal 6 2 3 3 2 2 3 3 2" xfId="38969" xr:uid="{00000000-0005-0000-0000-00000F720000}"/>
    <cellStyle name="Normal 6 2 3 3 2 2 3 3 3" xfId="23736" xr:uid="{00000000-0005-0000-0000-000010720000}"/>
    <cellStyle name="Normal 6 2 3 3 2 2 3 4" xfId="33956" xr:uid="{00000000-0005-0000-0000-000011720000}"/>
    <cellStyle name="Normal 6 2 3 3 2 2 3 5" xfId="18723" xr:uid="{00000000-0005-0000-0000-000012720000}"/>
    <cellStyle name="Normal 6 2 3 3 2 2 4" xfId="5274" xr:uid="{00000000-0005-0000-0000-000013720000}"/>
    <cellStyle name="Normal 6 2 3 3 2 2 4 2" xfId="15326" xr:uid="{00000000-0005-0000-0000-000014720000}"/>
    <cellStyle name="Normal 6 2 3 3 2 2 4 2 2" xfId="45657" xr:uid="{00000000-0005-0000-0000-000015720000}"/>
    <cellStyle name="Normal 6 2 3 3 2 2 4 2 3" xfId="30424" xr:uid="{00000000-0005-0000-0000-000016720000}"/>
    <cellStyle name="Normal 6 2 3 3 2 2 4 3" xfId="10306" xr:uid="{00000000-0005-0000-0000-000017720000}"/>
    <cellStyle name="Normal 6 2 3 3 2 2 4 3 2" xfId="40640" xr:uid="{00000000-0005-0000-0000-000018720000}"/>
    <cellStyle name="Normal 6 2 3 3 2 2 4 3 3" xfId="25407" xr:uid="{00000000-0005-0000-0000-000019720000}"/>
    <cellStyle name="Normal 6 2 3 3 2 2 4 4" xfId="35627" xr:uid="{00000000-0005-0000-0000-00001A720000}"/>
    <cellStyle name="Normal 6 2 3 3 2 2 4 5" xfId="20394" xr:uid="{00000000-0005-0000-0000-00001B720000}"/>
    <cellStyle name="Normal 6 2 3 3 2 2 5" xfId="11984" xr:uid="{00000000-0005-0000-0000-00001C720000}"/>
    <cellStyle name="Normal 6 2 3 3 2 2 5 2" xfId="42315" xr:uid="{00000000-0005-0000-0000-00001D720000}"/>
    <cellStyle name="Normal 6 2 3 3 2 2 5 3" xfId="27082" xr:uid="{00000000-0005-0000-0000-00001E720000}"/>
    <cellStyle name="Normal 6 2 3 3 2 2 6" xfId="6963" xr:uid="{00000000-0005-0000-0000-00001F720000}"/>
    <cellStyle name="Normal 6 2 3 3 2 2 6 2" xfId="37298" xr:uid="{00000000-0005-0000-0000-000020720000}"/>
    <cellStyle name="Normal 6 2 3 3 2 2 6 3" xfId="22065" xr:uid="{00000000-0005-0000-0000-000021720000}"/>
    <cellStyle name="Normal 6 2 3 3 2 2 7" xfId="32286" xr:uid="{00000000-0005-0000-0000-000022720000}"/>
    <cellStyle name="Normal 6 2 3 3 2 2 8" xfId="17052" xr:uid="{00000000-0005-0000-0000-000023720000}"/>
    <cellStyle name="Normal 6 2 3 3 2 3" xfId="2310" xr:uid="{00000000-0005-0000-0000-000024720000}"/>
    <cellStyle name="Normal 6 2 3 3 2 3 2" xfId="4000" xr:uid="{00000000-0005-0000-0000-000025720000}"/>
    <cellStyle name="Normal 6 2 3 3 2 3 2 2" xfId="14073" xr:uid="{00000000-0005-0000-0000-000026720000}"/>
    <cellStyle name="Normal 6 2 3 3 2 3 2 2 2" xfId="44404" xr:uid="{00000000-0005-0000-0000-000027720000}"/>
    <cellStyle name="Normal 6 2 3 3 2 3 2 2 3" xfId="29171" xr:uid="{00000000-0005-0000-0000-000028720000}"/>
    <cellStyle name="Normal 6 2 3 3 2 3 2 3" xfId="9053" xr:uid="{00000000-0005-0000-0000-000029720000}"/>
    <cellStyle name="Normal 6 2 3 3 2 3 2 3 2" xfId="39387" xr:uid="{00000000-0005-0000-0000-00002A720000}"/>
    <cellStyle name="Normal 6 2 3 3 2 3 2 3 3" xfId="24154" xr:uid="{00000000-0005-0000-0000-00002B720000}"/>
    <cellStyle name="Normal 6 2 3 3 2 3 2 4" xfId="34374" xr:uid="{00000000-0005-0000-0000-00002C720000}"/>
    <cellStyle name="Normal 6 2 3 3 2 3 2 5" xfId="19141" xr:uid="{00000000-0005-0000-0000-00002D720000}"/>
    <cellStyle name="Normal 6 2 3 3 2 3 3" xfId="5692" xr:uid="{00000000-0005-0000-0000-00002E720000}"/>
    <cellStyle name="Normal 6 2 3 3 2 3 3 2" xfId="15744" xr:uid="{00000000-0005-0000-0000-00002F720000}"/>
    <cellStyle name="Normal 6 2 3 3 2 3 3 2 2" xfId="46075" xr:uid="{00000000-0005-0000-0000-000030720000}"/>
    <cellStyle name="Normal 6 2 3 3 2 3 3 2 3" xfId="30842" xr:uid="{00000000-0005-0000-0000-000031720000}"/>
    <cellStyle name="Normal 6 2 3 3 2 3 3 3" xfId="10724" xr:uid="{00000000-0005-0000-0000-000032720000}"/>
    <cellStyle name="Normal 6 2 3 3 2 3 3 3 2" xfId="41058" xr:uid="{00000000-0005-0000-0000-000033720000}"/>
    <cellStyle name="Normal 6 2 3 3 2 3 3 3 3" xfId="25825" xr:uid="{00000000-0005-0000-0000-000034720000}"/>
    <cellStyle name="Normal 6 2 3 3 2 3 3 4" xfId="36045" xr:uid="{00000000-0005-0000-0000-000035720000}"/>
    <cellStyle name="Normal 6 2 3 3 2 3 3 5" xfId="20812" xr:uid="{00000000-0005-0000-0000-000036720000}"/>
    <cellStyle name="Normal 6 2 3 3 2 3 4" xfId="12402" xr:uid="{00000000-0005-0000-0000-000037720000}"/>
    <cellStyle name="Normal 6 2 3 3 2 3 4 2" xfId="42733" xr:uid="{00000000-0005-0000-0000-000038720000}"/>
    <cellStyle name="Normal 6 2 3 3 2 3 4 3" xfId="27500" xr:uid="{00000000-0005-0000-0000-000039720000}"/>
    <cellStyle name="Normal 6 2 3 3 2 3 5" xfId="7381" xr:uid="{00000000-0005-0000-0000-00003A720000}"/>
    <cellStyle name="Normal 6 2 3 3 2 3 5 2" xfId="37716" xr:uid="{00000000-0005-0000-0000-00003B720000}"/>
    <cellStyle name="Normal 6 2 3 3 2 3 5 3" xfId="22483" xr:uid="{00000000-0005-0000-0000-00003C720000}"/>
    <cellStyle name="Normal 6 2 3 3 2 3 6" xfId="32704" xr:uid="{00000000-0005-0000-0000-00003D720000}"/>
    <cellStyle name="Normal 6 2 3 3 2 3 7" xfId="17470" xr:uid="{00000000-0005-0000-0000-00003E720000}"/>
    <cellStyle name="Normal 6 2 3 3 2 4" xfId="3163" xr:uid="{00000000-0005-0000-0000-00003F720000}"/>
    <cellStyle name="Normal 6 2 3 3 2 4 2" xfId="13237" xr:uid="{00000000-0005-0000-0000-000040720000}"/>
    <cellStyle name="Normal 6 2 3 3 2 4 2 2" xfId="43568" xr:uid="{00000000-0005-0000-0000-000041720000}"/>
    <cellStyle name="Normal 6 2 3 3 2 4 2 3" xfId="28335" xr:uid="{00000000-0005-0000-0000-000042720000}"/>
    <cellStyle name="Normal 6 2 3 3 2 4 3" xfId="8217" xr:uid="{00000000-0005-0000-0000-000043720000}"/>
    <cellStyle name="Normal 6 2 3 3 2 4 3 2" xfId="38551" xr:uid="{00000000-0005-0000-0000-000044720000}"/>
    <cellStyle name="Normal 6 2 3 3 2 4 3 3" xfId="23318" xr:uid="{00000000-0005-0000-0000-000045720000}"/>
    <cellStyle name="Normal 6 2 3 3 2 4 4" xfId="33538" xr:uid="{00000000-0005-0000-0000-000046720000}"/>
    <cellStyle name="Normal 6 2 3 3 2 4 5" xfId="18305" xr:uid="{00000000-0005-0000-0000-000047720000}"/>
    <cellStyle name="Normal 6 2 3 3 2 5" xfId="4856" xr:uid="{00000000-0005-0000-0000-000048720000}"/>
    <cellStyle name="Normal 6 2 3 3 2 5 2" xfId="14908" xr:uid="{00000000-0005-0000-0000-000049720000}"/>
    <cellStyle name="Normal 6 2 3 3 2 5 2 2" xfId="45239" xr:uid="{00000000-0005-0000-0000-00004A720000}"/>
    <cellStyle name="Normal 6 2 3 3 2 5 2 3" xfId="30006" xr:uid="{00000000-0005-0000-0000-00004B720000}"/>
    <cellStyle name="Normal 6 2 3 3 2 5 3" xfId="9888" xr:uid="{00000000-0005-0000-0000-00004C720000}"/>
    <cellStyle name="Normal 6 2 3 3 2 5 3 2" xfId="40222" xr:uid="{00000000-0005-0000-0000-00004D720000}"/>
    <cellStyle name="Normal 6 2 3 3 2 5 3 3" xfId="24989" xr:uid="{00000000-0005-0000-0000-00004E720000}"/>
    <cellStyle name="Normal 6 2 3 3 2 5 4" xfId="35209" xr:uid="{00000000-0005-0000-0000-00004F720000}"/>
    <cellStyle name="Normal 6 2 3 3 2 5 5" xfId="19976" xr:uid="{00000000-0005-0000-0000-000050720000}"/>
    <cellStyle name="Normal 6 2 3 3 2 6" xfId="11566" xr:uid="{00000000-0005-0000-0000-000051720000}"/>
    <cellStyle name="Normal 6 2 3 3 2 6 2" xfId="41897" xr:uid="{00000000-0005-0000-0000-000052720000}"/>
    <cellStyle name="Normal 6 2 3 3 2 6 3" xfId="26664" xr:uid="{00000000-0005-0000-0000-000053720000}"/>
    <cellStyle name="Normal 6 2 3 3 2 7" xfId="6545" xr:uid="{00000000-0005-0000-0000-000054720000}"/>
    <cellStyle name="Normal 6 2 3 3 2 7 2" xfId="36880" xr:uid="{00000000-0005-0000-0000-000055720000}"/>
    <cellStyle name="Normal 6 2 3 3 2 7 3" xfId="21647" xr:uid="{00000000-0005-0000-0000-000056720000}"/>
    <cellStyle name="Normal 6 2 3 3 2 8" xfId="31868" xr:uid="{00000000-0005-0000-0000-000057720000}"/>
    <cellStyle name="Normal 6 2 3 3 2 9" xfId="16634" xr:uid="{00000000-0005-0000-0000-000058720000}"/>
    <cellStyle name="Normal 6 2 3 3 3" xfId="1681" xr:uid="{00000000-0005-0000-0000-000059720000}"/>
    <cellStyle name="Normal 6 2 3 3 3 2" xfId="2520" xr:uid="{00000000-0005-0000-0000-00005A720000}"/>
    <cellStyle name="Normal 6 2 3 3 3 2 2" xfId="4210" xr:uid="{00000000-0005-0000-0000-00005B720000}"/>
    <cellStyle name="Normal 6 2 3 3 3 2 2 2" xfId="14283" xr:uid="{00000000-0005-0000-0000-00005C720000}"/>
    <cellStyle name="Normal 6 2 3 3 3 2 2 2 2" xfId="44614" xr:uid="{00000000-0005-0000-0000-00005D720000}"/>
    <cellStyle name="Normal 6 2 3 3 3 2 2 2 3" xfId="29381" xr:uid="{00000000-0005-0000-0000-00005E720000}"/>
    <cellStyle name="Normal 6 2 3 3 3 2 2 3" xfId="9263" xr:uid="{00000000-0005-0000-0000-00005F720000}"/>
    <cellStyle name="Normal 6 2 3 3 3 2 2 3 2" xfId="39597" xr:uid="{00000000-0005-0000-0000-000060720000}"/>
    <cellStyle name="Normal 6 2 3 3 3 2 2 3 3" xfId="24364" xr:uid="{00000000-0005-0000-0000-000061720000}"/>
    <cellStyle name="Normal 6 2 3 3 3 2 2 4" xfId="34584" xr:uid="{00000000-0005-0000-0000-000062720000}"/>
    <cellStyle name="Normal 6 2 3 3 3 2 2 5" xfId="19351" xr:uid="{00000000-0005-0000-0000-000063720000}"/>
    <cellStyle name="Normal 6 2 3 3 3 2 3" xfId="5902" xr:uid="{00000000-0005-0000-0000-000064720000}"/>
    <cellStyle name="Normal 6 2 3 3 3 2 3 2" xfId="15954" xr:uid="{00000000-0005-0000-0000-000065720000}"/>
    <cellStyle name="Normal 6 2 3 3 3 2 3 2 2" xfId="46285" xr:uid="{00000000-0005-0000-0000-000066720000}"/>
    <cellStyle name="Normal 6 2 3 3 3 2 3 2 3" xfId="31052" xr:uid="{00000000-0005-0000-0000-000067720000}"/>
    <cellStyle name="Normal 6 2 3 3 3 2 3 3" xfId="10934" xr:uid="{00000000-0005-0000-0000-000068720000}"/>
    <cellStyle name="Normal 6 2 3 3 3 2 3 3 2" xfId="41268" xr:uid="{00000000-0005-0000-0000-000069720000}"/>
    <cellStyle name="Normal 6 2 3 3 3 2 3 3 3" xfId="26035" xr:uid="{00000000-0005-0000-0000-00006A720000}"/>
    <cellStyle name="Normal 6 2 3 3 3 2 3 4" xfId="36255" xr:uid="{00000000-0005-0000-0000-00006B720000}"/>
    <cellStyle name="Normal 6 2 3 3 3 2 3 5" xfId="21022" xr:uid="{00000000-0005-0000-0000-00006C720000}"/>
    <cellStyle name="Normal 6 2 3 3 3 2 4" xfId="12612" xr:uid="{00000000-0005-0000-0000-00006D720000}"/>
    <cellStyle name="Normal 6 2 3 3 3 2 4 2" xfId="42943" xr:uid="{00000000-0005-0000-0000-00006E720000}"/>
    <cellStyle name="Normal 6 2 3 3 3 2 4 3" xfId="27710" xr:uid="{00000000-0005-0000-0000-00006F720000}"/>
    <cellStyle name="Normal 6 2 3 3 3 2 5" xfId="7591" xr:uid="{00000000-0005-0000-0000-000070720000}"/>
    <cellStyle name="Normal 6 2 3 3 3 2 5 2" xfId="37926" xr:uid="{00000000-0005-0000-0000-000071720000}"/>
    <cellStyle name="Normal 6 2 3 3 3 2 5 3" xfId="22693" xr:uid="{00000000-0005-0000-0000-000072720000}"/>
    <cellStyle name="Normal 6 2 3 3 3 2 6" xfId="32914" xr:uid="{00000000-0005-0000-0000-000073720000}"/>
    <cellStyle name="Normal 6 2 3 3 3 2 7" xfId="17680" xr:uid="{00000000-0005-0000-0000-000074720000}"/>
    <cellStyle name="Normal 6 2 3 3 3 3" xfId="3373" xr:uid="{00000000-0005-0000-0000-000075720000}"/>
    <cellStyle name="Normal 6 2 3 3 3 3 2" xfId="13447" xr:uid="{00000000-0005-0000-0000-000076720000}"/>
    <cellStyle name="Normal 6 2 3 3 3 3 2 2" xfId="43778" xr:uid="{00000000-0005-0000-0000-000077720000}"/>
    <cellStyle name="Normal 6 2 3 3 3 3 2 3" xfId="28545" xr:uid="{00000000-0005-0000-0000-000078720000}"/>
    <cellStyle name="Normal 6 2 3 3 3 3 3" xfId="8427" xr:uid="{00000000-0005-0000-0000-000079720000}"/>
    <cellStyle name="Normal 6 2 3 3 3 3 3 2" xfId="38761" xr:uid="{00000000-0005-0000-0000-00007A720000}"/>
    <cellStyle name="Normal 6 2 3 3 3 3 3 3" xfId="23528" xr:uid="{00000000-0005-0000-0000-00007B720000}"/>
    <cellStyle name="Normal 6 2 3 3 3 3 4" xfId="33748" xr:uid="{00000000-0005-0000-0000-00007C720000}"/>
    <cellStyle name="Normal 6 2 3 3 3 3 5" xfId="18515" xr:uid="{00000000-0005-0000-0000-00007D720000}"/>
    <cellStyle name="Normal 6 2 3 3 3 4" xfId="5066" xr:uid="{00000000-0005-0000-0000-00007E720000}"/>
    <cellStyle name="Normal 6 2 3 3 3 4 2" xfId="15118" xr:uid="{00000000-0005-0000-0000-00007F720000}"/>
    <cellStyle name="Normal 6 2 3 3 3 4 2 2" xfId="45449" xr:uid="{00000000-0005-0000-0000-000080720000}"/>
    <cellStyle name="Normal 6 2 3 3 3 4 2 3" xfId="30216" xr:uid="{00000000-0005-0000-0000-000081720000}"/>
    <cellStyle name="Normal 6 2 3 3 3 4 3" xfId="10098" xr:uid="{00000000-0005-0000-0000-000082720000}"/>
    <cellStyle name="Normal 6 2 3 3 3 4 3 2" xfId="40432" xr:uid="{00000000-0005-0000-0000-000083720000}"/>
    <cellStyle name="Normal 6 2 3 3 3 4 3 3" xfId="25199" xr:uid="{00000000-0005-0000-0000-000084720000}"/>
    <cellStyle name="Normal 6 2 3 3 3 4 4" xfId="35419" xr:uid="{00000000-0005-0000-0000-000085720000}"/>
    <cellStyle name="Normal 6 2 3 3 3 4 5" xfId="20186" xr:uid="{00000000-0005-0000-0000-000086720000}"/>
    <cellStyle name="Normal 6 2 3 3 3 5" xfId="11776" xr:uid="{00000000-0005-0000-0000-000087720000}"/>
    <cellStyle name="Normal 6 2 3 3 3 5 2" xfId="42107" xr:uid="{00000000-0005-0000-0000-000088720000}"/>
    <cellStyle name="Normal 6 2 3 3 3 5 3" xfId="26874" xr:uid="{00000000-0005-0000-0000-000089720000}"/>
    <cellStyle name="Normal 6 2 3 3 3 6" xfId="6755" xr:uid="{00000000-0005-0000-0000-00008A720000}"/>
    <cellStyle name="Normal 6 2 3 3 3 6 2" xfId="37090" xr:uid="{00000000-0005-0000-0000-00008B720000}"/>
    <cellStyle name="Normal 6 2 3 3 3 6 3" xfId="21857" xr:uid="{00000000-0005-0000-0000-00008C720000}"/>
    <cellStyle name="Normal 6 2 3 3 3 7" xfId="32078" xr:uid="{00000000-0005-0000-0000-00008D720000}"/>
    <cellStyle name="Normal 6 2 3 3 3 8" xfId="16844" xr:uid="{00000000-0005-0000-0000-00008E720000}"/>
    <cellStyle name="Normal 6 2 3 3 4" xfId="2102" xr:uid="{00000000-0005-0000-0000-00008F720000}"/>
    <cellStyle name="Normal 6 2 3 3 4 2" xfId="3792" xr:uid="{00000000-0005-0000-0000-000090720000}"/>
    <cellStyle name="Normal 6 2 3 3 4 2 2" xfId="13865" xr:uid="{00000000-0005-0000-0000-000091720000}"/>
    <cellStyle name="Normal 6 2 3 3 4 2 2 2" xfId="44196" xr:uid="{00000000-0005-0000-0000-000092720000}"/>
    <cellStyle name="Normal 6 2 3 3 4 2 2 3" xfId="28963" xr:uid="{00000000-0005-0000-0000-000093720000}"/>
    <cellStyle name="Normal 6 2 3 3 4 2 3" xfId="8845" xr:uid="{00000000-0005-0000-0000-000094720000}"/>
    <cellStyle name="Normal 6 2 3 3 4 2 3 2" xfId="39179" xr:uid="{00000000-0005-0000-0000-000095720000}"/>
    <cellStyle name="Normal 6 2 3 3 4 2 3 3" xfId="23946" xr:uid="{00000000-0005-0000-0000-000096720000}"/>
    <cellStyle name="Normal 6 2 3 3 4 2 4" xfId="34166" xr:uid="{00000000-0005-0000-0000-000097720000}"/>
    <cellStyle name="Normal 6 2 3 3 4 2 5" xfId="18933" xr:uid="{00000000-0005-0000-0000-000098720000}"/>
    <cellStyle name="Normal 6 2 3 3 4 3" xfId="5484" xr:uid="{00000000-0005-0000-0000-000099720000}"/>
    <cellStyle name="Normal 6 2 3 3 4 3 2" xfId="15536" xr:uid="{00000000-0005-0000-0000-00009A720000}"/>
    <cellStyle name="Normal 6 2 3 3 4 3 2 2" xfId="45867" xr:uid="{00000000-0005-0000-0000-00009B720000}"/>
    <cellStyle name="Normal 6 2 3 3 4 3 2 3" xfId="30634" xr:uid="{00000000-0005-0000-0000-00009C720000}"/>
    <cellStyle name="Normal 6 2 3 3 4 3 3" xfId="10516" xr:uid="{00000000-0005-0000-0000-00009D720000}"/>
    <cellStyle name="Normal 6 2 3 3 4 3 3 2" xfId="40850" xr:uid="{00000000-0005-0000-0000-00009E720000}"/>
    <cellStyle name="Normal 6 2 3 3 4 3 3 3" xfId="25617" xr:uid="{00000000-0005-0000-0000-00009F720000}"/>
    <cellStyle name="Normal 6 2 3 3 4 3 4" xfId="35837" xr:uid="{00000000-0005-0000-0000-0000A0720000}"/>
    <cellStyle name="Normal 6 2 3 3 4 3 5" xfId="20604" xr:uid="{00000000-0005-0000-0000-0000A1720000}"/>
    <cellStyle name="Normal 6 2 3 3 4 4" xfId="12194" xr:uid="{00000000-0005-0000-0000-0000A2720000}"/>
    <cellStyle name="Normal 6 2 3 3 4 4 2" xfId="42525" xr:uid="{00000000-0005-0000-0000-0000A3720000}"/>
    <cellStyle name="Normal 6 2 3 3 4 4 3" xfId="27292" xr:uid="{00000000-0005-0000-0000-0000A4720000}"/>
    <cellStyle name="Normal 6 2 3 3 4 5" xfId="7173" xr:uid="{00000000-0005-0000-0000-0000A5720000}"/>
    <cellStyle name="Normal 6 2 3 3 4 5 2" xfId="37508" xr:uid="{00000000-0005-0000-0000-0000A6720000}"/>
    <cellStyle name="Normal 6 2 3 3 4 5 3" xfId="22275" xr:uid="{00000000-0005-0000-0000-0000A7720000}"/>
    <cellStyle name="Normal 6 2 3 3 4 6" xfId="32496" xr:uid="{00000000-0005-0000-0000-0000A8720000}"/>
    <cellStyle name="Normal 6 2 3 3 4 7" xfId="17262" xr:uid="{00000000-0005-0000-0000-0000A9720000}"/>
    <cellStyle name="Normal 6 2 3 3 5" xfId="2955" xr:uid="{00000000-0005-0000-0000-0000AA720000}"/>
    <cellStyle name="Normal 6 2 3 3 5 2" xfId="13029" xr:uid="{00000000-0005-0000-0000-0000AB720000}"/>
    <cellStyle name="Normal 6 2 3 3 5 2 2" xfId="43360" xr:uid="{00000000-0005-0000-0000-0000AC720000}"/>
    <cellStyle name="Normal 6 2 3 3 5 2 3" xfId="28127" xr:uid="{00000000-0005-0000-0000-0000AD720000}"/>
    <cellStyle name="Normal 6 2 3 3 5 3" xfId="8009" xr:uid="{00000000-0005-0000-0000-0000AE720000}"/>
    <cellStyle name="Normal 6 2 3 3 5 3 2" xfId="38343" xr:uid="{00000000-0005-0000-0000-0000AF720000}"/>
    <cellStyle name="Normal 6 2 3 3 5 3 3" xfId="23110" xr:uid="{00000000-0005-0000-0000-0000B0720000}"/>
    <cellStyle name="Normal 6 2 3 3 5 4" xfId="33330" xr:uid="{00000000-0005-0000-0000-0000B1720000}"/>
    <cellStyle name="Normal 6 2 3 3 5 5" xfId="18097" xr:uid="{00000000-0005-0000-0000-0000B2720000}"/>
    <cellStyle name="Normal 6 2 3 3 6" xfId="4648" xr:uid="{00000000-0005-0000-0000-0000B3720000}"/>
    <cellStyle name="Normal 6 2 3 3 6 2" xfId="14700" xr:uid="{00000000-0005-0000-0000-0000B4720000}"/>
    <cellStyle name="Normal 6 2 3 3 6 2 2" xfId="45031" xr:uid="{00000000-0005-0000-0000-0000B5720000}"/>
    <cellStyle name="Normal 6 2 3 3 6 2 3" xfId="29798" xr:uid="{00000000-0005-0000-0000-0000B6720000}"/>
    <cellStyle name="Normal 6 2 3 3 6 3" xfId="9680" xr:uid="{00000000-0005-0000-0000-0000B7720000}"/>
    <cellStyle name="Normal 6 2 3 3 6 3 2" xfId="40014" xr:uid="{00000000-0005-0000-0000-0000B8720000}"/>
    <cellStyle name="Normal 6 2 3 3 6 3 3" xfId="24781" xr:uid="{00000000-0005-0000-0000-0000B9720000}"/>
    <cellStyle name="Normal 6 2 3 3 6 4" xfId="35001" xr:uid="{00000000-0005-0000-0000-0000BA720000}"/>
    <cellStyle name="Normal 6 2 3 3 6 5" xfId="19768" xr:uid="{00000000-0005-0000-0000-0000BB720000}"/>
    <cellStyle name="Normal 6 2 3 3 7" xfId="11358" xr:uid="{00000000-0005-0000-0000-0000BC720000}"/>
    <cellStyle name="Normal 6 2 3 3 7 2" xfId="41689" xr:uid="{00000000-0005-0000-0000-0000BD720000}"/>
    <cellStyle name="Normal 6 2 3 3 7 3" xfId="26456" xr:uid="{00000000-0005-0000-0000-0000BE720000}"/>
    <cellStyle name="Normal 6 2 3 3 8" xfId="6337" xr:uid="{00000000-0005-0000-0000-0000BF720000}"/>
    <cellStyle name="Normal 6 2 3 3 8 2" xfId="36672" xr:uid="{00000000-0005-0000-0000-0000C0720000}"/>
    <cellStyle name="Normal 6 2 3 3 8 3" xfId="21439" xr:uid="{00000000-0005-0000-0000-0000C1720000}"/>
    <cellStyle name="Normal 6 2 3 3 9" xfId="31661" xr:uid="{00000000-0005-0000-0000-0000C2720000}"/>
    <cellStyle name="Normal 6 2 3 4" xfId="1362" xr:uid="{00000000-0005-0000-0000-0000C3720000}"/>
    <cellStyle name="Normal 6 2 3 4 2" xfId="1785" xr:uid="{00000000-0005-0000-0000-0000C4720000}"/>
    <cellStyle name="Normal 6 2 3 4 2 2" xfId="2624" xr:uid="{00000000-0005-0000-0000-0000C5720000}"/>
    <cellStyle name="Normal 6 2 3 4 2 2 2" xfId="4314" xr:uid="{00000000-0005-0000-0000-0000C6720000}"/>
    <cellStyle name="Normal 6 2 3 4 2 2 2 2" xfId="14387" xr:uid="{00000000-0005-0000-0000-0000C7720000}"/>
    <cellStyle name="Normal 6 2 3 4 2 2 2 2 2" xfId="44718" xr:uid="{00000000-0005-0000-0000-0000C8720000}"/>
    <cellStyle name="Normal 6 2 3 4 2 2 2 2 3" xfId="29485" xr:uid="{00000000-0005-0000-0000-0000C9720000}"/>
    <cellStyle name="Normal 6 2 3 4 2 2 2 3" xfId="9367" xr:uid="{00000000-0005-0000-0000-0000CA720000}"/>
    <cellStyle name="Normal 6 2 3 4 2 2 2 3 2" xfId="39701" xr:uid="{00000000-0005-0000-0000-0000CB720000}"/>
    <cellStyle name="Normal 6 2 3 4 2 2 2 3 3" xfId="24468" xr:uid="{00000000-0005-0000-0000-0000CC720000}"/>
    <cellStyle name="Normal 6 2 3 4 2 2 2 4" xfId="34688" xr:uid="{00000000-0005-0000-0000-0000CD720000}"/>
    <cellStyle name="Normal 6 2 3 4 2 2 2 5" xfId="19455" xr:uid="{00000000-0005-0000-0000-0000CE720000}"/>
    <cellStyle name="Normal 6 2 3 4 2 2 3" xfId="6006" xr:uid="{00000000-0005-0000-0000-0000CF720000}"/>
    <cellStyle name="Normal 6 2 3 4 2 2 3 2" xfId="16058" xr:uid="{00000000-0005-0000-0000-0000D0720000}"/>
    <cellStyle name="Normal 6 2 3 4 2 2 3 2 2" xfId="46389" xr:uid="{00000000-0005-0000-0000-0000D1720000}"/>
    <cellStyle name="Normal 6 2 3 4 2 2 3 2 3" xfId="31156" xr:uid="{00000000-0005-0000-0000-0000D2720000}"/>
    <cellStyle name="Normal 6 2 3 4 2 2 3 3" xfId="11038" xr:uid="{00000000-0005-0000-0000-0000D3720000}"/>
    <cellStyle name="Normal 6 2 3 4 2 2 3 3 2" xfId="41372" xr:uid="{00000000-0005-0000-0000-0000D4720000}"/>
    <cellStyle name="Normal 6 2 3 4 2 2 3 3 3" xfId="26139" xr:uid="{00000000-0005-0000-0000-0000D5720000}"/>
    <cellStyle name="Normal 6 2 3 4 2 2 3 4" xfId="36359" xr:uid="{00000000-0005-0000-0000-0000D6720000}"/>
    <cellStyle name="Normal 6 2 3 4 2 2 3 5" xfId="21126" xr:uid="{00000000-0005-0000-0000-0000D7720000}"/>
    <cellStyle name="Normal 6 2 3 4 2 2 4" xfId="12716" xr:uid="{00000000-0005-0000-0000-0000D8720000}"/>
    <cellStyle name="Normal 6 2 3 4 2 2 4 2" xfId="43047" xr:uid="{00000000-0005-0000-0000-0000D9720000}"/>
    <cellStyle name="Normal 6 2 3 4 2 2 4 3" xfId="27814" xr:uid="{00000000-0005-0000-0000-0000DA720000}"/>
    <cellStyle name="Normal 6 2 3 4 2 2 5" xfId="7695" xr:uid="{00000000-0005-0000-0000-0000DB720000}"/>
    <cellStyle name="Normal 6 2 3 4 2 2 5 2" xfId="38030" xr:uid="{00000000-0005-0000-0000-0000DC720000}"/>
    <cellStyle name="Normal 6 2 3 4 2 2 5 3" xfId="22797" xr:uid="{00000000-0005-0000-0000-0000DD720000}"/>
    <cellStyle name="Normal 6 2 3 4 2 2 6" xfId="33018" xr:uid="{00000000-0005-0000-0000-0000DE720000}"/>
    <cellStyle name="Normal 6 2 3 4 2 2 7" xfId="17784" xr:uid="{00000000-0005-0000-0000-0000DF720000}"/>
    <cellStyle name="Normal 6 2 3 4 2 3" xfId="3477" xr:uid="{00000000-0005-0000-0000-0000E0720000}"/>
    <cellStyle name="Normal 6 2 3 4 2 3 2" xfId="13551" xr:uid="{00000000-0005-0000-0000-0000E1720000}"/>
    <cellStyle name="Normal 6 2 3 4 2 3 2 2" xfId="43882" xr:uid="{00000000-0005-0000-0000-0000E2720000}"/>
    <cellStyle name="Normal 6 2 3 4 2 3 2 3" xfId="28649" xr:uid="{00000000-0005-0000-0000-0000E3720000}"/>
    <cellStyle name="Normal 6 2 3 4 2 3 3" xfId="8531" xr:uid="{00000000-0005-0000-0000-0000E4720000}"/>
    <cellStyle name="Normal 6 2 3 4 2 3 3 2" xfId="38865" xr:uid="{00000000-0005-0000-0000-0000E5720000}"/>
    <cellStyle name="Normal 6 2 3 4 2 3 3 3" xfId="23632" xr:uid="{00000000-0005-0000-0000-0000E6720000}"/>
    <cellStyle name="Normal 6 2 3 4 2 3 4" xfId="33852" xr:uid="{00000000-0005-0000-0000-0000E7720000}"/>
    <cellStyle name="Normal 6 2 3 4 2 3 5" xfId="18619" xr:uid="{00000000-0005-0000-0000-0000E8720000}"/>
    <cellStyle name="Normal 6 2 3 4 2 4" xfId="5170" xr:uid="{00000000-0005-0000-0000-0000E9720000}"/>
    <cellStyle name="Normal 6 2 3 4 2 4 2" xfId="15222" xr:uid="{00000000-0005-0000-0000-0000EA720000}"/>
    <cellStyle name="Normal 6 2 3 4 2 4 2 2" xfId="45553" xr:uid="{00000000-0005-0000-0000-0000EB720000}"/>
    <cellStyle name="Normal 6 2 3 4 2 4 2 3" xfId="30320" xr:uid="{00000000-0005-0000-0000-0000EC720000}"/>
    <cellStyle name="Normal 6 2 3 4 2 4 3" xfId="10202" xr:uid="{00000000-0005-0000-0000-0000ED720000}"/>
    <cellStyle name="Normal 6 2 3 4 2 4 3 2" xfId="40536" xr:uid="{00000000-0005-0000-0000-0000EE720000}"/>
    <cellStyle name="Normal 6 2 3 4 2 4 3 3" xfId="25303" xr:uid="{00000000-0005-0000-0000-0000EF720000}"/>
    <cellStyle name="Normal 6 2 3 4 2 4 4" xfId="35523" xr:uid="{00000000-0005-0000-0000-0000F0720000}"/>
    <cellStyle name="Normal 6 2 3 4 2 4 5" xfId="20290" xr:uid="{00000000-0005-0000-0000-0000F1720000}"/>
    <cellStyle name="Normal 6 2 3 4 2 5" xfId="11880" xr:uid="{00000000-0005-0000-0000-0000F2720000}"/>
    <cellStyle name="Normal 6 2 3 4 2 5 2" xfId="42211" xr:uid="{00000000-0005-0000-0000-0000F3720000}"/>
    <cellStyle name="Normal 6 2 3 4 2 5 3" xfId="26978" xr:uid="{00000000-0005-0000-0000-0000F4720000}"/>
    <cellStyle name="Normal 6 2 3 4 2 6" xfId="6859" xr:uid="{00000000-0005-0000-0000-0000F5720000}"/>
    <cellStyle name="Normal 6 2 3 4 2 6 2" xfId="37194" xr:uid="{00000000-0005-0000-0000-0000F6720000}"/>
    <cellStyle name="Normal 6 2 3 4 2 6 3" xfId="21961" xr:uid="{00000000-0005-0000-0000-0000F7720000}"/>
    <cellStyle name="Normal 6 2 3 4 2 7" xfId="32182" xr:uid="{00000000-0005-0000-0000-0000F8720000}"/>
    <cellStyle name="Normal 6 2 3 4 2 8" xfId="16948" xr:uid="{00000000-0005-0000-0000-0000F9720000}"/>
    <cellStyle name="Normal 6 2 3 4 3" xfId="2206" xr:uid="{00000000-0005-0000-0000-0000FA720000}"/>
    <cellStyle name="Normal 6 2 3 4 3 2" xfId="3896" xr:uid="{00000000-0005-0000-0000-0000FB720000}"/>
    <cellStyle name="Normal 6 2 3 4 3 2 2" xfId="13969" xr:uid="{00000000-0005-0000-0000-0000FC720000}"/>
    <cellStyle name="Normal 6 2 3 4 3 2 2 2" xfId="44300" xr:uid="{00000000-0005-0000-0000-0000FD720000}"/>
    <cellStyle name="Normal 6 2 3 4 3 2 2 3" xfId="29067" xr:uid="{00000000-0005-0000-0000-0000FE720000}"/>
    <cellStyle name="Normal 6 2 3 4 3 2 3" xfId="8949" xr:uid="{00000000-0005-0000-0000-0000FF720000}"/>
    <cellStyle name="Normal 6 2 3 4 3 2 3 2" xfId="39283" xr:uid="{00000000-0005-0000-0000-000000730000}"/>
    <cellStyle name="Normal 6 2 3 4 3 2 3 3" xfId="24050" xr:uid="{00000000-0005-0000-0000-000001730000}"/>
    <cellStyle name="Normal 6 2 3 4 3 2 4" xfId="34270" xr:uid="{00000000-0005-0000-0000-000002730000}"/>
    <cellStyle name="Normal 6 2 3 4 3 2 5" xfId="19037" xr:uid="{00000000-0005-0000-0000-000003730000}"/>
    <cellStyle name="Normal 6 2 3 4 3 3" xfId="5588" xr:uid="{00000000-0005-0000-0000-000004730000}"/>
    <cellStyle name="Normal 6 2 3 4 3 3 2" xfId="15640" xr:uid="{00000000-0005-0000-0000-000005730000}"/>
    <cellStyle name="Normal 6 2 3 4 3 3 2 2" xfId="45971" xr:uid="{00000000-0005-0000-0000-000006730000}"/>
    <cellStyle name="Normal 6 2 3 4 3 3 2 3" xfId="30738" xr:uid="{00000000-0005-0000-0000-000007730000}"/>
    <cellStyle name="Normal 6 2 3 4 3 3 3" xfId="10620" xr:uid="{00000000-0005-0000-0000-000008730000}"/>
    <cellStyle name="Normal 6 2 3 4 3 3 3 2" xfId="40954" xr:uid="{00000000-0005-0000-0000-000009730000}"/>
    <cellStyle name="Normal 6 2 3 4 3 3 3 3" xfId="25721" xr:uid="{00000000-0005-0000-0000-00000A730000}"/>
    <cellStyle name="Normal 6 2 3 4 3 3 4" xfId="35941" xr:uid="{00000000-0005-0000-0000-00000B730000}"/>
    <cellStyle name="Normal 6 2 3 4 3 3 5" xfId="20708" xr:uid="{00000000-0005-0000-0000-00000C730000}"/>
    <cellStyle name="Normal 6 2 3 4 3 4" xfId="12298" xr:uid="{00000000-0005-0000-0000-00000D730000}"/>
    <cellStyle name="Normal 6 2 3 4 3 4 2" xfId="42629" xr:uid="{00000000-0005-0000-0000-00000E730000}"/>
    <cellStyle name="Normal 6 2 3 4 3 4 3" xfId="27396" xr:uid="{00000000-0005-0000-0000-00000F730000}"/>
    <cellStyle name="Normal 6 2 3 4 3 5" xfId="7277" xr:uid="{00000000-0005-0000-0000-000010730000}"/>
    <cellStyle name="Normal 6 2 3 4 3 5 2" xfId="37612" xr:uid="{00000000-0005-0000-0000-000011730000}"/>
    <cellStyle name="Normal 6 2 3 4 3 5 3" xfId="22379" xr:uid="{00000000-0005-0000-0000-000012730000}"/>
    <cellStyle name="Normal 6 2 3 4 3 6" xfId="32600" xr:uid="{00000000-0005-0000-0000-000013730000}"/>
    <cellStyle name="Normal 6 2 3 4 3 7" xfId="17366" xr:uid="{00000000-0005-0000-0000-000014730000}"/>
    <cellStyle name="Normal 6 2 3 4 4" xfId="3059" xr:uid="{00000000-0005-0000-0000-000015730000}"/>
    <cellStyle name="Normal 6 2 3 4 4 2" xfId="13133" xr:uid="{00000000-0005-0000-0000-000016730000}"/>
    <cellStyle name="Normal 6 2 3 4 4 2 2" xfId="43464" xr:uid="{00000000-0005-0000-0000-000017730000}"/>
    <cellStyle name="Normal 6 2 3 4 4 2 3" xfId="28231" xr:uid="{00000000-0005-0000-0000-000018730000}"/>
    <cellStyle name="Normal 6 2 3 4 4 3" xfId="8113" xr:uid="{00000000-0005-0000-0000-000019730000}"/>
    <cellStyle name="Normal 6 2 3 4 4 3 2" xfId="38447" xr:uid="{00000000-0005-0000-0000-00001A730000}"/>
    <cellStyle name="Normal 6 2 3 4 4 3 3" xfId="23214" xr:uid="{00000000-0005-0000-0000-00001B730000}"/>
    <cellStyle name="Normal 6 2 3 4 4 4" xfId="33434" xr:uid="{00000000-0005-0000-0000-00001C730000}"/>
    <cellStyle name="Normal 6 2 3 4 4 5" xfId="18201" xr:uid="{00000000-0005-0000-0000-00001D730000}"/>
    <cellStyle name="Normal 6 2 3 4 5" xfId="4752" xr:uid="{00000000-0005-0000-0000-00001E730000}"/>
    <cellStyle name="Normal 6 2 3 4 5 2" xfId="14804" xr:uid="{00000000-0005-0000-0000-00001F730000}"/>
    <cellStyle name="Normal 6 2 3 4 5 2 2" xfId="45135" xr:uid="{00000000-0005-0000-0000-000020730000}"/>
    <cellStyle name="Normal 6 2 3 4 5 2 3" xfId="29902" xr:uid="{00000000-0005-0000-0000-000021730000}"/>
    <cellStyle name="Normal 6 2 3 4 5 3" xfId="9784" xr:uid="{00000000-0005-0000-0000-000022730000}"/>
    <cellStyle name="Normal 6 2 3 4 5 3 2" xfId="40118" xr:uid="{00000000-0005-0000-0000-000023730000}"/>
    <cellStyle name="Normal 6 2 3 4 5 3 3" xfId="24885" xr:uid="{00000000-0005-0000-0000-000024730000}"/>
    <cellStyle name="Normal 6 2 3 4 5 4" xfId="35105" xr:uid="{00000000-0005-0000-0000-000025730000}"/>
    <cellStyle name="Normal 6 2 3 4 5 5" xfId="19872" xr:uid="{00000000-0005-0000-0000-000026730000}"/>
    <cellStyle name="Normal 6 2 3 4 6" xfId="11462" xr:uid="{00000000-0005-0000-0000-000027730000}"/>
    <cellStyle name="Normal 6 2 3 4 6 2" xfId="41793" xr:uid="{00000000-0005-0000-0000-000028730000}"/>
    <cellStyle name="Normal 6 2 3 4 6 3" xfId="26560" xr:uid="{00000000-0005-0000-0000-000029730000}"/>
    <cellStyle name="Normal 6 2 3 4 7" xfId="6441" xr:uid="{00000000-0005-0000-0000-00002A730000}"/>
    <cellStyle name="Normal 6 2 3 4 7 2" xfId="36776" xr:uid="{00000000-0005-0000-0000-00002B730000}"/>
    <cellStyle name="Normal 6 2 3 4 7 3" xfId="21543" xr:uid="{00000000-0005-0000-0000-00002C730000}"/>
    <cellStyle name="Normal 6 2 3 4 8" xfId="31764" xr:uid="{00000000-0005-0000-0000-00002D730000}"/>
    <cellStyle name="Normal 6 2 3 4 9" xfId="16530" xr:uid="{00000000-0005-0000-0000-00002E730000}"/>
    <cellStyle name="Normal 6 2 3 5" xfId="1575" xr:uid="{00000000-0005-0000-0000-00002F730000}"/>
    <cellStyle name="Normal 6 2 3 5 2" xfId="2416" xr:uid="{00000000-0005-0000-0000-000030730000}"/>
    <cellStyle name="Normal 6 2 3 5 2 2" xfId="4106" xr:uid="{00000000-0005-0000-0000-000031730000}"/>
    <cellStyle name="Normal 6 2 3 5 2 2 2" xfId="14179" xr:uid="{00000000-0005-0000-0000-000032730000}"/>
    <cellStyle name="Normal 6 2 3 5 2 2 2 2" xfId="44510" xr:uid="{00000000-0005-0000-0000-000033730000}"/>
    <cellStyle name="Normal 6 2 3 5 2 2 2 3" xfId="29277" xr:uid="{00000000-0005-0000-0000-000034730000}"/>
    <cellStyle name="Normal 6 2 3 5 2 2 3" xfId="9159" xr:uid="{00000000-0005-0000-0000-000035730000}"/>
    <cellStyle name="Normal 6 2 3 5 2 2 3 2" xfId="39493" xr:uid="{00000000-0005-0000-0000-000036730000}"/>
    <cellStyle name="Normal 6 2 3 5 2 2 3 3" xfId="24260" xr:uid="{00000000-0005-0000-0000-000037730000}"/>
    <cellStyle name="Normal 6 2 3 5 2 2 4" xfId="34480" xr:uid="{00000000-0005-0000-0000-000038730000}"/>
    <cellStyle name="Normal 6 2 3 5 2 2 5" xfId="19247" xr:uid="{00000000-0005-0000-0000-000039730000}"/>
    <cellStyle name="Normal 6 2 3 5 2 3" xfId="5798" xr:uid="{00000000-0005-0000-0000-00003A730000}"/>
    <cellStyle name="Normal 6 2 3 5 2 3 2" xfId="15850" xr:uid="{00000000-0005-0000-0000-00003B730000}"/>
    <cellStyle name="Normal 6 2 3 5 2 3 2 2" xfId="46181" xr:uid="{00000000-0005-0000-0000-00003C730000}"/>
    <cellStyle name="Normal 6 2 3 5 2 3 2 3" xfId="30948" xr:uid="{00000000-0005-0000-0000-00003D730000}"/>
    <cellStyle name="Normal 6 2 3 5 2 3 3" xfId="10830" xr:uid="{00000000-0005-0000-0000-00003E730000}"/>
    <cellStyle name="Normal 6 2 3 5 2 3 3 2" xfId="41164" xr:uid="{00000000-0005-0000-0000-00003F730000}"/>
    <cellStyle name="Normal 6 2 3 5 2 3 3 3" xfId="25931" xr:uid="{00000000-0005-0000-0000-000040730000}"/>
    <cellStyle name="Normal 6 2 3 5 2 3 4" xfId="36151" xr:uid="{00000000-0005-0000-0000-000041730000}"/>
    <cellStyle name="Normal 6 2 3 5 2 3 5" xfId="20918" xr:uid="{00000000-0005-0000-0000-000042730000}"/>
    <cellStyle name="Normal 6 2 3 5 2 4" xfId="12508" xr:uid="{00000000-0005-0000-0000-000043730000}"/>
    <cellStyle name="Normal 6 2 3 5 2 4 2" xfId="42839" xr:uid="{00000000-0005-0000-0000-000044730000}"/>
    <cellStyle name="Normal 6 2 3 5 2 4 3" xfId="27606" xr:uid="{00000000-0005-0000-0000-000045730000}"/>
    <cellStyle name="Normal 6 2 3 5 2 5" xfId="7487" xr:uid="{00000000-0005-0000-0000-000046730000}"/>
    <cellStyle name="Normal 6 2 3 5 2 5 2" xfId="37822" xr:uid="{00000000-0005-0000-0000-000047730000}"/>
    <cellStyle name="Normal 6 2 3 5 2 5 3" xfId="22589" xr:uid="{00000000-0005-0000-0000-000048730000}"/>
    <cellStyle name="Normal 6 2 3 5 2 6" xfId="32810" xr:uid="{00000000-0005-0000-0000-000049730000}"/>
    <cellStyle name="Normal 6 2 3 5 2 7" xfId="17576" xr:uid="{00000000-0005-0000-0000-00004A730000}"/>
    <cellStyle name="Normal 6 2 3 5 3" xfId="3269" xr:uid="{00000000-0005-0000-0000-00004B730000}"/>
    <cellStyle name="Normal 6 2 3 5 3 2" xfId="13343" xr:uid="{00000000-0005-0000-0000-00004C730000}"/>
    <cellStyle name="Normal 6 2 3 5 3 2 2" xfId="43674" xr:uid="{00000000-0005-0000-0000-00004D730000}"/>
    <cellStyle name="Normal 6 2 3 5 3 2 3" xfId="28441" xr:uid="{00000000-0005-0000-0000-00004E730000}"/>
    <cellStyle name="Normal 6 2 3 5 3 3" xfId="8323" xr:uid="{00000000-0005-0000-0000-00004F730000}"/>
    <cellStyle name="Normal 6 2 3 5 3 3 2" xfId="38657" xr:uid="{00000000-0005-0000-0000-000050730000}"/>
    <cellStyle name="Normal 6 2 3 5 3 3 3" xfId="23424" xr:uid="{00000000-0005-0000-0000-000051730000}"/>
    <cellStyle name="Normal 6 2 3 5 3 4" xfId="33644" xr:uid="{00000000-0005-0000-0000-000052730000}"/>
    <cellStyle name="Normal 6 2 3 5 3 5" xfId="18411" xr:uid="{00000000-0005-0000-0000-000053730000}"/>
    <cellStyle name="Normal 6 2 3 5 4" xfId="4962" xr:uid="{00000000-0005-0000-0000-000054730000}"/>
    <cellStyle name="Normal 6 2 3 5 4 2" xfId="15014" xr:uid="{00000000-0005-0000-0000-000055730000}"/>
    <cellStyle name="Normal 6 2 3 5 4 2 2" xfId="45345" xr:uid="{00000000-0005-0000-0000-000056730000}"/>
    <cellStyle name="Normal 6 2 3 5 4 2 3" xfId="30112" xr:uid="{00000000-0005-0000-0000-000057730000}"/>
    <cellStyle name="Normal 6 2 3 5 4 3" xfId="9994" xr:uid="{00000000-0005-0000-0000-000058730000}"/>
    <cellStyle name="Normal 6 2 3 5 4 3 2" xfId="40328" xr:uid="{00000000-0005-0000-0000-000059730000}"/>
    <cellStyle name="Normal 6 2 3 5 4 3 3" xfId="25095" xr:uid="{00000000-0005-0000-0000-00005A730000}"/>
    <cellStyle name="Normal 6 2 3 5 4 4" xfId="35315" xr:uid="{00000000-0005-0000-0000-00005B730000}"/>
    <cellStyle name="Normal 6 2 3 5 4 5" xfId="20082" xr:uid="{00000000-0005-0000-0000-00005C730000}"/>
    <cellStyle name="Normal 6 2 3 5 5" xfId="11672" xr:uid="{00000000-0005-0000-0000-00005D730000}"/>
    <cellStyle name="Normal 6 2 3 5 5 2" xfId="42003" xr:uid="{00000000-0005-0000-0000-00005E730000}"/>
    <cellStyle name="Normal 6 2 3 5 5 3" xfId="26770" xr:uid="{00000000-0005-0000-0000-00005F730000}"/>
    <cellStyle name="Normal 6 2 3 5 6" xfId="6651" xr:uid="{00000000-0005-0000-0000-000060730000}"/>
    <cellStyle name="Normal 6 2 3 5 6 2" xfId="36986" xr:uid="{00000000-0005-0000-0000-000061730000}"/>
    <cellStyle name="Normal 6 2 3 5 6 3" xfId="21753" xr:uid="{00000000-0005-0000-0000-000062730000}"/>
    <cellStyle name="Normal 6 2 3 5 7" xfId="31974" xr:uid="{00000000-0005-0000-0000-000063730000}"/>
    <cellStyle name="Normal 6 2 3 5 8" xfId="16740" xr:uid="{00000000-0005-0000-0000-000064730000}"/>
    <cellStyle name="Normal 6 2 3 6" xfId="1996" xr:uid="{00000000-0005-0000-0000-000065730000}"/>
    <cellStyle name="Normal 6 2 3 6 2" xfId="3688" xr:uid="{00000000-0005-0000-0000-000066730000}"/>
    <cellStyle name="Normal 6 2 3 6 2 2" xfId="13761" xr:uid="{00000000-0005-0000-0000-000067730000}"/>
    <cellStyle name="Normal 6 2 3 6 2 2 2" xfId="44092" xr:uid="{00000000-0005-0000-0000-000068730000}"/>
    <cellStyle name="Normal 6 2 3 6 2 2 3" xfId="28859" xr:uid="{00000000-0005-0000-0000-000069730000}"/>
    <cellStyle name="Normal 6 2 3 6 2 3" xfId="8741" xr:uid="{00000000-0005-0000-0000-00006A730000}"/>
    <cellStyle name="Normal 6 2 3 6 2 3 2" xfId="39075" xr:uid="{00000000-0005-0000-0000-00006B730000}"/>
    <cellStyle name="Normal 6 2 3 6 2 3 3" xfId="23842" xr:uid="{00000000-0005-0000-0000-00006C730000}"/>
    <cellStyle name="Normal 6 2 3 6 2 4" xfId="34062" xr:uid="{00000000-0005-0000-0000-00006D730000}"/>
    <cellStyle name="Normal 6 2 3 6 2 5" xfId="18829" xr:uid="{00000000-0005-0000-0000-00006E730000}"/>
    <cellStyle name="Normal 6 2 3 6 3" xfId="5380" xr:uid="{00000000-0005-0000-0000-00006F730000}"/>
    <cellStyle name="Normal 6 2 3 6 3 2" xfId="15432" xr:uid="{00000000-0005-0000-0000-000070730000}"/>
    <cellStyle name="Normal 6 2 3 6 3 2 2" xfId="45763" xr:uid="{00000000-0005-0000-0000-000071730000}"/>
    <cellStyle name="Normal 6 2 3 6 3 2 3" xfId="30530" xr:uid="{00000000-0005-0000-0000-000072730000}"/>
    <cellStyle name="Normal 6 2 3 6 3 3" xfId="10412" xr:uid="{00000000-0005-0000-0000-000073730000}"/>
    <cellStyle name="Normal 6 2 3 6 3 3 2" xfId="40746" xr:uid="{00000000-0005-0000-0000-000074730000}"/>
    <cellStyle name="Normal 6 2 3 6 3 3 3" xfId="25513" xr:uid="{00000000-0005-0000-0000-000075730000}"/>
    <cellStyle name="Normal 6 2 3 6 3 4" xfId="35733" xr:uid="{00000000-0005-0000-0000-000076730000}"/>
    <cellStyle name="Normal 6 2 3 6 3 5" xfId="20500" xr:uid="{00000000-0005-0000-0000-000077730000}"/>
    <cellStyle name="Normal 6 2 3 6 4" xfId="12090" xr:uid="{00000000-0005-0000-0000-000078730000}"/>
    <cellStyle name="Normal 6 2 3 6 4 2" xfId="42421" xr:uid="{00000000-0005-0000-0000-000079730000}"/>
    <cellStyle name="Normal 6 2 3 6 4 3" xfId="27188" xr:uid="{00000000-0005-0000-0000-00007A730000}"/>
    <cellStyle name="Normal 6 2 3 6 5" xfId="7069" xr:uid="{00000000-0005-0000-0000-00007B730000}"/>
    <cellStyle name="Normal 6 2 3 6 5 2" xfId="37404" xr:uid="{00000000-0005-0000-0000-00007C730000}"/>
    <cellStyle name="Normal 6 2 3 6 5 3" xfId="22171" xr:uid="{00000000-0005-0000-0000-00007D730000}"/>
    <cellStyle name="Normal 6 2 3 6 6" xfId="32392" xr:uid="{00000000-0005-0000-0000-00007E730000}"/>
    <cellStyle name="Normal 6 2 3 6 7" xfId="17158" xr:uid="{00000000-0005-0000-0000-00007F730000}"/>
    <cellStyle name="Normal 6 2 3 7" xfId="2847" xr:uid="{00000000-0005-0000-0000-000080730000}"/>
    <cellStyle name="Normal 6 2 3 7 2" xfId="12925" xr:uid="{00000000-0005-0000-0000-000081730000}"/>
    <cellStyle name="Normal 6 2 3 7 2 2" xfId="43256" xr:uid="{00000000-0005-0000-0000-000082730000}"/>
    <cellStyle name="Normal 6 2 3 7 2 3" xfId="28023" xr:uid="{00000000-0005-0000-0000-000083730000}"/>
    <cellStyle name="Normal 6 2 3 7 3" xfId="7905" xr:uid="{00000000-0005-0000-0000-000084730000}"/>
    <cellStyle name="Normal 6 2 3 7 3 2" xfId="38239" xr:uid="{00000000-0005-0000-0000-000085730000}"/>
    <cellStyle name="Normal 6 2 3 7 3 3" xfId="23006" xr:uid="{00000000-0005-0000-0000-000086730000}"/>
    <cellStyle name="Normal 6 2 3 7 4" xfId="33226" xr:uid="{00000000-0005-0000-0000-000087730000}"/>
    <cellStyle name="Normal 6 2 3 7 5" xfId="17993" xr:uid="{00000000-0005-0000-0000-000088730000}"/>
    <cellStyle name="Normal 6 2 3 8" xfId="4541" xr:uid="{00000000-0005-0000-0000-000089730000}"/>
    <cellStyle name="Normal 6 2 3 8 2" xfId="14596" xr:uid="{00000000-0005-0000-0000-00008A730000}"/>
    <cellStyle name="Normal 6 2 3 8 2 2" xfId="44927" xr:uid="{00000000-0005-0000-0000-00008B730000}"/>
    <cellStyle name="Normal 6 2 3 8 2 3" xfId="29694" xr:uid="{00000000-0005-0000-0000-00008C730000}"/>
    <cellStyle name="Normal 6 2 3 8 3" xfId="9576" xr:uid="{00000000-0005-0000-0000-00008D730000}"/>
    <cellStyle name="Normal 6 2 3 8 3 2" xfId="39910" xr:uid="{00000000-0005-0000-0000-00008E730000}"/>
    <cellStyle name="Normal 6 2 3 8 3 3" xfId="24677" xr:uid="{00000000-0005-0000-0000-00008F730000}"/>
    <cellStyle name="Normal 6 2 3 8 4" xfId="34897" xr:uid="{00000000-0005-0000-0000-000090730000}"/>
    <cellStyle name="Normal 6 2 3 8 5" xfId="19664" xr:uid="{00000000-0005-0000-0000-000091730000}"/>
    <cellStyle name="Normal 6 2 3 9" xfId="11252" xr:uid="{00000000-0005-0000-0000-000092730000}"/>
    <cellStyle name="Normal 6 2 3 9 2" xfId="41585" xr:uid="{00000000-0005-0000-0000-000093730000}"/>
    <cellStyle name="Normal 6 2 3 9 3" xfId="26352"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4" xr:uid="{00000000-0005-0000-0000-000098730000}"/>
    <cellStyle name="Normal 6 2 7 10" xfId="31580" xr:uid="{00000000-0005-0000-0000-000099730000}"/>
    <cellStyle name="Normal 6 2 7 11" xfId="16343" xr:uid="{00000000-0005-0000-0000-00009A730000}"/>
    <cellStyle name="Normal 6 2 7 2" xfId="1272" xr:uid="{00000000-0005-0000-0000-00009B730000}"/>
    <cellStyle name="Normal 6 2 7 2 10" xfId="16447" xr:uid="{00000000-0005-0000-0000-00009C730000}"/>
    <cellStyle name="Normal 6 2 7 2 2" xfId="1489" xr:uid="{00000000-0005-0000-0000-00009D730000}"/>
    <cellStyle name="Normal 6 2 7 2 2 2" xfId="1910" xr:uid="{00000000-0005-0000-0000-00009E730000}"/>
    <cellStyle name="Normal 6 2 7 2 2 2 2" xfId="2749" xr:uid="{00000000-0005-0000-0000-00009F730000}"/>
    <cellStyle name="Normal 6 2 7 2 2 2 2 2" xfId="4439" xr:uid="{00000000-0005-0000-0000-0000A0730000}"/>
    <cellStyle name="Normal 6 2 7 2 2 2 2 2 2" xfId="14512" xr:uid="{00000000-0005-0000-0000-0000A1730000}"/>
    <cellStyle name="Normal 6 2 7 2 2 2 2 2 2 2" xfId="44843" xr:uid="{00000000-0005-0000-0000-0000A2730000}"/>
    <cellStyle name="Normal 6 2 7 2 2 2 2 2 2 3" xfId="29610" xr:uid="{00000000-0005-0000-0000-0000A3730000}"/>
    <cellStyle name="Normal 6 2 7 2 2 2 2 2 3" xfId="9492" xr:uid="{00000000-0005-0000-0000-0000A4730000}"/>
    <cellStyle name="Normal 6 2 7 2 2 2 2 2 3 2" xfId="39826" xr:uid="{00000000-0005-0000-0000-0000A5730000}"/>
    <cellStyle name="Normal 6 2 7 2 2 2 2 2 3 3" xfId="24593" xr:uid="{00000000-0005-0000-0000-0000A6730000}"/>
    <cellStyle name="Normal 6 2 7 2 2 2 2 2 4" xfId="34813" xr:uid="{00000000-0005-0000-0000-0000A7730000}"/>
    <cellStyle name="Normal 6 2 7 2 2 2 2 2 5" xfId="19580" xr:uid="{00000000-0005-0000-0000-0000A8730000}"/>
    <cellStyle name="Normal 6 2 7 2 2 2 2 3" xfId="6131" xr:uid="{00000000-0005-0000-0000-0000A9730000}"/>
    <cellStyle name="Normal 6 2 7 2 2 2 2 3 2" xfId="16183" xr:uid="{00000000-0005-0000-0000-0000AA730000}"/>
    <cellStyle name="Normal 6 2 7 2 2 2 2 3 2 2" xfId="46514" xr:uid="{00000000-0005-0000-0000-0000AB730000}"/>
    <cellStyle name="Normal 6 2 7 2 2 2 2 3 2 3" xfId="31281" xr:uid="{00000000-0005-0000-0000-0000AC730000}"/>
    <cellStyle name="Normal 6 2 7 2 2 2 2 3 3" xfId="11163" xr:uid="{00000000-0005-0000-0000-0000AD730000}"/>
    <cellStyle name="Normal 6 2 7 2 2 2 2 3 3 2" xfId="41497" xr:uid="{00000000-0005-0000-0000-0000AE730000}"/>
    <cellStyle name="Normal 6 2 7 2 2 2 2 3 3 3" xfId="26264" xr:uid="{00000000-0005-0000-0000-0000AF730000}"/>
    <cellStyle name="Normal 6 2 7 2 2 2 2 3 4" xfId="36484" xr:uid="{00000000-0005-0000-0000-0000B0730000}"/>
    <cellStyle name="Normal 6 2 7 2 2 2 2 3 5" xfId="21251" xr:uid="{00000000-0005-0000-0000-0000B1730000}"/>
    <cellStyle name="Normal 6 2 7 2 2 2 2 4" xfId="12841" xr:uid="{00000000-0005-0000-0000-0000B2730000}"/>
    <cellStyle name="Normal 6 2 7 2 2 2 2 4 2" xfId="43172" xr:uid="{00000000-0005-0000-0000-0000B3730000}"/>
    <cellStyle name="Normal 6 2 7 2 2 2 2 4 3" xfId="27939" xr:uid="{00000000-0005-0000-0000-0000B4730000}"/>
    <cellStyle name="Normal 6 2 7 2 2 2 2 5" xfId="7820" xr:uid="{00000000-0005-0000-0000-0000B5730000}"/>
    <cellStyle name="Normal 6 2 7 2 2 2 2 5 2" xfId="38155" xr:uid="{00000000-0005-0000-0000-0000B6730000}"/>
    <cellStyle name="Normal 6 2 7 2 2 2 2 5 3" xfId="22922" xr:uid="{00000000-0005-0000-0000-0000B7730000}"/>
    <cellStyle name="Normal 6 2 7 2 2 2 2 6" xfId="33143" xr:uid="{00000000-0005-0000-0000-0000B8730000}"/>
    <cellStyle name="Normal 6 2 7 2 2 2 2 7" xfId="17909" xr:uid="{00000000-0005-0000-0000-0000B9730000}"/>
    <cellStyle name="Normal 6 2 7 2 2 2 3" xfId="3602" xr:uid="{00000000-0005-0000-0000-0000BA730000}"/>
    <cellStyle name="Normal 6 2 7 2 2 2 3 2" xfId="13676" xr:uid="{00000000-0005-0000-0000-0000BB730000}"/>
    <cellStyle name="Normal 6 2 7 2 2 2 3 2 2" xfId="44007" xr:uid="{00000000-0005-0000-0000-0000BC730000}"/>
    <cellStyle name="Normal 6 2 7 2 2 2 3 2 3" xfId="28774" xr:uid="{00000000-0005-0000-0000-0000BD730000}"/>
    <cellStyle name="Normal 6 2 7 2 2 2 3 3" xfId="8656" xr:uid="{00000000-0005-0000-0000-0000BE730000}"/>
    <cellStyle name="Normal 6 2 7 2 2 2 3 3 2" xfId="38990" xr:uid="{00000000-0005-0000-0000-0000BF730000}"/>
    <cellStyle name="Normal 6 2 7 2 2 2 3 3 3" xfId="23757" xr:uid="{00000000-0005-0000-0000-0000C0730000}"/>
    <cellStyle name="Normal 6 2 7 2 2 2 3 4" xfId="33977" xr:uid="{00000000-0005-0000-0000-0000C1730000}"/>
    <cellStyle name="Normal 6 2 7 2 2 2 3 5" xfId="18744" xr:uid="{00000000-0005-0000-0000-0000C2730000}"/>
    <cellStyle name="Normal 6 2 7 2 2 2 4" xfId="5295" xr:uid="{00000000-0005-0000-0000-0000C3730000}"/>
    <cellStyle name="Normal 6 2 7 2 2 2 4 2" xfId="15347" xr:uid="{00000000-0005-0000-0000-0000C4730000}"/>
    <cellStyle name="Normal 6 2 7 2 2 2 4 2 2" xfId="45678" xr:uid="{00000000-0005-0000-0000-0000C5730000}"/>
    <cellStyle name="Normal 6 2 7 2 2 2 4 2 3" xfId="30445" xr:uid="{00000000-0005-0000-0000-0000C6730000}"/>
    <cellStyle name="Normal 6 2 7 2 2 2 4 3" xfId="10327" xr:uid="{00000000-0005-0000-0000-0000C7730000}"/>
    <cellStyle name="Normal 6 2 7 2 2 2 4 3 2" xfId="40661" xr:uid="{00000000-0005-0000-0000-0000C8730000}"/>
    <cellStyle name="Normal 6 2 7 2 2 2 4 3 3" xfId="25428" xr:uid="{00000000-0005-0000-0000-0000C9730000}"/>
    <cellStyle name="Normal 6 2 7 2 2 2 4 4" xfId="35648" xr:uid="{00000000-0005-0000-0000-0000CA730000}"/>
    <cellStyle name="Normal 6 2 7 2 2 2 4 5" xfId="20415" xr:uid="{00000000-0005-0000-0000-0000CB730000}"/>
    <cellStyle name="Normal 6 2 7 2 2 2 5" xfId="12005" xr:uid="{00000000-0005-0000-0000-0000CC730000}"/>
    <cellStyle name="Normal 6 2 7 2 2 2 5 2" xfId="42336" xr:uid="{00000000-0005-0000-0000-0000CD730000}"/>
    <cellStyle name="Normal 6 2 7 2 2 2 5 3" xfId="27103" xr:uid="{00000000-0005-0000-0000-0000CE730000}"/>
    <cellStyle name="Normal 6 2 7 2 2 2 6" xfId="6984" xr:uid="{00000000-0005-0000-0000-0000CF730000}"/>
    <cellStyle name="Normal 6 2 7 2 2 2 6 2" xfId="37319" xr:uid="{00000000-0005-0000-0000-0000D0730000}"/>
    <cellStyle name="Normal 6 2 7 2 2 2 6 3" xfId="22086" xr:uid="{00000000-0005-0000-0000-0000D1730000}"/>
    <cellStyle name="Normal 6 2 7 2 2 2 7" xfId="32307" xr:uid="{00000000-0005-0000-0000-0000D2730000}"/>
    <cellStyle name="Normal 6 2 7 2 2 2 8" xfId="17073" xr:uid="{00000000-0005-0000-0000-0000D3730000}"/>
    <cellStyle name="Normal 6 2 7 2 2 3" xfId="2331" xr:uid="{00000000-0005-0000-0000-0000D4730000}"/>
    <cellStyle name="Normal 6 2 7 2 2 3 2" xfId="4021" xr:uid="{00000000-0005-0000-0000-0000D5730000}"/>
    <cellStyle name="Normal 6 2 7 2 2 3 2 2" xfId="14094" xr:uid="{00000000-0005-0000-0000-0000D6730000}"/>
    <cellStyle name="Normal 6 2 7 2 2 3 2 2 2" xfId="44425" xr:uid="{00000000-0005-0000-0000-0000D7730000}"/>
    <cellStyle name="Normal 6 2 7 2 2 3 2 2 3" xfId="29192" xr:uid="{00000000-0005-0000-0000-0000D8730000}"/>
    <cellStyle name="Normal 6 2 7 2 2 3 2 3" xfId="9074" xr:uid="{00000000-0005-0000-0000-0000D9730000}"/>
    <cellStyle name="Normal 6 2 7 2 2 3 2 3 2" xfId="39408" xr:uid="{00000000-0005-0000-0000-0000DA730000}"/>
    <cellStyle name="Normal 6 2 7 2 2 3 2 3 3" xfId="24175" xr:uid="{00000000-0005-0000-0000-0000DB730000}"/>
    <cellStyle name="Normal 6 2 7 2 2 3 2 4" xfId="34395" xr:uid="{00000000-0005-0000-0000-0000DC730000}"/>
    <cellStyle name="Normal 6 2 7 2 2 3 2 5" xfId="19162" xr:uid="{00000000-0005-0000-0000-0000DD730000}"/>
    <cellStyle name="Normal 6 2 7 2 2 3 3" xfId="5713" xr:uid="{00000000-0005-0000-0000-0000DE730000}"/>
    <cellStyle name="Normal 6 2 7 2 2 3 3 2" xfId="15765" xr:uid="{00000000-0005-0000-0000-0000DF730000}"/>
    <cellStyle name="Normal 6 2 7 2 2 3 3 2 2" xfId="46096" xr:uid="{00000000-0005-0000-0000-0000E0730000}"/>
    <cellStyle name="Normal 6 2 7 2 2 3 3 2 3" xfId="30863" xr:uid="{00000000-0005-0000-0000-0000E1730000}"/>
    <cellStyle name="Normal 6 2 7 2 2 3 3 3" xfId="10745" xr:uid="{00000000-0005-0000-0000-0000E2730000}"/>
    <cellStyle name="Normal 6 2 7 2 2 3 3 3 2" xfId="41079" xr:uid="{00000000-0005-0000-0000-0000E3730000}"/>
    <cellStyle name="Normal 6 2 7 2 2 3 3 3 3" xfId="25846" xr:uid="{00000000-0005-0000-0000-0000E4730000}"/>
    <cellStyle name="Normal 6 2 7 2 2 3 3 4" xfId="36066" xr:uid="{00000000-0005-0000-0000-0000E5730000}"/>
    <cellStyle name="Normal 6 2 7 2 2 3 3 5" xfId="20833" xr:uid="{00000000-0005-0000-0000-0000E6730000}"/>
    <cellStyle name="Normal 6 2 7 2 2 3 4" xfId="12423" xr:uid="{00000000-0005-0000-0000-0000E7730000}"/>
    <cellStyle name="Normal 6 2 7 2 2 3 4 2" xfId="42754" xr:uid="{00000000-0005-0000-0000-0000E8730000}"/>
    <cellStyle name="Normal 6 2 7 2 2 3 4 3" xfId="27521" xr:uid="{00000000-0005-0000-0000-0000E9730000}"/>
    <cellStyle name="Normal 6 2 7 2 2 3 5" xfId="7402" xr:uid="{00000000-0005-0000-0000-0000EA730000}"/>
    <cellStyle name="Normal 6 2 7 2 2 3 5 2" xfId="37737" xr:uid="{00000000-0005-0000-0000-0000EB730000}"/>
    <cellStyle name="Normal 6 2 7 2 2 3 5 3" xfId="22504" xr:uid="{00000000-0005-0000-0000-0000EC730000}"/>
    <cellStyle name="Normal 6 2 7 2 2 3 6" xfId="32725" xr:uid="{00000000-0005-0000-0000-0000ED730000}"/>
    <cellStyle name="Normal 6 2 7 2 2 3 7" xfId="17491" xr:uid="{00000000-0005-0000-0000-0000EE730000}"/>
    <cellStyle name="Normal 6 2 7 2 2 4" xfId="3184" xr:uid="{00000000-0005-0000-0000-0000EF730000}"/>
    <cellStyle name="Normal 6 2 7 2 2 4 2" xfId="13258" xr:uid="{00000000-0005-0000-0000-0000F0730000}"/>
    <cellStyle name="Normal 6 2 7 2 2 4 2 2" xfId="43589" xr:uid="{00000000-0005-0000-0000-0000F1730000}"/>
    <cellStyle name="Normal 6 2 7 2 2 4 2 3" xfId="28356" xr:uid="{00000000-0005-0000-0000-0000F2730000}"/>
    <cellStyle name="Normal 6 2 7 2 2 4 3" xfId="8238" xr:uid="{00000000-0005-0000-0000-0000F3730000}"/>
    <cellStyle name="Normal 6 2 7 2 2 4 3 2" xfId="38572" xr:uid="{00000000-0005-0000-0000-0000F4730000}"/>
    <cellStyle name="Normal 6 2 7 2 2 4 3 3" xfId="23339" xr:uid="{00000000-0005-0000-0000-0000F5730000}"/>
    <cellStyle name="Normal 6 2 7 2 2 4 4" xfId="33559" xr:uid="{00000000-0005-0000-0000-0000F6730000}"/>
    <cellStyle name="Normal 6 2 7 2 2 4 5" xfId="18326" xr:uid="{00000000-0005-0000-0000-0000F7730000}"/>
    <cellStyle name="Normal 6 2 7 2 2 5" xfId="4877" xr:uid="{00000000-0005-0000-0000-0000F8730000}"/>
    <cellStyle name="Normal 6 2 7 2 2 5 2" xfId="14929" xr:uid="{00000000-0005-0000-0000-0000F9730000}"/>
    <cellStyle name="Normal 6 2 7 2 2 5 2 2" xfId="45260" xr:uid="{00000000-0005-0000-0000-0000FA730000}"/>
    <cellStyle name="Normal 6 2 7 2 2 5 2 3" xfId="30027" xr:uid="{00000000-0005-0000-0000-0000FB730000}"/>
    <cellStyle name="Normal 6 2 7 2 2 5 3" xfId="9909" xr:uid="{00000000-0005-0000-0000-0000FC730000}"/>
    <cellStyle name="Normal 6 2 7 2 2 5 3 2" xfId="40243" xr:uid="{00000000-0005-0000-0000-0000FD730000}"/>
    <cellStyle name="Normal 6 2 7 2 2 5 3 3" xfId="25010" xr:uid="{00000000-0005-0000-0000-0000FE730000}"/>
    <cellStyle name="Normal 6 2 7 2 2 5 4" xfId="35230" xr:uid="{00000000-0005-0000-0000-0000FF730000}"/>
    <cellStyle name="Normal 6 2 7 2 2 5 5" xfId="19997" xr:uid="{00000000-0005-0000-0000-000000740000}"/>
    <cellStyle name="Normal 6 2 7 2 2 6" xfId="11587" xr:uid="{00000000-0005-0000-0000-000001740000}"/>
    <cellStyle name="Normal 6 2 7 2 2 6 2" xfId="41918" xr:uid="{00000000-0005-0000-0000-000002740000}"/>
    <cellStyle name="Normal 6 2 7 2 2 6 3" xfId="26685" xr:uid="{00000000-0005-0000-0000-000003740000}"/>
    <cellStyle name="Normal 6 2 7 2 2 7" xfId="6566" xr:uid="{00000000-0005-0000-0000-000004740000}"/>
    <cellStyle name="Normal 6 2 7 2 2 7 2" xfId="36901" xr:uid="{00000000-0005-0000-0000-000005740000}"/>
    <cellStyle name="Normal 6 2 7 2 2 7 3" xfId="21668" xr:uid="{00000000-0005-0000-0000-000006740000}"/>
    <cellStyle name="Normal 6 2 7 2 2 8" xfId="31889" xr:uid="{00000000-0005-0000-0000-000007740000}"/>
    <cellStyle name="Normal 6 2 7 2 2 9" xfId="16655" xr:uid="{00000000-0005-0000-0000-000008740000}"/>
    <cellStyle name="Normal 6 2 7 2 3" xfId="1702" xr:uid="{00000000-0005-0000-0000-000009740000}"/>
    <cellStyle name="Normal 6 2 7 2 3 2" xfId="2541" xr:uid="{00000000-0005-0000-0000-00000A740000}"/>
    <cellStyle name="Normal 6 2 7 2 3 2 2" xfId="4231" xr:uid="{00000000-0005-0000-0000-00000B740000}"/>
    <cellStyle name="Normal 6 2 7 2 3 2 2 2" xfId="14304" xr:uid="{00000000-0005-0000-0000-00000C740000}"/>
    <cellStyle name="Normal 6 2 7 2 3 2 2 2 2" xfId="44635" xr:uid="{00000000-0005-0000-0000-00000D740000}"/>
    <cellStyle name="Normal 6 2 7 2 3 2 2 2 3" xfId="29402" xr:uid="{00000000-0005-0000-0000-00000E740000}"/>
    <cellStyle name="Normal 6 2 7 2 3 2 2 3" xfId="9284" xr:uid="{00000000-0005-0000-0000-00000F740000}"/>
    <cellStyle name="Normal 6 2 7 2 3 2 2 3 2" xfId="39618" xr:uid="{00000000-0005-0000-0000-000010740000}"/>
    <cellStyle name="Normal 6 2 7 2 3 2 2 3 3" xfId="24385" xr:uid="{00000000-0005-0000-0000-000011740000}"/>
    <cellStyle name="Normal 6 2 7 2 3 2 2 4" xfId="34605" xr:uid="{00000000-0005-0000-0000-000012740000}"/>
    <cellStyle name="Normal 6 2 7 2 3 2 2 5" xfId="19372" xr:uid="{00000000-0005-0000-0000-000013740000}"/>
    <cellStyle name="Normal 6 2 7 2 3 2 3" xfId="5923" xr:uid="{00000000-0005-0000-0000-000014740000}"/>
    <cellStyle name="Normal 6 2 7 2 3 2 3 2" xfId="15975" xr:uid="{00000000-0005-0000-0000-000015740000}"/>
    <cellStyle name="Normal 6 2 7 2 3 2 3 2 2" xfId="46306" xr:uid="{00000000-0005-0000-0000-000016740000}"/>
    <cellStyle name="Normal 6 2 7 2 3 2 3 2 3" xfId="31073" xr:uid="{00000000-0005-0000-0000-000017740000}"/>
    <cellStyle name="Normal 6 2 7 2 3 2 3 3" xfId="10955" xr:uid="{00000000-0005-0000-0000-000018740000}"/>
    <cellStyle name="Normal 6 2 7 2 3 2 3 3 2" xfId="41289" xr:uid="{00000000-0005-0000-0000-000019740000}"/>
    <cellStyle name="Normal 6 2 7 2 3 2 3 3 3" xfId="26056" xr:uid="{00000000-0005-0000-0000-00001A740000}"/>
    <cellStyle name="Normal 6 2 7 2 3 2 3 4" xfId="36276" xr:uid="{00000000-0005-0000-0000-00001B740000}"/>
    <cellStyle name="Normal 6 2 7 2 3 2 3 5" xfId="21043" xr:uid="{00000000-0005-0000-0000-00001C740000}"/>
    <cellStyle name="Normal 6 2 7 2 3 2 4" xfId="12633" xr:uid="{00000000-0005-0000-0000-00001D740000}"/>
    <cellStyle name="Normal 6 2 7 2 3 2 4 2" xfId="42964" xr:uid="{00000000-0005-0000-0000-00001E740000}"/>
    <cellStyle name="Normal 6 2 7 2 3 2 4 3" xfId="27731" xr:uid="{00000000-0005-0000-0000-00001F740000}"/>
    <cellStyle name="Normal 6 2 7 2 3 2 5" xfId="7612" xr:uid="{00000000-0005-0000-0000-000020740000}"/>
    <cellStyle name="Normal 6 2 7 2 3 2 5 2" xfId="37947" xr:uid="{00000000-0005-0000-0000-000021740000}"/>
    <cellStyle name="Normal 6 2 7 2 3 2 5 3" xfId="22714" xr:uid="{00000000-0005-0000-0000-000022740000}"/>
    <cellStyle name="Normal 6 2 7 2 3 2 6" xfId="32935" xr:uid="{00000000-0005-0000-0000-000023740000}"/>
    <cellStyle name="Normal 6 2 7 2 3 2 7" xfId="17701" xr:uid="{00000000-0005-0000-0000-000024740000}"/>
    <cellStyle name="Normal 6 2 7 2 3 3" xfId="3394" xr:uid="{00000000-0005-0000-0000-000025740000}"/>
    <cellStyle name="Normal 6 2 7 2 3 3 2" xfId="13468" xr:uid="{00000000-0005-0000-0000-000026740000}"/>
    <cellStyle name="Normal 6 2 7 2 3 3 2 2" xfId="43799" xr:uid="{00000000-0005-0000-0000-000027740000}"/>
    <cellStyle name="Normal 6 2 7 2 3 3 2 3" xfId="28566" xr:uid="{00000000-0005-0000-0000-000028740000}"/>
    <cellStyle name="Normal 6 2 7 2 3 3 3" xfId="8448" xr:uid="{00000000-0005-0000-0000-000029740000}"/>
    <cellStyle name="Normal 6 2 7 2 3 3 3 2" xfId="38782" xr:uid="{00000000-0005-0000-0000-00002A740000}"/>
    <cellStyle name="Normal 6 2 7 2 3 3 3 3" xfId="23549" xr:uid="{00000000-0005-0000-0000-00002B740000}"/>
    <cellStyle name="Normal 6 2 7 2 3 3 4" xfId="33769" xr:uid="{00000000-0005-0000-0000-00002C740000}"/>
    <cellStyle name="Normal 6 2 7 2 3 3 5" xfId="18536" xr:uid="{00000000-0005-0000-0000-00002D740000}"/>
    <cellStyle name="Normal 6 2 7 2 3 4" xfId="5087" xr:uid="{00000000-0005-0000-0000-00002E740000}"/>
    <cellStyle name="Normal 6 2 7 2 3 4 2" xfId="15139" xr:uid="{00000000-0005-0000-0000-00002F740000}"/>
    <cellStyle name="Normal 6 2 7 2 3 4 2 2" xfId="45470" xr:uid="{00000000-0005-0000-0000-000030740000}"/>
    <cellStyle name="Normal 6 2 7 2 3 4 2 3" xfId="30237" xr:uid="{00000000-0005-0000-0000-000031740000}"/>
    <cellStyle name="Normal 6 2 7 2 3 4 3" xfId="10119" xr:uid="{00000000-0005-0000-0000-000032740000}"/>
    <cellStyle name="Normal 6 2 7 2 3 4 3 2" xfId="40453" xr:uid="{00000000-0005-0000-0000-000033740000}"/>
    <cellStyle name="Normal 6 2 7 2 3 4 3 3" xfId="25220" xr:uid="{00000000-0005-0000-0000-000034740000}"/>
    <cellStyle name="Normal 6 2 7 2 3 4 4" xfId="35440" xr:uid="{00000000-0005-0000-0000-000035740000}"/>
    <cellStyle name="Normal 6 2 7 2 3 4 5" xfId="20207" xr:uid="{00000000-0005-0000-0000-000036740000}"/>
    <cellStyle name="Normal 6 2 7 2 3 5" xfId="11797" xr:uid="{00000000-0005-0000-0000-000037740000}"/>
    <cellStyle name="Normal 6 2 7 2 3 5 2" xfId="42128" xr:uid="{00000000-0005-0000-0000-000038740000}"/>
    <cellStyle name="Normal 6 2 7 2 3 5 3" xfId="26895" xr:uid="{00000000-0005-0000-0000-000039740000}"/>
    <cellStyle name="Normal 6 2 7 2 3 6" xfId="6776" xr:uid="{00000000-0005-0000-0000-00003A740000}"/>
    <cellStyle name="Normal 6 2 7 2 3 6 2" xfId="37111" xr:uid="{00000000-0005-0000-0000-00003B740000}"/>
    <cellStyle name="Normal 6 2 7 2 3 6 3" xfId="21878" xr:uid="{00000000-0005-0000-0000-00003C740000}"/>
    <cellStyle name="Normal 6 2 7 2 3 7" xfId="32099" xr:uid="{00000000-0005-0000-0000-00003D740000}"/>
    <cellStyle name="Normal 6 2 7 2 3 8" xfId="16865" xr:uid="{00000000-0005-0000-0000-00003E740000}"/>
    <cellStyle name="Normal 6 2 7 2 4" xfId="2123" xr:uid="{00000000-0005-0000-0000-00003F740000}"/>
    <cellStyle name="Normal 6 2 7 2 4 2" xfId="3813" xr:uid="{00000000-0005-0000-0000-000040740000}"/>
    <cellStyle name="Normal 6 2 7 2 4 2 2" xfId="13886" xr:uid="{00000000-0005-0000-0000-000041740000}"/>
    <cellStyle name="Normal 6 2 7 2 4 2 2 2" xfId="44217" xr:uid="{00000000-0005-0000-0000-000042740000}"/>
    <cellStyle name="Normal 6 2 7 2 4 2 2 3" xfId="28984" xr:uid="{00000000-0005-0000-0000-000043740000}"/>
    <cellStyle name="Normal 6 2 7 2 4 2 3" xfId="8866" xr:uid="{00000000-0005-0000-0000-000044740000}"/>
    <cellStyle name="Normal 6 2 7 2 4 2 3 2" xfId="39200" xr:uid="{00000000-0005-0000-0000-000045740000}"/>
    <cellStyle name="Normal 6 2 7 2 4 2 3 3" xfId="23967" xr:uid="{00000000-0005-0000-0000-000046740000}"/>
    <cellStyle name="Normal 6 2 7 2 4 2 4" xfId="34187" xr:uid="{00000000-0005-0000-0000-000047740000}"/>
    <cellStyle name="Normal 6 2 7 2 4 2 5" xfId="18954" xr:uid="{00000000-0005-0000-0000-000048740000}"/>
    <cellStyle name="Normal 6 2 7 2 4 3" xfId="5505" xr:uid="{00000000-0005-0000-0000-000049740000}"/>
    <cellStyle name="Normal 6 2 7 2 4 3 2" xfId="15557" xr:uid="{00000000-0005-0000-0000-00004A740000}"/>
    <cellStyle name="Normal 6 2 7 2 4 3 2 2" xfId="45888" xr:uid="{00000000-0005-0000-0000-00004B740000}"/>
    <cellStyle name="Normal 6 2 7 2 4 3 2 3" xfId="30655" xr:uid="{00000000-0005-0000-0000-00004C740000}"/>
    <cellStyle name="Normal 6 2 7 2 4 3 3" xfId="10537" xr:uid="{00000000-0005-0000-0000-00004D740000}"/>
    <cellStyle name="Normal 6 2 7 2 4 3 3 2" xfId="40871" xr:uid="{00000000-0005-0000-0000-00004E740000}"/>
    <cellStyle name="Normal 6 2 7 2 4 3 3 3" xfId="25638" xr:uid="{00000000-0005-0000-0000-00004F740000}"/>
    <cellStyle name="Normal 6 2 7 2 4 3 4" xfId="35858" xr:uid="{00000000-0005-0000-0000-000050740000}"/>
    <cellStyle name="Normal 6 2 7 2 4 3 5" xfId="20625" xr:uid="{00000000-0005-0000-0000-000051740000}"/>
    <cellStyle name="Normal 6 2 7 2 4 4" xfId="12215" xr:uid="{00000000-0005-0000-0000-000052740000}"/>
    <cellStyle name="Normal 6 2 7 2 4 4 2" xfId="42546" xr:uid="{00000000-0005-0000-0000-000053740000}"/>
    <cellStyle name="Normal 6 2 7 2 4 4 3" xfId="27313" xr:uid="{00000000-0005-0000-0000-000054740000}"/>
    <cellStyle name="Normal 6 2 7 2 4 5" xfId="7194" xr:uid="{00000000-0005-0000-0000-000055740000}"/>
    <cellStyle name="Normal 6 2 7 2 4 5 2" xfId="37529" xr:uid="{00000000-0005-0000-0000-000056740000}"/>
    <cellStyle name="Normal 6 2 7 2 4 5 3" xfId="22296" xr:uid="{00000000-0005-0000-0000-000057740000}"/>
    <cellStyle name="Normal 6 2 7 2 4 6" xfId="32517" xr:uid="{00000000-0005-0000-0000-000058740000}"/>
    <cellStyle name="Normal 6 2 7 2 4 7" xfId="17283" xr:uid="{00000000-0005-0000-0000-000059740000}"/>
    <cellStyle name="Normal 6 2 7 2 5" xfId="2976" xr:uid="{00000000-0005-0000-0000-00005A740000}"/>
    <cellStyle name="Normal 6 2 7 2 5 2" xfId="13050" xr:uid="{00000000-0005-0000-0000-00005B740000}"/>
    <cellStyle name="Normal 6 2 7 2 5 2 2" xfId="43381" xr:uid="{00000000-0005-0000-0000-00005C740000}"/>
    <cellStyle name="Normal 6 2 7 2 5 2 3" xfId="28148" xr:uid="{00000000-0005-0000-0000-00005D740000}"/>
    <cellStyle name="Normal 6 2 7 2 5 3" xfId="8030" xr:uid="{00000000-0005-0000-0000-00005E740000}"/>
    <cellStyle name="Normal 6 2 7 2 5 3 2" xfId="38364" xr:uid="{00000000-0005-0000-0000-00005F740000}"/>
    <cellStyle name="Normal 6 2 7 2 5 3 3" xfId="23131" xr:uid="{00000000-0005-0000-0000-000060740000}"/>
    <cellStyle name="Normal 6 2 7 2 5 4" xfId="33351" xr:uid="{00000000-0005-0000-0000-000061740000}"/>
    <cellStyle name="Normal 6 2 7 2 5 5" xfId="18118" xr:uid="{00000000-0005-0000-0000-000062740000}"/>
    <cellStyle name="Normal 6 2 7 2 6" xfId="4669" xr:uid="{00000000-0005-0000-0000-000063740000}"/>
    <cellStyle name="Normal 6 2 7 2 6 2" xfId="14721" xr:uid="{00000000-0005-0000-0000-000064740000}"/>
    <cellStyle name="Normal 6 2 7 2 6 2 2" xfId="45052" xr:uid="{00000000-0005-0000-0000-000065740000}"/>
    <cellStyle name="Normal 6 2 7 2 6 2 3" xfId="29819" xr:uid="{00000000-0005-0000-0000-000066740000}"/>
    <cellStyle name="Normal 6 2 7 2 6 3" xfId="9701" xr:uid="{00000000-0005-0000-0000-000067740000}"/>
    <cellStyle name="Normal 6 2 7 2 6 3 2" xfId="40035" xr:uid="{00000000-0005-0000-0000-000068740000}"/>
    <cellStyle name="Normal 6 2 7 2 6 3 3" xfId="24802" xr:uid="{00000000-0005-0000-0000-000069740000}"/>
    <cellStyle name="Normal 6 2 7 2 6 4" xfId="35022" xr:uid="{00000000-0005-0000-0000-00006A740000}"/>
    <cellStyle name="Normal 6 2 7 2 6 5" xfId="19789" xr:uid="{00000000-0005-0000-0000-00006B740000}"/>
    <cellStyle name="Normal 6 2 7 2 7" xfId="11379" xr:uid="{00000000-0005-0000-0000-00006C740000}"/>
    <cellStyle name="Normal 6 2 7 2 7 2" xfId="41710" xr:uid="{00000000-0005-0000-0000-00006D740000}"/>
    <cellStyle name="Normal 6 2 7 2 7 3" xfId="26477" xr:uid="{00000000-0005-0000-0000-00006E740000}"/>
    <cellStyle name="Normal 6 2 7 2 8" xfId="6358" xr:uid="{00000000-0005-0000-0000-00006F740000}"/>
    <cellStyle name="Normal 6 2 7 2 8 2" xfId="36693" xr:uid="{00000000-0005-0000-0000-000070740000}"/>
    <cellStyle name="Normal 6 2 7 2 8 3" xfId="21460" xr:uid="{00000000-0005-0000-0000-000071740000}"/>
    <cellStyle name="Normal 6 2 7 2 9" xfId="31681" xr:uid="{00000000-0005-0000-0000-000072740000}"/>
    <cellStyle name="Normal 6 2 7 3" xfId="1385" xr:uid="{00000000-0005-0000-0000-000073740000}"/>
    <cellStyle name="Normal 6 2 7 3 2" xfId="1806" xr:uid="{00000000-0005-0000-0000-000074740000}"/>
    <cellStyle name="Normal 6 2 7 3 2 2" xfId="2645" xr:uid="{00000000-0005-0000-0000-000075740000}"/>
    <cellStyle name="Normal 6 2 7 3 2 2 2" xfId="4335" xr:uid="{00000000-0005-0000-0000-000076740000}"/>
    <cellStyle name="Normal 6 2 7 3 2 2 2 2" xfId="14408" xr:uid="{00000000-0005-0000-0000-000077740000}"/>
    <cellStyle name="Normal 6 2 7 3 2 2 2 2 2" xfId="44739" xr:uid="{00000000-0005-0000-0000-000078740000}"/>
    <cellStyle name="Normal 6 2 7 3 2 2 2 2 3" xfId="29506" xr:uid="{00000000-0005-0000-0000-000079740000}"/>
    <cellStyle name="Normal 6 2 7 3 2 2 2 3" xfId="9388" xr:uid="{00000000-0005-0000-0000-00007A740000}"/>
    <cellStyle name="Normal 6 2 7 3 2 2 2 3 2" xfId="39722" xr:uid="{00000000-0005-0000-0000-00007B740000}"/>
    <cellStyle name="Normal 6 2 7 3 2 2 2 3 3" xfId="24489" xr:uid="{00000000-0005-0000-0000-00007C740000}"/>
    <cellStyle name="Normal 6 2 7 3 2 2 2 4" xfId="34709" xr:uid="{00000000-0005-0000-0000-00007D740000}"/>
    <cellStyle name="Normal 6 2 7 3 2 2 2 5" xfId="19476" xr:uid="{00000000-0005-0000-0000-00007E740000}"/>
    <cellStyle name="Normal 6 2 7 3 2 2 3" xfId="6027" xr:uid="{00000000-0005-0000-0000-00007F740000}"/>
    <cellStyle name="Normal 6 2 7 3 2 2 3 2" xfId="16079" xr:uid="{00000000-0005-0000-0000-000080740000}"/>
    <cellStyle name="Normal 6 2 7 3 2 2 3 2 2" xfId="46410" xr:uid="{00000000-0005-0000-0000-000081740000}"/>
    <cellStyle name="Normal 6 2 7 3 2 2 3 2 3" xfId="31177" xr:uid="{00000000-0005-0000-0000-000082740000}"/>
    <cellStyle name="Normal 6 2 7 3 2 2 3 3" xfId="11059" xr:uid="{00000000-0005-0000-0000-000083740000}"/>
    <cellStyle name="Normal 6 2 7 3 2 2 3 3 2" xfId="41393" xr:uid="{00000000-0005-0000-0000-000084740000}"/>
    <cellStyle name="Normal 6 2 7 3 2 2 3 3 3" xfId="26160" xr:uid="{00000000-0005-0000-0000-000085740000}"/>
    <cellStyle name="Normal 6 2 7 3 2 2 3 4" xfId="36380" xr:uid="{00000000-0005-0000-0000-000086740000}"/>
    <cellStyle name="Normal 6 2 7 3 2 2 3 5" xfId="21147" xr:uid="{00000000-0005-0000-0000-000087740000}"/>
    <cellStyle name="Normal 6 2 7 3 2 2 4" xfId="12737" xr:uid="{00000000-0005-0000-0000-000088740000}"/>
    <cellStyle name="Normal 6 2 7 3 2 2 4 2" xfId="43068" xr:uid="{00000000-0005-0000-0000-000089740000}"/>
    <cellStyle name="Normal 6 2 7 3 2 2 4 3" xfId="27835" xr:uid="{00000000-0005-0000-0000-00008A740000}"/>
    <cellStyle name="Normal 6 2 7 3 2 2 5" xfId="7716" xr:uid="{00000000-0005-0000-0000-00008B740000}"/>
    <cellStyle name="Normal 6 2 7 3 2 2 5 2" xfId="38051" xr:uid="{00000000-0005-0000-0000-00008C740000}"/>
    <cellStyle name="Normal 6 2 7 3 2 2 5 3" xfId="22818" xr:uid="{00000000-0005-0000-0000-00008D740000}"/>
    <cellStyle name="Normal 6 2 7 3 2 2 6" xfId="33039" xr:uid="{00000000-0005-0000-0000-00008E740000}"/>
    <cellStyle name="Normal 6 2 7 3 2 2 7" xfId="17805" xr:uid="{00000000-0005-0000-0000-00008F740000}"/>
    <cellStyle name="Normal 6 2 7 3 2 3" xfId="3498" xr:uid="{00000000-0005-0000-0000-000090740000}"/>
    <cellStyle name="Normal 6 2 7 3 2 3 2" xfId="13572" xr:uid="{00000000-0005-0000-0000-000091740000}"/>
    <cellStyle name="Normal 6 2 7 3 2 3 2 2" xfId="43903" xr:uid="{00000000-0005-0000-0000-000092740000}"/>
    <cellStyle name="Normal 6 2 7 3 2 3 2 3" xfId="28670" xr:uid="{00000000-0005-0000-0000-000093740000}"/>
    <cellStyle name="Normal 6 2 7 3 2 3 3" xfId="8552" xr:uid="{00000000-0005-0000-0000-000094740000}"/>
    <cellStyle name="Normal 6 2 7 3 2 3 3 2" xfId="38886" xr:uid="{00000000-0005-0000-0000-000095740000}"/>
    <cellStyle name="Normal 6 2 7 3 2 3 3 3" xfId="23653" xr:uid="{00000000-0005-0000-0000-000096740000}"/>
    <cellStyle name="Normal 6 2 7 3 2 3 4" xfId="33873" xr:uid="{00000000-0005-0000-0000-000097740000}"/>
    <cellStyle name="Normal 6 2 7 3 2 3 5" xfId="18640" xr:uid="{00000000-0005-0000-0000-000098740000}"/>
    <cellStyle name="Normal 6 2 7 3 2 4" xfId="5191" xr:uid="{00000000-0005-0000-0000-000099740000}"/>
    <cellStyle name="Normal 6 2 7 3 2 4 2" xfId="15243" xr:uid="{00000000-0005-0000-0000-00009A740000}"/>
    <cellStyle name="Normal 6 2 7 3 2 4 2 2" xfId="45574" xr:uid="{00000000-0005-0000-0000-00009B740000}"/>
    <cellStyle name="Normal 6 2 7 3 2 4 2 3" xfId="30341" xr:uid="{00000000-0005-0000-0000-00009C740000}"/>
    <cellStyle name="Normal 6 2 7 3 2 4 3" xfId="10223" xr:uid="{00000000-0005-0000-0000-00009D740000}"/>
    <cellStyle name="Normal 6 2 7 3 2 4 3 2" xfId="40557" xr:uid="{00000000-0005-0000-0000-00009E740000}"/>
    <cellStyle name="Normal 6 2 7 3 2 4 3 3" xfId="25324" xr:uid="{00000000-0005-0000-0000-00009F740000}"/>
    <cellStyle name="Normal 6 2 7 3 2 4 4" xfId="35544" xr:uid="{00000000-0005-0000-0000-0000A0740000}"/>
    <cellStyle name="Normal 6 2 7 3 2 4 5" xfId="20311" xr:uid="{00000000-0005-0000-0000-0000A1740000}"/>
    <cellStyle name="Normal 6 2 7 3 2 5" xfId="11901" xr:uid="{00000000-0005-0000-0000-0000A2740000}"/>
    <cellStyle name="Normal 6 2 7 3 2 5 2" xfId="42232" xr:uid="{00000000-0005-0000-0000-0000A3740000}"/>
    <cellStyle name="Normal 6 2 7 3 2 5 3" xfId="26999" xr:uid="{00000000-0005-0000-0000-0000A4740000}"/>
    <cellStyle name="Normal 6 2 7 3 2 6" xfId="6880" xr:uid="{00000000-0005-0000-0000-0000A5740000}"/>
    <cellStyle name="Normal 6 2 7 3 2 6 2" xfId="37215" xr:uid="{00000000-0005-0000-0000-0000A6740000}"/>
    <cellStyle name="Normal 6 2 7 3 2 6 3" xfId="21982" xr:uid="{00000000-0005-0000-0000-0000A7740000}"/>
    <cellStyle name="Normal 6 2 7 3 2 7" xfId="32203" xr:uid="{00000000-0005-0000-0000-0000A8740000}"/>
    <cellStyle name="Normal 6 2 7 3 2 8" xfId="16969" xr:uid="{00000000-0005-0000-0000-0000A9740000}"/>
    <cellStyle name="Normal 6 2 7 3 3" xfId="2227" xr:uid="{00000000-0005-0000-0000-0000AA740000}"/>
    <cellStyle name="Normal 6 2 7 3 3 2" xfId="3917" xr:uid="{00000000-0005-0000-0000-0000AB740000}"/>
    <cellStyle name="Normal 6 2 7 3 3 2 2" xfId="13990" xr:uid="{00000000-0005-0000-0000-0000AC740000}"/>
    <cellStyle name="Normal 6 2 7 3 3 2 2 2" xfId="44321" xr:uid="{00000000-0005-0000-0000-0000AD740000}"/>
    <cellStyle name="Normal 6 2 7 3 3 2 2 3" xfId="29088" xr:uid="{00000000-0005-0000-0000-0000AE740000}"/>
    <cellStyle name="Normal 6 2 7 3 3 2 3" xfId="8970" xr:uid="{00000000-0005-0000-0000-0000AF740000}"/>
    <cellStyle name="Normal 6 2 7 3 3 2 3 2" xfId="39304" xr:uid="{00000000-0005-0000-0000-0000B0740000}"/>
    <cellStyle name="Normal 6 2 7 3 3 2 3 3" xfId="24071" xr:uid="{00000000-0005-0000-0000-0000B1740000}"/>
    <cellStyle name="Normal 6 2 7 3 3 2 4" xfId="34291" xr:uid="{00000000-0005-0000-0000-0000B2740000}"/>
    <cellStyle name="Normal 6 2 7 3 3 2 5" xfId="19058" xr:uid="{00000000-0005-0000-0000-0000B3740000}"/>
    <cellStyle name="Normal 6 2 7 3 3 3" xfId="5609" xr:uid="{00000000-0005-0000-0000-0000B4740000}"/>
    <cellStyle name="Normal 6 2 7 3 3 3 2" xfId="15661" xr:uid="{00000000-0005-0000-0000-0000B5740000}"/>
    <cellStyle name="Normal 6 2 7 3 3 3 2 2" xfId="45992" xr:uid="{00000000-0005-0000-0000-0000B6740000}"/>
    <cellStyle name="Normal 6 2 7 3 3 3 2 3" xfId="30759" xr:uid="{00000000-0005-0000-0000-0000B7740000}"/>
    <cellStyle name="Normal 6 2 7 3 3 3 3" xfId="10641" xr:uid="{00000000-0005-0000-0000-0000B8740000}"/>
    <cellStyle name="Normal 6 2 7 3 3 3 3 2" xfId="40975" xr:uid="{00000000-0005-0000-0000-0000B9740000}"/>
    <cellStyle name="Normal 6 2 7 3 3 3 3 3" xfId="25742" xr:uid="{00000000-0005-0000-0000-0000BA740000}"/>
    <cellStyle name="Normal 6 2 7 3 3 3 4" xfId="35962" xr:uid="{00000000-0005-0000-0000-0000BB740000}"/>
    <cellStyle name="Normal 6 2 7 3 3 3 5" xfId="20729" xr:uid="{00000000-0005-0000-0000-0000BC740000}"/>
    <cellStyle name="Normal 6 2 7 3 3 4" xfId="12319" xr:uid="{00000000-0005-0000-0000-0000BD740000}"/>
    <cellStyle name="Normal 6 2 7 3 3 4 2" xfId="42650" xr:uid="{00000000-0005-0000-0000-0000BE740000}"/>
    <cellStyle name="Normal 6 2 7 3 3 4 3" xfId="27417" xr:uid="{00000000-0005-0000-0000-0000BF740000}"/>
    <cellStyle name="Normal 6 2 7 3 3 5" xfId="7298" xr:uid="{00000000-0005-0000-0000-0000C0740000}"/>
    <cellStyle name="Normal 6 2 7 3 3 5 2" xfId="37633" xr:uid="{00000000-0005-0000-0000-0000C1740000}"/>
    <cellStyle name="Normal 6 2 7 3 3 5 3" xfId="22400" xr:uid="{00000000-0005-0000-0000-0000C2740000}"/>
    <cellStyle name="Normal 6 2 7 3 3 6" xfId="32621" xr:uid="{00000000-0005-0000-0000-0000C3740000}"/>
    <cellStyle name="Normal 6 2 7 3 3 7" xfId="17387" xr:uid="{00000000-0005-0000-0000-0000C4740000}"/>
    <cellStyle name="Normal 6 2 7 3 4" xfId="3080" xr:uid="{00000000-0005-0000-0000-0000C5740000}"/>
    <cellStyle name="Normal 6 2 7 3 4 2" xfId="13154" xr:uid="{00000000-0005-0000-0000-0000C6740000}"/>
    <cellStyle name="Normal 6 2 7 3 4 2 2" xfId="43485" xr:uid="{00000000-0005-0000-0000-0000C7740000}"/>
    <cellStyle name="Normal 6 2 7 3 4 2 3" xfId="28252" xr:uid="{00000000-0005-0000-0000-0000C8740000}"/>
    <cellStyle name="Normal 6 2 7 3 4 3" xfId="8134" xr:uid="{00000000-0005-0000-0000-0000C9740000}"/>
    <cellStyle name="Normal 6 2 7 3 4 3 2" xfId="38468" xr:uid="{00000000-0005-0000-0000-0000CA740000}"/>
    <cellStyle name="Normal 6 2 7 3 4 3 3" xfId="23235" xr:uid="{00000000-0005-0000-0000-0000CB740000}"/>
    <cellStyle name="Normal 6 2 7 3 4 4" xfId="33455" xr:uid="{00000000-0005-0000-0000-0000CC740000}"/>
    <cellStyle name="Normal 6 2 7 3 4 5" xfId="18222" xr:uid="{00000000-0005-0000-0000-0000CD740000}"/>
    <cellStyle name="Normal 6 2 7 3 5" xfId="4773" xr:uid="{00000000-0005-0000-0000-0000CE740000}"/>
    <cellStyle name="Normal 6 2 7 3 5 2" xfId="14825" xr:uid="{00000000-0005-0000-0000-0000CF740000}"/>
    <cellStyle name="Normal 6 2 7 3 5 2 2" xfId="45156" xr:uid="{00000000-0005-0000-0000-0000D0740000}"/>
    <cellStyle name="Normal 6 2 7 3 5 2 3" xfId="29923" xr:uid="{00000000-0005-0000-0000-0000D1740000}"/>
    <cellStyle name="Normal 6 2 7 3 5 3" xfId="9805" xr:uid="{00000000-0005-0000-0000-0000D2740000}"/>
    <cellStyle name="Normal 6 2 7 3 5 3 2" xfId="40139" xr:uid="{00000000-0005-0000-0000-0000D3740000}"/>
    <cellStyle name="Normal 6 2 7 3 5 3 3" xfId="24906" xr:uid="{00000000-0005-0000-0000-0000D4740000}"/>
    <cellStyle name="Normal 6 2 7 3 5 4" xfId="35126" xr:uid="{00000000-0005-0000-0000-0000D5740000}"/>
    <cellStyle name="Normal 6 2 7 3 5 5" xfId="19893" xr:uid="{00000000-0005-0000-0000-0000D6740000}"/>
    <cellStyle name="Normal 6 2 7 3 6" xfId="11483" xr:uid="{00000000-0005-0000-0000-0000D7740000}"/>
    <cellStyle name="Normal 6 2 7 3 6 2" xfId="41814" xr:uid="{00000000-0005-0000-0000-0000D8740000}"/>
    <cellStyle name="Normal 6 2 7 3 6 3" xfId="26581" xr:uid="{00000000-0005-0000-0000-0000D9740000}"/>
    <cellStyle name="Normal 6 2 7 3 7" xfId="6462" xr:uid="{00000000-0005-0000-0000-0000DA740000}"/>
    <cellStyle name="Normal 6 2 7 3 7 2" xfId="36797" xr:uid="{00000000-0005-0000-0000-0000DB740000}"/>
    <cellStyle name="Normal 6 2 7 3 7 3" xfId="21564" xr:uid="{00000000-0005-0000-0000-0000DC740000}"/>
    <cellStyle name="Normal 6 2 7 3 8" xfId="31785" xr:uid="{00000000-0005-0000-0000-0000DD740000}"/>
    <cellStyle name="Normal 6 2 7 3 9" xfId="16551" xr:uid="{00000000-0005-0000-0000-0000DE740000}"/>
    <cellStyle name="Normal 6 2 7 4" xfId="1598" xr:uid="{00000000-0005-0000-0000-0000DF740000}"/>
    <cellStyle name="Normal 6 2 7 4 2" xfId="2437" xr:uid="{00000000-0005-0000-0000-0000E0740000}"/>
    <cellStyle name="Normal 6 2 7 4 2 2" xfId="4127" xr:uid="{00000000-0005-0000-0000-0000E1740000}"/>
    <cellStyle name="Normal 6 2 7 4 2 2 2" xfId="14200" xr:uid="{00000000-0005-0000-0000-0000E2740000}"/>
    <cellStyle name="Normal 6 2 7 4 2 2 2 2" xfId="44531" xr:uid="{00000000-0005-0000-0000-0000E3740000}"/>
    <cellStyle name="Normal 6 2 7 4 2 2 2 3" xfId="29298" xr:uid="{00000000-0005-0000-0000-0000E4740000}"/>
    <cellStyle name="Normal 6 2 7 4 2 2 3" xfId="9180" xr:uid="{00000000-0005-0000-0000-0000E5740000}"/>
    <cellStyle name="Normal 6 2 7 4 2 2 3 2" xfId="39514" xr:uid="{00000000-0005-0000-0000-0000E6740000}"/>
    <cellStyle name="Normal 6 2 7 4 2 2 3 3" xfId="24281" xr:uid="{00000000-0005-0000-0000-0000E7740000}"/>
    <cellStyle name="Normal 6 2 7 4 2 2 4" xfId="34501" xr:uid="{00000000-0005-0000-0000-0000E8740000}"/>
    <cellStyle name="Normal 6 2 7 4 2 2 5" xfId="19268" xr:uid="{00000000-0005-0000-0000-0000E9740000}"/>
    <cellStyle name="Normal 6 2 7 4 2 3" xfId="5819" xr:uid="{00000000-0005-0000-0000-0000EA740000}"/>
    <cellStyle name="Normal 6 2 7 4 2 3 2" xfId="15871" xr:uid="{00000000-0005-0000-0000-0000EB740000}"/>
    <cellStyle name="Normal 6 2 7 4 2 3 2 2" xfId="46202" xr:uid="{00000000-0005-0000-0000-0000EC740000}"/>
    <cellStyle name="Normal 6 2 7 4 2 3 2 3" xfId="30969" xr:uid="{00000000-0005-0000-0000-0000ED740000}"/>
    <cellStyle name="Normal 6 2 7 4 2 3 3" xfId="10851" xr:uid="{00000000-0005-0000-0000-0000EE740000}"/>
    <cellStyle name="Normal 6 2 7 4 2 3 3 2" xfId="41185" xr:uid="{00000000-0005-0000-0000-0000EF740000}"/>
    <cellStyle name="Normal 6 2 7 4 2 3 3 3" xfId="25952" xr:uid="{00000000-0005-0000-0000-0000F0740000}"/>
    <cellStyle name="Normal 6 2 7 4 2 3 4" xfId="36172" xr:uid="{00000000-0005-0000-0000-0000F1740000}"/>
    <cellStyle name="Normal 6 2 7 4 2 3 5" xfId="20939" xr:uid="{00000000-0005-0000-0000-0000F2740000}"/>
    <cellStyle name="Normal 6 2 7 4 2 4" xfId="12529" xr:uid="{00000000-0005-0000-0000-0000F3740000}"/>
    <cellStyle name="Normal 6 2 7 4 2 4 2" xfId="42860" xr:uid="{00000000-0005-0000-0000-0000F4740000}"/>
    <cellStyle name="Normal 6 2 7 4 2 4 3" xfId="27627" xr:uid="{00000000-0005-0000-0000-0000F5740000}"/>
    <cellStyle name="Normal 6 2 7 4 2 5" xfId="7508" xr:uid="{00000000-0005-0000-0000-0000F6740000}"/>
    <cellStyle name="Normal 6 2 7 4 2 5 2" xfId="37843" xr:uid="{00000000-0005-0000-0000-0000F7740000}"/>
    <cellStyle name="Normal 6 2 7 4 2 5 3" xfId="22610" xr:uid="{00000000-0005-0000-0000-0000F8740000}"/>
    <cellStyle name="Normal 6 2 7 4 2 6" xfId="32831" xr:uid="{00000000-0005-0000-0000-0000F9740000}"/>
    <cellStyle name="Normal 6 2 7 4 2 7" xfId="17597" xr:uid="{00000000-0005-0000-0000-0000FA740000}"/>
    <cellStyle name="Normal 6 2 7 4 3" xfId="3290" xr:uid="{00000000-0005-0000-0000-0000FB740000}"/>
    <cellStyle name="Normal 6 2 7 4 3 2" xfId="13364" xr:uid="{00000000-0005-0000-0000-0000FC740000}"/>
    <cellStyle name="Normal 6 2 7 4 3 2 2" xfId="43695" xr:uid="{00000000-0005-0000-0000-0000FD740000}"/>
    <cellStyle name="Normal 6 2 7 4 3 2 3" xfId="28462" xr:uid="{00000000-0005-0000-0000-0000FE740000}"/>
    <cellStyle name="Normal 6 2 7 4 3 3" xfId="8344" xr:uid="{00000000-0005-0000-0000-0000FF740000}"/>
    <cellStyle name="Normal 6 2 7 4 3 3 2" xfId="38678" xr:uid="{00000000-0005-0000-0000-000000750000}"/>
    <cellStyle name="Normal 6 2 7 4 3 3 3" xfId="23445" xr:uid="{00000000-0005-0000-0000-000001750000}"/>
    <cellStyle name="Normal 6 2 7 4 3 4" xfId="33665" xr:uid="{00000000-0005-0000-0000-000002750000}"/>
    <cellStyle name="Normal 6 2 7 4 3 5" xfId="18432" xr:uid="{00000000-0005-0000-0000-000003750000}"/>
    <cellStyle name="Normal 6 2 7 4 4" xfId="4983" xr:uid="{00000000-0005-0000-0000-000004750000}"/>
    <cellStyle name="Normal 6 2 7 4 4 2" xfId="15035" xr:uid="{00000000-0005-0000-0000-000005750000}"/>
    <cellStyle name="Normal 6 2 7 4 4 2 2" xfId="45366" xr:uid="{00000000-0005-0000-0000-000006750000}"/>
    <cellStyle name="Normal 6 2 7 4 4 2 3" xfId="30133" xr:uid="{00000000-0005-0000-0000-000007750000}"/>
    <cellStyle name="Normal 6 2 7 4 4 3" xfId="10015" xr:uid="{00000000-0005-0000-0000-000008750000}"/>
    <cellStyle name="Normal 6 2 7 4 4 3 2" xfId="40349" xr:uid="{00000000-0005-0000-0000-000009750000}"/>
    <cellStyle name="Normal 6 2 7 4 4 3 3" xfId="25116" xr:uid="{00000000-0005-0000-0000-00000A750000}"/>
    <cellStyle name="Normal 6 2 7 4 4 4" xfId="35336" xr:uid="{00000000-0005-0000-0000-00000B750000}"/>
    <cellStyle name="Normal 6 2 7 4 4 5" xfId="20103" xr:uid="{00000000-0005-0000-0000-00000C750000}"/>
    <cellStyle name="Normal 6 2 7 4 5" xfId="11693" xr:uid="{00000000-0005-0000-0000-00000D750000}"/>
    <cellStyle name="Normal 6 2 7 4 5 2" xfId="42024" xr:uid="{00000000-0005-0000-0000-00000E750000}"/>
    <cellStyle name="Normal 6 2 7 4 5 3" xfId="26791" xr:uid="{00000000-0005-0000-0000-00000F750000}"/>
    <cellStyle name="Normal 6 2 7 4 6" xfId="6672" xr:uid="{00000000-0005-0000-0000-000010750000}"/>
    <cellStyle name="Normal 6 2 7 4 6 2" xfId="37007" xr:uid="{00000000-0005-0000-0000-000011750000}"/>
    <cellStyle name="Normal 6 2 7 4 6 3" xfId="21774" xr:uid="{00000000-0005-0000-0000-000012750000}"/>
    <cellStyle name="Normal 6 2 7 4 7" xfId="31995" xr:uid="{00000000-0005-0000-0000-000013750000}"/>
    <cellStyle name="Normal 6 2 7 4 8" xfId="16761" xr:uid="{00000000-0005-0000-0000-000014750000}"/>
    <cellStyle name="Normal 6 2 7 5" xfId="2019" xr:uid="{00000000-0005-0000-0000-000015750000}"/>
    <cellStyle name="Normal 6 2 7 5 2" xfId="3709" xr:uid="{00000000-0005-0000-0000-000016750000}"/>
    <cellStyle name="Normal 6 2 7 5 2 2" xfId="13782" xr:uid="{00000000-0005-0000-0000-000017750000}"/>
    <cellStyle name="Normal 6 2 7 5 2 2 2" xfId="44113" xr:uid="{00000000-0005-0000-0000-000018750000}"/>
    <cellStyle name="Normal 6 2 7 5 2 2 3" xfId="28880" xr:uid="{00000000-0005-0000-0000-000019750000}"/>
    <cellStyle name="Normal 6 2 7 5 2 3" xfId="8762" xr:uid="{00000000-0005-0000-0000-00001A750000}"/>
    <cellStyle name="Normal 6 2 7 5 2 3 2" xfId="39096" xr:uid="{00000000-0005-0000-0000-00001B750000}"/>
    <cellStyle name="Normal 6 2 7 5 2 3 3" xfId="23863" xr:uid="{00000000-0005-0000-0000-00001C750000}"/>
    <cellStyle name="Normal 6 2 7 5 2 4" xfId="34083" xr:uid="{00000000-0005-0000-0000-00001D750000}"/>
    <cellStyle name="Normal 6 2 7 5 2 5" xfId="18850" xr:uid="{00000000-0005-0000-0000-00001E750000}"/>
    <cellStyle name="Normal 6 2 7 5 3" xfId="5401" xr:uid="{00000000-0005-0000-0000-00001F750000}"/>
    <cellStyle name="Normal 6 2 7 5 3 2" xfId="15453" xr:uid="{00000000-0005-0000-0000-000020750000}"/>
    <cellStyle name="Normal 6 2 7 5 3 2 2" xfId="45784" xr:uid="{00000000-0005-0000-0000-000021750000}"/>
    <cellStyle name="Normal 6 2 7 5 3 2 3" xfId="30551" xr:uid="{00000000-0005-0000-0000-000022750000}"/>
    <cellStyle name="Normal 6 2 7 5 3 3" xfId="10433" xr:uid="{00000000-0005-0000-0000-000023750000}"/>
    <cellStyle name="Normal 6 2 7 5 3 3 2" xfId="40767" xr:uid="{00000000-0005-0000-0000-000024750000}"/>
    <cellStyle name="Normal 6 2 7 5 3 3 3" xfId="25534" xr:uid="{00000000-0005-0000-0000-000025750000}"/>
    <cellStyle name="Normal 6 2 7 5 3 4" xfId="35754" xr:uid="{00000000-0005-0000-0000-000026750000}"/>
    <cellStyle name="Normal 6 2 7 5 3 5" xfId="20521" xr:uid="{00000000-0005-0000-0000-000027750000}"/>
    <cellStyle name="Normal 6 2 7 5 4" xfId="12111" xr:uid="{00000000-0005-0000-0000-000028750000}"/>
    <cellStyle name="Normal 6 2 7 5 4 2" xfId="42442" xr:uid="{00000000-0005-0000-0000-000029750000}"/>
    <cellStyle name="Normal 6 2 7 5 4 3" xfId="27209" xr:uid="{00000000-0005-0000-0000-00002A750000}"/>
    <cellStyle name="Normal 6 2 7 5 5" xfId="7090" xr:uid="{00000000-0005-0000-0000-00002B750000}"/>
    <cellStyle name="Normal 6 2 7 5 5 2" xfId="37425" xr:uid="{00000000-0005-0000-0000-00002C750000}"/>
    <cellStyle name="Normal 6 2 7 5 5 3" xfId="22192" xr:uid="{00000000-0005-0000-0000-00002D750000}"/>
    <cellStyle name="Normal 6 2 7 5 6" xfId="32413" xr:uid="{00000000-0005-0000-0000-00002E750000}"/>
    <cellStyle name="Normal 6 2 7 5 7" xfId="17179" xr:uid="{00000000-0005-0000-0000-00002F750000}"/>
    <cellStyle name="Normal 6 2 7 6" xfId="2872" xr:uid="{00000000-0005-0000-0000-000030750000}"/>
    <cellStyle name="Normal 6 2 7 6 2" xfId="12946" xr:uid="{00000000-0005-0000-0000-000031750000}"/>
    <cellStyle name="Normal 6 2 7 6 2 2" xfId="43277" xr:uid="{00000000-0005-0000-0000-000032750000}"/>
    <cellStyle name="Normal 6 2 7 6 2 3" xfId="28044" xr:uid="{00000000-0005-0000-0000-000033750000}"/>
    <cellStyle name="Normal 6 2 7 6 3" xfId="7926" xr:uid="{00000000-0005-0000-0000-000034750000}"/>
    <cellStyle name="Normal 6 2 7 6 3 2" xfId="38260" xr:uid="{00000000-0005-0000-0000-000035750000}"/>
    <cellStyle name="Normal 6 2 7 6 3 3" xfId="23027" xr:uid="{00000000-0005-0000-0000-000036750000}"/>
    <cellStyle name="Normal 6 2 7 6 4" xfId="33247" xr:uid="{00000000-0005-0000-0000-000037750000}"/>
    <cellStyle name="Normal 6 2 7 6 5" xfId="18014" xr:uid="{00000000-0005-0000-0000-000038750000}"/>
    <cellStyle name="Normal 6 2 7 7" xfId="4565" xr:uid="{00000000-0005-0000-0000-000039750000}"/>
    <cellStyle name="Normal 6 2 7 7 2" xfId="14617" xr:uid="{00000000-0005-0000-0000-00003A750000}"/>
    <cellStyle name="Normal 6 2 7 7 2 2" xfId="44948" xr:uid="{00000000-0005-0000-0000-00003B750000}"/>
    <cellStyle name="Normal 6 2 7 7 2 3" xfId="29715" xr:uid="{00000000-0005-0000-0000-00003C750000}"/>
    <cellStyle name="Normal 6 2 7 7 3" xfId="9597" xr:uid="{00000000-0005-0000-0000-00003D750000}"/>
    <cellStyle name="Normal 6 2 7 7 3 2" xfId="39931" xr:uid="{00000000-0005-0000-0000-00003E750000}"/>
    <cellStyle name="Normal 6 2 7 7 3 3" xfId="24698" xr:uid="{00000000-0005-0000-0000-00003F750000}"/>
    <cellStyle name="Normal 6 2 7 7 4" xfId="34918" xr:uid="{00000000-0005-0000-0000-000040750000}"/>
    <cellStyle name="Normal 6 2 7 7 5" xfId="19685" xr:uid="{00000000-0005-0000-0000-000041750000}"/>
    <cellStyle name="Normal 6 2 7 8" xfId="11275" xr:uid="{00000000-0005-0000-0000-000042750000}"/>
    <cellStyle name="Normal 6 2 7 8 2" xfId="41606" xr:uid="{00000000-0005-0000-0000-000043750000}"/>
    <cellStyle name="Normal 6 2 7 8 3" xfId="26373" xr:uid="{00000000-0005-0000-0000-000044750000}"/>
    <cellStyle name="Normal 6 2 7 9" xfId="6254" xr:uid="{00000000-0005-0000-0000-000045750000}"/>
    <cellStyle name="Normal 6 2 7 9 2" xfId="36589" xr:uid="{00000000-0005-0000-0000-000046750000}"/>
    <cellStyle name="Normal 6 2 7 9 3" xfId="21356" xr:uid="{00000000-0005-0000-0000-000047750000}"/>
    <cellStyle name="Normal 6 2 8" xfId="1218" xr:uid="{00000000-0005-0000-0000-000048750000}"/>
    <cellStyle name="Normal 6 2 8 10" xfId="16395" xr:uid="{00000000-0005-0000-0000-000049750000}"/>
    <cellStyle name="Normal 6 2 8 2" xfId="1437" xr:uid="{00000000-0005-0000-0000-00004A750000}"/>
    <cellStyle name="Normal 6 2 8 2 2" xfId="1858" xr:uid="{00000000-0005-0000-0000-00004B750000}"/>
    <cellStyle name="Normal 6 2 8 2 2 2" xfId="2697" xr:uid="{00000000-0005-0000-0000-00004C750000}"/>
    <cellStyle name="Normal 6 2 8 2 2 2 2" xfId="4387" xr:uid="{00000000-0005-0000-0000-00004D750000}"/>
    <cellStyle name="Normal 6 2 8 2 2 2 2 2" xfId="14460" xr:uid="{00000000-0005-0000-0000-00004E750000}"/>
    <cellStyle name="Normal 6 2 8 2 2 2 2 2 2" xfId="44791" xr:uid="{00000000-0005-0000-0000-00004F750000}"/>
    <cellStyle name="Normal 6 2 8 2 2 2 2 2 3" xfId="29558" xr:uid="{00000000-0005-0000-0000-000050750000}"/>
    <cellStyle name="Normal 6 2 8 2 2 2 2 3" xfId="9440" xr:uid="{00000000-0005-0000-0000-000051750000}"/>
    <cellStyle name="Normal 6 2 8 2 2 2 2 3 2" xfId="39774" xr:uid="{00000000-0005-0000-0000-000052750000}"/>
    <cellStyle name="Normal 6 2 8 2 2 2 2 3 3" xfId="24541" xr:uid="{00000000-0005-0000-0000-000053750000}"/>
    <cellStyle name="Normal 6 2 8 2 2 2 2 4" xfId="34761" xr:uid="{00000000-0005-0000-0000-000054750000}"/>
    <cellStyle name="Normal 6 2 8 2 2 2 2 5" xfId="19528" xr:uid="{00000000-0005-0000-0000-000055750000}"/>
    <cellStyle name="Normal 6 2 8 2 2 2 3" xfId="6079" xr:uid="{00000000-0005-0000-0000-000056750000}"/>
    <cellStyle name="Normal 6 2 8 2 2 2 3 2" xfId="16131" xr:uid="{00000000-0005-0000-0000-000057750000}"/>
    <cellStyle name="Normal 6 2 8 2 2 2 3 2 2" xfId="46462" xr:uid="{00000000-0005-0000-0000-000058750000}"/>
    <cellStyle name="Normal 6 2 8 2 2 2 3 2 3" xfId="31229" xr:uid="{00000000-0005-0000-0000-000059750000}"/>
    <cellStyle name="Normal 6 2 8 2 2 2 3 3" xfId="11111" xr:uid="{00000000-0005-0000-0000-00005A750000}"/>
    <cellStyle name="Normal 6 2 8 2 2 2 3 3 2" xfId="41445" xr:uid="{00000000-0005-0000-0000-00005B750000}"/>
    <cellStyle name="Normal 6 2 8 2 2 2 3 3 3" xfId="26212" xr:uid="{00000000-0005-0000-0000-00005C750000}"/>
    <cellStyle name="Normal 6 2 8 2 2 2 3 4" xfId="36432" xr:uid="{00000000-0005-0000-0000-00005D750000}"/>
    <cellStyle name="Normal 6 2 8 2 2 2 3 5" xfId="21199" xr:uid="{00000000-0005-0000-0000-00005E750000}"/>
    <cellStyle name="Normal 6 2 8 2 2 2 4" xfId="12789" xr:uid="{00000000-0005-0000-0000-00005F750000}"/>
    <cellStyle name="Normal 6 2 8 2 2 2 4 2" xfId="43120" xr:uid="{00000000-0005-0000-0000-000060750000}"/>
    <cellStyle name="Normal 6 2 8 2 2 2 4 3" xfId="27887" xr:uid="{00000000-0005-0000-0000-000061750000}"/>
    <cellStyle name="Normal 6 2 8 2 2 2 5" xfId="7768" xr:uid="{00000000-0005-0000-0000-000062750000}"/>
    <cellStyle name="Normal 6 2 8 2 2 2 5 2" xfId="38103" xr:uid="{00000000-0005-0000-0000-000063750000}"/>
    <cellStyle name="Normal 6 2 8 2 2 2 5 3" xfId="22870" xr:uid="{00000000-0005-0000-0000-000064750000}"/>
    <cellStyle name="Normal 6 2 8 2 2 2 6" xfId="33091" xr:uid="{00000000-0005-0000-0000-000065750000}"/>
    <cellStyle name="Normal 6 2 8 2 2 2 7" xfId="17857" xr:uid="{00000000-0005-0000-0000-000066750000}"/>
    <cellStyle name="Normal 6 2 8 2 2 3" xfId="3550" xr:uid="{00000000-0005-0000-0000-000067750000}"/>
    <cellStyle name="Normal 6 2 8 2 2 3 2" xfId="13624" xr:uid="{00000000-0005-0000-0000-000068750000}"/>
    <cellStyle name="Normal 6 2 8 2 2 3 2 2" xfId="43955" xr:uid="{00000000-0005-0000-0000-000069750000}"/>
    <cellStyle name="Normal 6 2 8 2 2 3 2 3" xfId="28722" xr:uid="{00000000-0005-0000-0000-00006A750000}"/>
    <cellStyle name="Normal 6 2 8 2 2 3 3" xfId="8604" xr:uid="{00000000-0005-0000-0000-00006B750000}"/>
    <cellStyle name="Normal 6 2 8 2 2 3 3 2" xfId="38938" xr:uid="{00000000-0005-0000-0000-00006C750000}"/>
    <cellStyle name="Normal 6 2 8 2 2 3 3 3" xfId="23705" xr:uid="{00000000-0005-0000-0000-00006D750000}"/>
    <cellStyle name="Normal 6 2 8 2 2 3 4" xfId="33925" xr:uid="{00000000-0005-0000-0000-00006E750000}"/>
    <cellStyle name="Normal 6 2 8 2 2 3 5" xfId="18692" xr:uid="{00000000-0005-0000-0000-00006F750000}"/>
    <cellStyle name="Normal 6 2 8 2 2 4" xfId="5243" xr:uid="{00000000-0005-0000-0000-000070750000}"/>
    <cellStyle name="Normal 6 2 8 2 2 4 2" xfId="15295" xr:uid="{00000000-0005-0000-0000-000071750000}"/>
    <cellStyle name="Normal 6 2 8 2 2 4 2 2" xfId="45626" xr:uid="{00000000-0005-0000-0000-000072750000}"/>
    <cellStyle name="Normal 6 2 8 2 2 4 2 3" xfId="30393" xr:uid="{00000000-0005-0000-0000-000073750000}"/>
    <cellStyle name="Normal 6 2 8 2 2 4 3" xfId="10275" xr:uid="{00000000-0005-0000-0000-000074750000}"/>
    <cellStyle name="Normal 6 2 8 2 2 4 3 2" xfId="40609" xr:uid="{00000000-0005-0000-0000-000075750000}"/>
    <cellStyle name="Normal 6 2 8 2 2 4 3 3" xfId="25376" xr:uid="{00000000-0005-0000-0000-000076750000}"/>
    <cellStyle name="Normal 6 2 8 2 2 4 4" xfId="35596" xr:uid="{00000000-0005-0000-0000-000077750000}"/>
    <cellStyle name="Normal 6 2 8 2 2 4 5" xfId="20363" xr:uid="{00000000-0005-0000-0000-000078750000}"/>
    <cellStyle name="Normal 6 2 8 2 2 5" xfId="11953" xr:uid="{00000000-0005-0000-0000-000079750000}"/>
    <cellStyle name="Normal 6 2 8 2 2 5 2" xfId="42284" xr:uid="{00000000-0005-0000-0000-00007A750000}"/>
    <cellStyle name="Normal 6 2 8 2 2 5 3" xfId="27051" xr:uid="{00000000-0005-0000-0000-00007B750000}"/>
    <cellStyle name="Normal 6 2 8 2 2 6" xfId="6932" xr:uid="{00000000-0005-0000-0000-00007C750000}"/>
    <cellStyle name="Normal 6 2 8 2 2 6 2" xfId="37267" xr:uid="{00000000-0005-0000-0000-00007D750000}"/>
    <cellStyle name="Normal 6 2 8 2 2 6 3" xfId="22034" xr:uid="{00000000-0005-0000-0000-00007E750000}"/>
    <cellStyle name="Normal 6 2 8 2 2 7" xfId="32255" xr:uid="{00000000-0005-0000-0000-00007F750000}"/>
    <cellStyle name="Normal 6 2 8 2 2 8" xfId="17021" xr:uid="{00000000-0005-0000-0000-000080750000}"/>
    <cellStyle name="Normal 6 2 8 2 3" xfId="2279" xr:uid="{00000000-0005-0000-0000-000081750000}"/>
    <cellStyle name="Normal 6 2 8 2 3 2" xfId="3969" xr:uid="{00000000-0005-0000-0000-000082750000}"/>
    <cellStyle name="Normal 6 2 8 2 3 2 2" xfId="14042" xr:uid="{00000000-0005-0000-0000-000083750000}"/>
    <cellStyle name="Normal 6 2 8 2 3 2 2 2" xfId="44373" xr:uid="{00000000-0005-0000-0000-000084750000}"/>
    <cellStyle name="Normal 6 2 8 2 3 2 2 3" xfId="29140" xr:uid="{00000000-0005-0000-0000-000085750000}"/>
    <cellStyle name="Normal 6 2 8 2 3 2 3" xfId="9022" xr:uid="{00000000-0005-0000-0000-000086750000}"/>
    <cellStyle name="Normal 6 2 8 2 3 2 3 2" xfId="39356" xr:uid="{00000000-0005-0000-0000-000087750000}"/>
    <cellStyle name="Normal 6 2 8 2 3 2 3 3" xfId="24123" xr:uid="{00000000-0005-0000-0000-000088750000}"/>
    <cellStyle name="Normal 6 2 8 2 3 2 4" xfId="34343" xr:uid="{00000000-0005-0000-0000-000089750000}"/>
    <cellStyle name="Normal 6 2 8 2 3 2 5" xfId="19110" xr:uid="{00000000-0005-0000-0000-00008A750000}"/>
    <cellStyle name="Normal 6 2 8 2 3 3" xfId="5661" xr:uid="{00000000-0005-0000-0000-00008B750000}"/>
    <cellStyle name="Normal 6 2 8 2 3 3 2" xfId="15713" xr:uid="{00000000-0005-0000-0000-00008C750000}"/>
    <cellStyle name="Normal 6 2 8 2 3 3 2 2" xfId="46044" xr:uid="{00000000-0005-0000-0000-00008D750000}"/>
    <cellStyle name="Normal 6 2 8 2 3 3 2 3" xfId="30811" xr:uid="{00000000-0005-0000-0000-00008E750000}"/>
    <cellStyle name="Normal 6 2 8 2 3 3 3" xfId="10693" xr:uid="{00000000-0005-0000-0000-00008F750000}"/>
    <cellStyle name="Normal 6 2 8 2 3 3 3 2" xfId="41027" xr:uid="{00000000-0005-0000-0000-000090750000}"/>
    <cellStyle name="Normal 6 2 8 2 3 3 3 3" xfId="25794" xr:uid="{00000000-0005-0000-0000-000091750000}"/>
    <cellStyle name="Normal 6 2 8 2 3 3 4" xfId="36014" xr:uid="{00000000-0005-0000-0000-000092750000}"/>
    <cellStyle name="Normal 6 2 8 2 3 3 5" xfId="20781" xr:uid="{00000000-0005-0000-0000-000093750000}"/>
    <cellStyle name="Normal 6 2 8 2 3 4" xfId="12371" xr:uid="{00000000-0005-0000-0000-000094750000}"/>
    <cellStyle name="Normal 6 2 8 2 3 4 2" xfId="42702" xr:uid="{00000000-0005-0000-0000-000095750000}"/>
    <cellStyle name="Normal 6 2 8 2 3 4 3" xfId="27469" xr:uid="{00000000-0005-0000-0000-000096750000}"/>
    <cellStyle name="Normal 6 2 8 2 3 5" xfId="7350" xr:uid="{00000000-0005-0000-0000-000097750000}"/>
    <cellStyle name="Normal 6 2 8 2 3 5 2" xfId="37685" xr:uid="{00000000-0005-0000-0000-000098750000}"/>
    <cellStyle name="Normal 6 2 8 2 3 5 3" xfId="22452" xr:uid="{00000000-0005-0000-0000-000099750000}"/>
    <cellStyle name="Normal 6 2 8 2 3 6" xfId="32673" xr:uid="{00000000-0005-0000-0000-00009A750000}"/>
    <cellStyle name="Normal 6 2 8 2 3 7" xfId="17439" xr:uid="{00000000-0005-0000-0000-00009B750000}"/>
    <cellStyle name="Normal 6 2 8 2 4" xfId="3132" xr:uid="{00000000-0005-0000-0000-00009C750000}"/>
    <cellStyle name="Normal 6 2 8 2 4 2" xfId="13206" xr:uid="{00000000-0005-0000-0000-00009D750000}"/>
    <cellStyle name="Normal 6 2 8 2 4 2 2" xfId="43537" xr:uid="{00000000-0005-0000-0000-00009E750000}"/>
    <cellStyle name="Normal 6 2 8 2 4 2 3" xfId="28304" xr:uid="{00000000-0005-0000-0000-00009F750000}"/>
    <cellStyle name="Normal 6 2 8 2 4 3" xfId="8186" xr:uid="{00000000-0005-0000-0000-0000A0750000}"/>
    <cellStyle name="Normal 6 2 8 2 4 3 2" xfId="38520" xr:uid="{00000000-0005-0000-0000-0000A1750000}"/>
    <cellStyle name="Normal 6 2 8 2 4 3 3" xfId="23287" xr:uid="{00000000-0005-0000-0000-0000A2750000}"/>
    <cellStyle name="Normal 6 2 8 2 4 4" xfId="33507" xr:uid="{00000000-0005-0000-0000-0000A3750000}"/>
    <cellStyle name="Normal 6 2 8 2 4 5" xfId="18274" xr:uid="{00000000-0005-0000-0000-0000A4750000}"/>
    <cellStyle name="Normal 6 2 8 2 5" xfId="4825" xr:uid="{00000000-0005-0000-0000-0000A5750000}"/>
    <cellStyle name="Normal 6 2 8 2 5 2" xfId="14877" xr:uid="{00000000-0005-0000-0000-0000A6750000}"/>
    <cellStyle name="Normal 6 2 8 2 5 2 2" xfId="45208" xr:uid="{00000000-0005-0000-0000-0000A7750000}"/>
    <cellStyle name="Normal 6 2 8 2 5 2 3" xfId="29975" xr:uid="{00000000-0005-0000-0000-0000A8750000}"/>
    <cellStyle name="Normal 6 2 8 2 5 3" xfId="9857" xr:uid="{00000000-0005-0000-0000-0000A9750000}"/>
    <cellStyle name="Normal 6 2 8 2 5 3 2" xfId="40191" xr:uid="{00000000-0005-0000-0000-0000AA750000}"/>
    <cellStyle name="Normal 6 2 8 2 5 3 3" xfId="24958" xr:uid="{00000000-0005-0000-0000-0000AB750000}"/>
    <cellStyle name="Normal 6 2 8 2 5 4" xfId="35178" xr:uid="{00000000-0005-0000-0000-0000AC750000}"/>
    <cellStyle name="Normal 6 2 8 2 5 5" xfId="19945" xr:uid="{00000000-0005-0000-0000-0000AD750000}"/>
    <cellStyle name="Normal 6 2 8 2 6" xfId="11535" xr:uid="{00000000-0005-0000-0000-0000AE750000}"/>
    <cellStyle name="Normal 6 2 8 2 6 2" xfId="41866" xr:uid="{00000000-0005-0000-0000-0000AF750000}"/>
    <cellStyle name="Normal 6 2 8 2 6 3" xfId="26633" xr:uid="{00000000-0005-0000-0000-0000B0750000}"/>
    <cellStyle name="Normal 6 2 8 2 7" xfId="6514" xr:uid="{00000000-0005-0000-0000-0000B1750000}"/>
    <cellStyle name="Normal 6 2 8 2 7 2" xfId="36849" xr:uid="{00000000-0005-0000-0000-0000B2750000}"/>
    <cellStyle name="Normal 6 2 8 2 7 3" xfId="21616" xr:uid="{00000000-0005-0000-0000-0000B3750000}"/>
    <cellStyle name="Normal 6 2 8 2 8" xfId="31837" xr:uid="{00000000-0005-0000-0000-0000B4750000}"/>
    <cellStyle name="Normal 6 2 8 2 9" xfId="16603" xr:uid="{00000000-0005-0000-0000-0000B5750000}"/>
    <cellStyle name="Normal 6 2 8 3" xfId="1650" xr:uid="{00000000-0005-0000-0000-0000B6750000}"/>
    <cellStyle name="Normal 6 2 8 3 2" xfId="2489" xr:uid="{00000000-0005-0000-0000-0000B7750000}"/>
    <cellStyle name="Normal 6 2 8 3 2 2" xfId="4179" xr:uid="{00000000-0005-0000-0000-0000B8750000}"/>
    <cellStyle name="Normal 6 2 8 3 2 2 2" xfId="14252" xr:uid="{00000000-0005-0000-0000-0000B9750000}"/>
    <cellStyle name="Normal 6 2 8 3 2 2 2 2" xfId="44583" xr:uid="{00000000-0005-0000-0000-0000BA750000}"/>
    <cellStyle name="Normal 6 2 8 3 2 2 2 3" xfId="29350" xr:uid="{00000000-0005-0000-0000-0000BB750000}"/>
    <cellStyle name="Normal 6 2 8 3 2 2 3" xfId="9232" xr:uid="{00000000-0005-0000-0000-0000BC750000}"/>
    <cellStyle name="Normal 6 2 8 3 2 2 3 2" xfId="39566" xr:uid="{00000000-0005-0000-0000-0000BD750000}"/>
    <cellStyle name="Normal 6 2 8 3 2 2 3 3" xfId="24333" xr:uid="{00000000-0005-0000-0000-0000BE750000}"/>
    <cellStyle name="Normal 6 2 8 3 2 2 4" xfId="34553" xr:uid="{00000000-0005-0000-0000-0000BF750000}"/>
    <cellStyle name="Normal 6 2 8 3 2 2 5" xfId="19320" xr:uid="{00000000-0005-0000-0000-0000C0750000}"/>
    <cellStyle name="Normal 6 2 8 3 2 3" xfId="5871" xr:uid="{00000000-0005-0000-0000-0000C1750000}"/>
    <cellStyle name="Normal 6 2 8 3 2 3 2" xfId="15923" xr:uid="{00000000-0005-0000-0000-0000C2750000}"/>
    <cellStyle name="Normal 6 2 8 3 2 3 2 2" xfId="46254" xr:uid="{00000000-0005-0000-0000-0000C3750000}"/>
    <cellStyle name="Normal 6 2 8 3 2 3 2 3" xfId="31021" xr:uid="{00000000-0005-0000-0000-0000C4750000}"/>
    <cellStyle name="Normal 6 2 8 3 2 3 3" xfId="10903" xr:uid="{00000000-0005-0000-0000-0000C5750000}"/>
    <cellStyle name="Normal 6 2 8 3 2 3 3 2" xfId="41237" xr:uid="{00000000-0005-0000-0000-0000C6750000}"/>
    <cellStyle name="Normal 6 2 8 3 2 3 3 3" xfId="26004" xr:uid="{00000000-0005-0000-0000-0000C7750000}"/>
    <cellStyle name="Normal 6 2 8 3 2 3 4" xfId="36224" xr:uid="{00000000-0005-0000-0000-0000C8750000}"/>
    <cellStyle name="Normal 6 2 8 3 2 3 5" xfId="20991" xr:uid="{00000000-0005-0000-0000-0000C9750000}"/>
    <cellStyle name="Normal 6 2 8 3 2 4" xfId="12581" xr:uid="{00000000-0005-0000-0000-0000CA750000}"/>
    <cellStyle name="Normal 6 2 8 3 2 4 2" xfId="42912" xr:uid="{00000000-0005-0000-0000-0000CB750000}"/>
    <cellStyle name="Normal 6 2 8 3 2 4 3" xfId="27679" xr:uid="{00000000-0005-0000-0000-0000CC750000}"/>
    <cellStyle name="Normal 6 2 8 3 2 5" xfId="7560" xr:uid="{00000000-0005-0000-0000-0000CD750000}"/>
    <cellStyle name="Normal 6 2 8 3 2 5 2" xfId="37895" xr:uid="{00000000-0005-0000-0000-0000CE750000}"/>
    <cellStyle name="Normal 6 2 8 3 2 5 3" xfId="22662" xr:uid="{00000000-0005-0000-0000-0000CF750000}"/>
    <cellStyle name="Normal 6 2 8 3 2 6" xfId="32883" xr:uid="{00000000-0005-0000-0000-0000D0750000}"/>
    <cellStyle name="Normal 6 2 8 3 2 7" xfId="17649" xr:uid="{00000000-0005-0000-0000-0000D1750000}"/>
    <cellStyle name="Normal 6 2 8 3 3" xfId="3342" xr:uid="{00000000-0005-0000-0000-0000D2750000}"/>
    <cellStyle name="Normal 6 2 8 3 3 2" xfId="13416" xr:uid="{00000000-0005-0000-0000-0000D3750000}"/>
    <cellStyle name="Normal 6 2 8 3 3 2 2" xfId="43747" xr:uid="{00000000-0005-0000-0000-0000D4750000}"/>
    <cellStyle name="Normal 6 2 8 3 3 2 3" xfId="28514" xr:uid="{00000000-0005-0000-0000-0000D5750000}"/>
    <cellStyle name="Normal 6 2 8 3 3 3" xfId="8396" xr:uid="{00000000-0005-0000-0000-0000D6750000}"/>
    <cellStyle name="Normal 6 2 8 3 3 3 2" xfId="38730" xr:uid="{00000000-0005-0000-0000-0000D7750000}"/>
    <cellStyle name="Normal 6 2 8 3 3 3 3" xfId="23497" xr:uid="{00000000-0005-0000-0000-0000D8750000}"/>
    <cellStyle name="Normal 6 2 8 3 3 4" xfId="33717" xr:uid="{00000000-0005-0000-0000-0000D9750000}"/>
    <cellStyle name="Normal 6 2 8 3 3 5" xfId="18484" xr:uid="{00000000-0005-0000-0000-0000DA750000}"/>
    <cellStyle name="Normal 6 2 8 3 4" xfId="5035" xr:uid="{00000000-0005-0000-0000-0000DB750000}"/>
    <cellStyle name="Normal 6 2 8 3 4 2" xfId="15087" xr:uid="{00000000-0005-0000-0000-0000DC750000}"/>
    <cellStyle name="Normal 6 2 8 3 4 2 2" xfId="45418" xr:uid="{00000000-0005-0000-0000-0000DD750000}"/>
    <cellStyle name="Normal 6 2 8 3 4 2 3" xfId="30185" xr:uid="{00000000-0005-0000-0000-0000DE750000}"/>
    <cellStyle name="Normal 6 2 8 3 4 3" xfId="10067" xr:uid="{00000000-0005-0000-0000-0000DF750000}"/>
    <cellStyle name="Normal 6 2 8 3 4 3 2" xfId="40401" xr:uid="{00000000-0005-0000-0000-0000E0750000}"/>
    <cellStyle name="Normal 6 2 8 3 4 3 3" xfId="25168" xr:uid="{00000000-0005-0000-0000-0000E1750000}"/>
    <cellStyle name="Normal 6 2 8 3 4 4" xfId="35388" xr:uid="{00000000-0005-0000-0000-0000E2750000}"/>
    <cellStyle name="Normal 6 2 8 3 4 5" xfId="20155" xr:uid="{00000000-0005-0000-0000-0000E3750000}"/>
    <cellStyle name="Normal 6 2 8 3 5" xfId="11745" xr:uid="{00000000-0005-0000-0000-0000E4750000}"/>
    <cellStyle name="Normal 6 2 8 3 5 2" xfId="42076" xr:uid="{00000000-0005-0000-0000-0000E5750000}"/>
    <cellStyle name="Normal 6 2 8 3 5 3" xfId="26843" xr:uid="{00000000-0005-0000-0000-0000E6750000}"/>
    <cellStyle name="Normal 6 2 8 3 6" xfId="6724" xr:uid="{00000000-0005-0000-0000-0000E7750000}"/>
    <cellStyle name="Normal 6 2 8 3 6 2" xfId="37059" xr:uid="{00000000-0005-0000-0000-0000E8750000}"/>
    <cellStyle name="Normal 6 2 8 3 6 3" xfId="21826" xr:uid="{00000000-0005-0000-0000-0000E9750000}"/>
    <cellStyle name="Normal 6 2 8 3 7" xfId="32047" xr:uid="{00000000-0005-0000-0000-0000EA750000}"/>
    <cellStyle name="Normal 6 2 8 3 8" xfId="16813" xr:uid="{00000000-0005-0000-0000-0000EB750000}"/>
    <cellStyle name="Normal 6 2 8 4" xfId="2071" xr:uid="{00000000-0005-0000-0000-0000EC750000}"/>
    <cellStyle name="Normal 6 2 8 4 2" xfId="3761" xr:uid="{00000000-0005-0000-0000-0000ED750000}"/>
    <cellStyle name="Normal 6 2 8 4 2 2" xfId="13834" xr:uid="{00000000-0005-0000-0000-0000EE750000}"/>
    <cellStyle name="Normal 6 2 8 4 2 2 2" xfId="44165" xr:uid="{00000000-0005-0000-0000-0000EF750000}"/>
    <cellStyle name="Normal 6 2 8 4 2 2 3" xfId="28932" xr:uid="{00000000-0005-0000-0000-0000F0750000}"/>
    <cellStyle name="Normal 6 2 8 4 2 3" xfId="8814" xr:uid="{00000000-0005-0000-0000-0000F1750000}"/>
    <cellStyle name="Normal 6 2 8 4 2 3 2" xfId="39148" xr:uid="{00000000-0005-0000-0000-0000F2750000}"/>
    <cellStyle name="Normal 6 2 8 4 2 3 3" xfId="23915" xr:uid="{00000000-0005-0000-0000-0000F3750000}"/>
    <cellStyle name="Normal 6 2 8 4 2 4" xfId="34135" xr:uid="{00000000-0005-0000-0000-0000F4750000}"/>
    <cellStyle name="Normal 6 2 8 4 2 5" xfId="18902" xr:uid="{00000000-0005-0000-0000-0000F5750000}"/>
    <cellStyle name="Normal 6 2 8 4 3" xfId="5453" xr:uid="{00000000-0005-0000-0000-0000F6750000}"/>
    <cellStyle name="Normal 6 2 8 4 3 2" xfId="15505" xr:uid="{00000000-0005-0000-0000-0000F7750000}"/>
    <cellStyle name="Normal 6 2 8 4 3 2 2" xfId="45836" xr:uid="{00000000-0005-0000-0000-0000F8750000}"/>
    <cellStyle name="Normal 6 2 8 4 3 2 3" xfId="30603" xr:uid="{00000000-0005-0000-0000-0000F9750000}"/>
    <cellStyle name="Normal 6 2 8 4 3 3" xfId="10485" xr:uid="{00000000-0005-0000-0000-0000FA750000}"/>
    <cellStyle name="Normal 6 2 8 4 3 3 2" xfId="40819" xr:uid="{00000000-0005-0000-0000-0000FB750000}"/>
    <cellStyle name="Normal 6 2 8 4 3 3 3" xfId="25586" xr:uid="{00000000-0005-0000-0000-0000FC750000}"/>
    <cellStyle name="Normal 6 2 8 4 3 4" xfId="35806" xr:uid="{00000000-0005-0000-0000-0000FD750000}"/>
    <cellStyle name="Normal 6 2 8 4 3 5" xfId="20573" xr:uid="{00000000-0005-0000-0000-0000FE750000}"/>
    <cellStyle name="Normal 6 2 8 4 4" xfId="12163" xr:uid="{00000000-0005-0000-0000-0000FF750000}"/>
    <cellStyle name="Normal 6 2 8 4 4 2" xfId="42494" xr:uid="{00000000-0005-0000-0000-000000760000}"/>
    <cellStyle name="Normal 6 2 8 4 4 3" xfId="27261" xr:uid="{00000000-0005-0000-0000-000001760000}"/>
    <cellStyle name="Normal 6 2 8 4 5" xfId="7142" xr:uid="{00000000-0005-0000-0000-000002760000}"/>
    <cellStyle name="Normal 6 2 8 4 5 2" xfId="37477" xr:uid="{00000000-0005-0000-0000-000003760000}"/>
    <cellStyle name="Normal 6 2 8 4 5 3" xfId="22244" xr:uid="{00000000-0005-0000-0000-000004760000}"/>
    <cellStyle name="Normal 6 2 8 4 6" xfId="32465" xr:uid="{00000000-0005-0000-0000-000005760000}"/>
    <cellStyle name="Normal 6 2 8 4 7" xfId="17231" xr:uid="{00000000-0005-0000-0000-000006760000}"/>
    <cellStyle name="Normal 6 2 8 5" xfId="2924" xr:uid="{00000000-0005-0000-0000-000007760000}"/>
    <cellStyle name="Normal 6 2 8 5 2" xfId="12998" xr:uid="{00000000-0005-0000-0000-000008760000}"/>
    <cellStyle name="Normal 6 2 8 5 2 2" xfId="43329" xr:uid="{00000000-0005-0000-0000-000009760000}"/>
    <cellStyle name="Normal 6 2 8 5 2 3" xfId="28096" xr:uid="{00000000-0005-0000-0000-00000A760000}"/>
    <cellStyle name="Normal 6 2 8 5 3" xfId="7978" xr:uid="{00000000-0005-0000-0000-00000B760000}"/>
    <cellStyle name="Normal 6 2 8 5 3 2" xfId="38312" xr:uid="{00000000-0005-0000-0000-00000C760000}"/>
    <cellStyle name="Normal 6 2 8 5 3 3" xfId="23079" xr:uid="{00000000-0005-0000-0000-00000D760000}"/>
    <cellStyle name="Normal 6 2 8 5 4" xfId="33299" xr:uid="{00000000-0005-0000-0000-00000E760000}"/>
    <cellStyle name="Normal 6 2 8 5 5" xfId="18066" xr:uid="{00000000-0005-0000-0000-00000F760000}"/>
    <cellStyle name="Normal 6 2 8 6" xfId="4617" xr:uid="{00000000-0005-0000-0000-000010760000}"/>
    <cellStyle name="Normal 6 2 8 6 2" xfId="14669" xr:uid="{00000000-0005-0000-0000-000011760000}"/>
    <cellStyle name="Normal 6 2 8 6 2 2" xfId="45000" xr:uid="{00000000-0005-0000-0000-000012760000}"/>
    <cellStyle name="Normal 6 2 8 6 2 3" xfId="29767" xr:uid="{00000000-0005-0000-0000-000013760000}"/>
    <cellStyle name="Normal 6 2 8 6 3" xfId="9649" xr:uid="{00000000-0005-0000-0000-000014760000}"/>
    <cellStyle name="Normal 6 2 8 6 3 2" xfId="39983" xr:uid="{00000000-0005-0000-0000-000015760000}"/>
    <cellStyle name="Normal 6 2 8 6 3 3" xfId="24750" xr:uid="{00000000-0005-0000-0000-000016760000}"/>
    <cellStyle name="Normal 6 2 8 6 4" xfId="34970" xr:uid="{00000000-0005-0000-0000-000017760000}"/>
    <cellStyle name="Normal 6 2 8 6 5" xfId="19737" xr:uid="{00000000-0005-0000-0000-000018760000}"/>
    <cellStyle name="Normal 6 2 8 7" xfId="11327" xr:uid="{00000000-0005-0000-0000-000019760000}"/>
    <cellStyle name="Normal 6 2 8 7 2" xfId="41658" xr:uid="{00000000-0005-0000-0000-00001A760000}"/>
    <cellStyle name="Normal 6 2 8 7 3" xfId="26425" xr:uid="{00000000-0005-0000-0000-00001B760000}"/>
    <cellStyle name="Normal 6 2 8 8" xfId="6306" xr:uid="{00000000-0005-0000-0000-00001C760000}"/>
    <cellStyle name="Normal 6 2 8 8 2" xfId="36641" xr:uid="{00000000-0005-0000-0000-00001D760000}"/>
    <cellStyle name="Normal 6 2 8 8 3" xfId="21408" xr:uid="{00000000-0005-0000-0000-00001E760000}"/>
    <cellStyle name="Normal 6 2 8 9" xfId="31630" xr:uid="{00000000-0005-0000-0000-00001F760000}"/>
    <cellStyle name="Normal 6 2 9" xfId="1331" xr:uid="{00000000-0005-0000-0000-000020760000}"/>
    <cellStyle name="Normal 6 2 9 2" xfId="1754" xr:uid="{00000000-0005-0000-0000-000021760000}"/>
    <cellStyle name="Normal 6 2 9 2 2" xfId="2593" xr:uid="{00000000-0005-0000-0000-000022760000}"/>
    <cellStyle name="Normal 6 2 9 2 2 2" xfId="4283" xr:uid="{00000000-0005-0000-0000-000023760000}"/>
    <cellStyle name="Normal 6 2 9 2 2 2 2" xfId="14356" xr:uid="{00000000-0005-0000-0000-000024760000}"/>
    <cellStyle name="Normal 6 2 9 2 2 2 2 2" xfId="44687" xr:uid="{00000000-0005-0000-0000-000025760000}"/>
    <cellStyle name="Normal 6 2 9 2 2 2 2 3" xfId="29454" xr:uid="{00000000-0005-0000-0000-000026760000}"/>
    <cellStyle name="Normal 6 2 9 2 2 2 3" xfId="9336" xr:uid="{00000000-0005-0000-0000-000027760000}"/>
    <cellStyle name="Normal 6 2 9 2 2 2 3 2" xfId="39670" xr:uid="{00000000-0005-0000-0000-000028760000}"/>
    <cellStyle name="Normal 6 2 9 2 2 2 3 3" xfId="24437" xr:uid="{00000000-0005-0000-0000-000029760000}"/>
    <cellStyle name="Normal 6 2 9 2 2 2 4" xfId="34657" xr:uid="{00000000-0005-0000-0000-00002A760000}"/>
    <cellStyle name="Normal 6 2 9 2 2 2 5" xfId="19424" xr:uid="{00000000-0005-0000-0000-00002B760000}"/>
    <cellStyle name="Normal 6 2 9 2 2 3" xfId="5975" xr:uid="{00000000-0005-0000-0000-00002C760000}"/>
    <cellStyle name="Normal 6 2 9 2 2 3 2" xfId="16027" xr:uid="{00000000-0005-0000-0000-00002D760000}"/>
    <cellStyle name="Normal 6 2 9 2 2 3 2 2" xfId="46358" xr:uid="{00000000-0005-0000-0000-00002E760000}"/>
    <cellStyle name="Normal 6 2 9 2 2 3 2 3" xfId="31125" xr:uid="{00000000-0005-0000-0000-00002F760000}"/>
    <cellStyle name="Normal 6 2 9 2 2 3 3" xfId="11007" xr:uid="{00000000-0005-0000-0000-000030760000}"/>
    <cellStyle name="Normal 6 2 9 2 2 3 3 2" xfId="41341" xr:uid="{00000000-0005-0000-0000-000031760000}"/>
    <cellStyle name="Normal 6 2 9 2 2 3 3 3" xfId="26108" xr:uid="{00000000-0005-0000-0000-000032760000}"/>
    <cellStyle name="Normal 6 2 9 2 2 3 4" xfId="36328" xr:uid="{00000000-0005-0000-0000-000033760000}"/>
    <cellStyle name="Normal 6 2 9 2 2 3 5" xfId="21095" xr:uid="{00000000-0005-0000-0000-000034760000}"/>
    <cellStyle name="Normal 6 2 9 2 2 4" xfId="12685" xr:uid="{00000000-0005-0000-0000-000035760000}"/>
    <cellStyle name="Normal 6 2 9 2 2 4 2" xfId="43016" xr:uid="{00000000-0005-0000-0000-000036760000}"/>
    <cellStyle name="Normal 6 2 9 2 2 4 3" xfId="27783" xr:uid="{00000000-0005-0000-0000-000037760000}"/>
    <cellStyle name="Normal 6 2 9 2 2 5" xfId="7664" xr:uid="{00000000-0005-0000-0000-000038760000}"/>
    <cellStyle name="Normal 6 2 9 2 2 5 2" xfId="37999" xr:uid="{00000000-0005-0000-0000-000039760000}"/>
    <cellStyle name="Normal 6 2 9 2 2 5 3" xfId="22766" xr:uid="{00000000-0005-0000-0000-00003A760000}"/>
    <cellStyle name="Normal 6 2 9 2 2 6" xfId="32987" xr:uid="{00000000-0005-0000-0000-00003B760000}"/>
    <cellStyle name="Normal 6 2 9 2 2 7" xfId="17753" xr:uid="{00000000-0005-0000-0000-00003C760000}"/>
    <cellStyle name="Normal 6 2 9 2 3" xfId="3446" xr:uid="{00000000-0005-0000-0000-00003D760000}"/>
    <cellStyle name="Normal 6 2 9 2 3 2" xfId="13520" xr:uid="{00000000-0005-0000-0000-00003E760000}"/>
    <cellStyle name="Normal 6 2 9 2 3 2 2" xfId="43851" xr:uid="{00000000-0005-0000-0000-00003F760000}"/>
    <cellStyle name="Normal 6 2 9 2 3 2 3" xfId="28618" xr:uid="{00000000-0005-0000-0000-000040760000}"/>
    <cellStyle name="Normal 6 2 9 2 3 3" xfId="8500" xr:uid="{00000000-0005-0000-0000-000041760000}"/>
    <cellStyle name="Normal 6 2 9 2 3 3 2" xfId="38834" xr:uid="{00000000-0005-0000-0000-000042760000}"/>
    <cellStyle name="Normal 6 2 9 2 3 3 3" xfId="23601" xr:uid="{00000000-0005-0000-0000-000043760000}"/>
    <cellStyle name="Normal 6 2 9 2 3 4" xfId="33821" xr:uid="{00000000-0005-0000-0000-000044760000}"/>
    <cellStyle name="Normal 6 2 9 2 3 5" xfId="18588" xr:uid="{00000000-0005-0000-0000-000045760000}"/>
    <cellStyle name="Normal 6 2 9 2 4" xfId="5139" xr:uid="{00000000-0005-0000-0000-000046760000}"/>
    <cellStyle name="Normal 6 2 9 2 4 2" xfId="15191" xr:uid="{00000000-0005-0000-0000-000047760000}"/>
    <cellStyle name="Normal 6 2 9 2 4 2 2" xfId="45522" xr:uid="{00000000-0005-0000-0000-000048760000}"/>
    <cellStyle name="Normal 6 2 9 2 4 2 3" xfId="30289" xr:uid="{00000000-0005-0000-0000-000049760000}"/>
    <cellStyle name="Normal 6 2 9 2 4 3" xfId="10171" xr:uid="{00000000-0005-0000-0000-00004A760000}"/>
    <cellStyle name="Normal 6 2 9 2 4 3 2" xfId="40505" xr:uid="{00000000-0005-0000-0000-00004B760000}"/>
    <cellStyle name="Normal 6 2 9 2 4 3 3" xfId="25272" xr:uid="{00000000-0005-0000-0000-00004C760000}"/>
    <cellStyle name="Normal 6 2 9 2 4 4" xfId="35492" xr:uid="{00000000-0005-0000-0000-00004D760000}"/>
    <cellStyle name="Normal 6 2 9 2 4 5" xfId="20259" xr:uid="{00000000-0005-0000-0000-00004E760000}"/>
    <cellStyle name="Normal 6 2 9 2 5" xfId="11849" xr:uid="{00000000-0005-0000-0000-00004F760000}"/>
    <cellStyle name="Normal 6 2 9 2 5 2" xfId="42180" xr:uid="{00000000-0005-0000-0000-000050760000}"/>
    <cellStyle name="Normal 6 2 9 2 5 3" xfId="26947" xr:uid="{00000000-0005-0000-0000-000051760000}"/>
    <cellStyle name="Normal 6 2 9 2 6" xfId="6828" xr:uid="{00000000-0005-0000-0000-000052760000}"/>
    <cellStyle name="Normal 6 2 9 2 6 2" xfId="37163" xr:uid="{00000000-0005-0000-0000-000053760000}"/>
    <cellStyle name="Normal 6 2 9 2 6 3" xfId="21930" xr:uid="{00000000-0005-0000-0000-000054760000}"/>
    <cellStyle name="Normal 6 2 9 2 7" xfId="32151" xr:uid="{00000000-0005-0000-0000-000055760000}"/>
    <cellStyle name="Normal 6 2 9 2 8" xfId="16917" xr:uid="{00000000-0005-0000-0000-000056760000}"/>
    <cellStyle name="Normal 6 2 9 3" xfId="2175" xr:uid="{00000000-0005-0000-0000-000057760000}"/>
    <cellStyle name="Normal 6 2 9 3 2" xfId="3865" xr:uid="{00000000-0005-0000-0000-000058760000}"/>
    <cellStyle name="Normal 6 2 9 3 2 2" xfId="13938" xr:uid="{00000000-0005-0000-0000-000059760000}"/>
    <cellStyle name="Normal 6 2 9 3 2 2 2" xfId="44269" xr:uid="{00000000-0005-0000-0000-00005A760000}"/>
    <cellStyle name="Normal 6 2 9 3 2 2 3" xfId="29036" xr:uid="{00000000-0005-0000-0000-00005B760000}"/>
    <cellStyle name="Normal 6 2 9 3 2 3" xfId="8918" xr:uid="{00000000-0005-0000-0000-00005C760000}"/>
    <cellStyle name="Normal 6 2 9 3 2 3 2" xfId="39252" xr:uid="{00000000-0005-0000-0000-00005D760000}"/>
    <cellStyle name="Normal 6 2 9 3 2 3 3" xfId="24019" xr:uid="{00000000-0005-0000-0000-00005E760000}"/>
    <cellStyle name="Normal 6 2 9 3 2 4" xfId="34239" xr:uid="{00000000-0005-0000-0000-00005F760000}"/>
    <cellStyle name="Normal 6 2 9 3 2 5" xfId="19006" xr:uid="{00000000-0005-0000-0000-000060760000}"/>
    <cellStyle name="Normal 6 2 9 3 3" xfId="5557" xr:uid="{00000000-0005-0000-0000-000061760000}"/>
    <cellStyle name="Normal 6 2 9 3 3 2" xfId="15609" xr:uid="{00000000-0005-0000-0000-000062760000}"/>
    <cellStyle name="Normal 6 2 9 3 3 2 2" xfId="45940" xr:uid="{00000000-0005-0000-0000-000063760000}"/>
    <cellStyle name="Normal 6 2 9 3 3 2 3" xfId="30707" xr:uid="{00000000-0005-0000-0000-000064760000}"/>
    <cellStyle name="Normal 6 2 9 3 3 3" xfId="10589" xr:uid="{00000000-0005-0000-0000-000065760000}"/>
    <cellStyle name="Normal 6 2 9 3 3 3 2" xfId="40923" xr:uid="{00000000-0005-0000-0000-000066760000}"/>
    <cellStyle name="Normal 6 2 9 3 3 3 3" xfId="25690" xr:uid="{00000000-0005-0000-0000-000067760000}"/>
    <cellStyle name="Normal 6 2 9 3 3 4" xfId="35910" xr:uid="{00000000-0005-0000-0000-000068760000}"/>
    <cellStyle name="Normal 6 2 9 3 3 5" xfId="20677" xr:uid="{00000000-0005-0000-0000-000069760000}"/>
    <cellStyle name="Normal 6 2 9 3 4" xfId="12267" xr:uid="{00000000-0005-0000-0000-00006A760000}"/>
    <cellStyle name="Normal 6 2 9 3 4 2" xfId="42598" xr:uid="{00000000-0005-0000-0000-00006B760000}"/>
    <cellStyle name="Normal 6 2 9 3 4 3" xfId="27365" xr:uid="{00000000-0005-0000-0000-00006C760000}"/>
    <cellStyle name="Normal 6 2 9 3 5" xfId="7246" xr:uid="{00000000-0005-0000-0000-00006D760000}"/>
    <cellStyle name="Normal 6 2 9 3 5 2" xfId="37581" xr:uid="{00000000-0005-0000-0000-00006E760000}"/>
    <cellStyle name="Normal 6 2 9 3 5 3" xfId="22348" xr:uid="{00000000-0005-0000-0000-00006F760000}"/>
    <cellStyle name="Normal 6 2 9 3 6" xfId="32569" xr:uid="{00000000-0005-0000-0000-000070760000}"/>
    <cellStyle name="Normal 6 2 9 3 7" xfId="17335" xr:uid="{00000000-0005-0000-0000-000071760000}"/>
    <cellStyle name="Normal 6 2 9 4" xfId="3028" xr:uid="{00000000-0005-0000-0000-000072760000}"/>
    <cellStyle name="Normal 6 2 9 4 2" xfId="13102" xr:uid="{00000000-0005-0000-0000-000073760000}"/>
    <cellStyle name="Normal 6 2 9 4 2 2" xfId="43433" xr:uid="{00000000-0005-0000-0000-000074760000}"/>
    <cellStyle name="Normal 6 2 9 4 2 3" xfId="28200" xr:uid="{00000000-0005-0000-0000-000075760000}"/>
    <cellStyle name="Normal 6 2 9 4 3" xfId="8082" xr:uid="{00000000-0005-0000-0000-000076760000}"/>
    <cellStyle name="Normal 6 2 9 4 3 2" xfId="38416" xr:uid="{00000000-0005-0000-0000-000077760000}"/>
    <cellStyle name="Normal 6 2 9 4 3 3" xfId="23183" xr:uid="{00000000-0005-0000-0000-000078760000}"/>
    <cellStyle name="Normal 6 2 9 4 4" xfId="33403" xr:uid="{00000000-0005-0000-0000-000079760000}"/>
    <cellStyle name="Normal 6 2 9 4 5" xfId="18170" xr:uid="{00000000-0005-0000-0000-00007A760000}"/>
    <cellStyle name="Normal 6 2 9 5" xfId="4721" xr:uid="{00000000-0005-0000-0000-00007B760000}"/>
    <cellStyle name="Normal 6 2 9 5 2" xfId="14773" xr:uid="{00000000-0005-0000-0000-00007C760000}"/>
    <cellStyle name="Normal 6 2 9 5 2 2" xfId="45104" xr:uid="{00000000-0005-0000-0000-00007D760000}"/>
    <cellStyle name="Normal 6 2 9 5 2 3" xfId="29871" xr:uid="{00000000-0005-0000-0000-00007E760000}"/>
    <cellStyle name="Normal 6 2 9 5 3" xfId="9753" xr:uid="{00000000-0005-0000-0000-00007F760000}"/>
    <cellStyle name="Normal 6 2 9 5 3 2" xfId="40087" xr:uid="{00000000-0005-0000-0000-000080760000}"/>
    <cellStyle name="Normal 6 2 9 5 3 3" xfId="24854" xr:uid="{00000000-0005-0000-0000-000081760000}"/>
    <cellStyle name="Normal 6 2 9 5 4" xfId="35074" xr:uid="{00000000-0005-0000-0000-000082760000}"/>
    <cellStyle name="Normal 6 2 9 5 5" xfId="19841" xr:uid="{00000000-0005-0000-0000-000083760000}"/>
    <cellStyle name="Normal 6 2 9 6" xfId="11431" xr:uid="{00000000-0005-0000-0000-000084760000}"/>
    <cellStyle name="Normal 6 2 9 6 2" xfId="41762" xr:uid="{00000000-0005-0000-0000-000085760000}"/>
    <cellStyle name="Normal 6 2 9 6 3" xfId="26529" xr:uid="{00000000-0005-0000-0000-000086760000}"/>
    <cellStyle name="Normal 6 2 9 7" xfId="6410" xr:uid="{00000000-0005-0000-0000-000087760000}"/>
    <cellStyle name="Normal 6 2 9 7 2" xfId="36745" xr:uid="{00000000-0005-0000-0000-000088760000}"/>
    <cellStyle name="Normal 6 2 9 7 3" xfId="21512" xr:uid="{00000000-0005-0000-0000-000089760000}"/>
    <cellStyle name="Normal 6 2 9 8" xfId="31733" xr:uid="{00000000-0005-0000-0000-00008A760000}"/>
    <cellStyle name="Normal 6 2 9 9" xfId="16499" xr:uid="{00000000-0005-0000-0000-00008B760000}"/>
    <cellStyle name="Normal 6 3" xfId="881" xr:uid="{00000000-0005-0000-0000-00008C760000}"/>
    <cellStyle name="Normal 6 3 10" xfId="6232" xr:uid="{00000000-0005-0000-0000-00008D760000}"/>
    <cellStyle name="Normal 6 3 10 2" xfId="36569" xr:uid="{00000000-0005-0000-0000-00008E760000}"/>
    <cellStyle name="Normal 6 3 10 3" xfId="21336" xr:uid="{00000000-0005-0000-0000-00008F760000}"/>
    <cellStyle name="Normal 6 3 11" xfId="31375" xr:uid="{00000000-0005-0000-0000-000090760000}"/>
    <cellStyle name="Normal 6 3 12" xfId="16321" xr:uid="{00000000-0005-0000-0000-000091760000}"/>
    <cellStyle name="Normal 6 3 2" xfId="1196" xr:uid="{00000000-0005-0000-0000-000092760000}"/>
    <cellStyle name="Normal 6 3 2 10" xfId="31384" xr:uid="{00000000-0005-0000-0000-000093760000}"/>
    <cellStyle name="Normal 6 3 2 11" xfId="16375" xr:uid="{00000000-0005-0000-0000-000094760000}"/>
    <cellStyle name="Normal 6 3 2 2" xfId="1304" xr:uid="{00000000-0005-0000-0000-000095760000}"/>
    <cellStyle name="Normal 6 3 2 2 10" xfId="16479" xr:uid="{00000000-0005-0000-0000-000096760000}"/>
    <cellStyle name="Normal 6 3 2 2 2" xfId="1521" xr:uid="{00000000-0005-0000-0000-000097760000}"/>
    <cellStyle name="Normal 6 3 2 2 2 2" xfId="1942" xr:uid="{00000000-0005-0000-0000-000098760000}"/>
    <cellStyle name="Normal 6 3 2 2 2 2 2" xfId="2781" xr:uid="{00000000-0005-0000-0000-000099760000}"/>
    <cellStyle name="Normal 6 3 2 2 2 2 2 2" xfId="4471" xr:uid="{00000000-0005-0000-0000-00009A760000}"/>
    <cellStyle name="Normal 6 3 2 2 2 2 2 2 2" xfId="14544" xr:uid="{00000000-0005-0000-0000-00009B760000}"/>
    <cellStyle name="Normal 6 3 2 2 2 2 2 2 2 2" xfId="44875" xr:uid="{00000000-0005-0000-0000-00009C760000}"/>
    <cellStyle name="Normal 6 3 2 2 2 2 2 2 2 3" xfId="29642" xr:uid="{00000000-0005-0000-0000-00009D760000}"/>
    <cellStyle name="Normal 6 3 2 2 2 2 2 2 3" xfId="9524" xr:uid="{00000000-0005-0000-0000-00009E760000}"/>
    <cellStyle name="Normal 6 3 2 2 2 2 2 2 3 2" xfId="39858" xr:uid="{00000000-0005-0000-0000-00009F760000}"/>
    <cellStyle name="Normal 6 3 2 2 2 2 2 2 3 3" xfId="24625" xr:uid="{00000000-0005-0000-0000-0000A0760000}"/>
    <cellStyle name="Normal 6 3 2 2 2 2 2 2 4" xfId="34845" xr:uid="{00000000-0005-0000-0000-0000A1760000}"/>
    <cellStyle name="Normal 6 3 2 2 2 2 2 2 5" xfId="19612" xr:uid="{00000000-0005-0000-0000-0000A2760000}"/>
    <cellStyle name="Normal 6 3 2 2 2 2 2 3" xfId="6163" xr:uid="{00000000-0005-0000-0000-0000A3760000}"/>
    <cellStyle name="Normal 6 3 2 2 2 2 2 3 2" xfId="16215" xr:uid="{00000000-0005-0000-0000-0000A4760000}"/>
    <cellStyle name="Normal 6 3 2 2 2 2 2 3 2 2" xfId="46546" xr:uid="{00000000-0005-0000-0000-0000A5760000}"/>
    <cellStyle name="Normal 6 3 2 2 2 2 2 3 2 3" xfId="31313" xr:uid="{00000000-0005-0000-0000-0000A6760000}"/>
    <cellStyle name="Normal 6 3 2 2 2 2 2 3 3" xfId="11195" xr:uid="{00000000-0005-0000-0000-0000A7760000}"/>
    <cellStyle name="Normal 6 3 2 2 2 2 2 3 3 2" xfId="41529" xr:uid="{00000000-0005-0000-0000-0000A8760000}"/>
    <cellStyle name="Normal 6 3 2 2 2 2 2 3 3 3" xfId="26296" xr:uid="{00000000-0005-0000-0000-0000A9760000}"/>
    <cellStyle name="Normal 6 3 2 2 2 2 2 3 4" xfId="36516" xr:uid="{00000000-0005-0000-0000-0000AA760000}"/>
    <cellStyle name="Normal 6 3 2 2 2 2 2 3 5" xfId="21283" xr:uid="{00000000-0005-0000-0000-0000AB760000}"/>
    <cellStyle name="Normal 6 3 2 2 2 2 2 4" xfId="12873" xr:uid="{00000000-0005-0000-0000-0000AC760000}"/>
    <cellStyle name="Normal 6 3 2 2 2 2 2 4 2" xfId="43204" xr:uid="{00000000-0005-0000-0000-0000AD760000}"/>
    <cellStyle name="Normal 6 3 2 2 2 2 2 4 3" xfId="27971" xr:uid="{00000000-0005-0000-0000-0000AE760000}"/>
    <cellStyle name="Normal 6 3 2 2 2 2 2 5" xfId="7852" xr:uid="{00000000-0005-0000-0000-0000AF760000}"/>
    <cellStyle name="Normal 6 3 2 2 2 2 2 5 2" xfId="38187" xr:uid="{00000000-0005-0000-0000-0000B0760000}"/>
    <cellStyle name="Normal 6 3 2 2 2 2 2 5 3" xfId="22954" xr:uid="{00000000-0005-0000-0000-0000B1760000}"/>
    <cellStyle name="Normal 6 3 2 2 2 2 2 6" xfId="33175" xr:uid="{00000000-0005-0000-0000-0000B2760000}"/>
    <cellStyle name="Normal 6 3 2 2 2 2 2 7" xfId="17941" xr:uid="{00000000-0005-0000-0000-0000B3760000}"/>
    <cellStyle name="Normal 6 3 2 2 2 2 3" xfId="3634" xr:uid="{00000000-0005-0000-0000-0000B4760000}"/>
    <cellStyle name="Normal 6 3 2 2 2 2 3 2" xfId="13708" xr:uid="{00000000-0005-0000-0000-0000B5760000}"/>
    <cellStyle name="Normal 6 3 2 2 2 2 3 2 2" xfId="44039" xr:uid="{00000000-0005-0000-0000-0000B6760000}"/>
    <cellStyle name="Normal 6 3 2 2 2 2 3 2 3" xfId="28806" xr:uid="{00000000-0005-0000-0000-0000B7760000}"/>
    <cellStyle name="Normal 6 3 2 2 2 2 3 3" xfId="8688" xr:uid="{00000000-0005-0000-0000-0000B8760000}"/>
    <cellStyle name="Normal 6 3 2 2 2 2 3 3 2" xfId="39022" xr:uid="{00000000-0005-0000-0000-0000B9760000}"/>
    <cellStyle name="Normal 6 3 2 2 2 2 3 3 3" xfId="23789" xr:uid="{00000000-0005-0000-0000-0000BA760000}"/>
    <cellStyle name="Normal 6 3 2 2 2 2 3 4" xfId="34009" xr:uid="{00000000-0005-0000-0000-0000BB760000}"/>
    <cellStyle name="Normal 6 3 2 2 2 2 3 5" xfId="18776" xr:uid="{00000000-0005-0000-0000-0000BC760000}"/>
    <cellStyle name="Normal 6 3 2 2 2 2 4" xfId="5327" xr:uid="{00000000-0005-0000-0000-0000BD760000}"/>
    <cellStyle name="Normal 6 3 2 2 2 2 4 2" xfId="15379" xr:uid="{00000000-0005-0000-0000-0000BE760000}"/>
    <cellStyle name="Normal 6 3 2 2 2 2 4 2 2" xfId="45710" xr:uid="{00000000-0005-0000-0000-0000BF760000}"/>
    <cellStyle name="Normal 6 3 2 2 2 2 4 2 3" xfId="30477" xr:uid="{00000000-0005-0000-0000-0000C0760000}"/>
    <cellStyle name="Normal 6 3 2 2 2 2 4 3" xfId="10359" xr:uid="{00000000-0005-0000-0000-0000C1760000}"/>
    <cellStyle name="Normal 6 3 2 2 2 2 4 3 2" xfId="40693" xr:uid="{00000000-0005-0000-0000-0000C2760000}"/>
    <cellStyle name="Normal 6 3 2 2 2 2 4 3 3" xfId="25460" xr:uid="{00000000-0005-0000-0000-0000C3760000}"/>
    <cellStyle name="Normal 6 3 2 2 2 2 4 4" xfId="35680" xr:uid="{00000000-0005-0000-0000-0000C4760000}"/>
    <cellStyle name="Normal 6 3 2 2 2 2 4 5" xfId="20447" xr:uid="{00000000-0005-0000-0000-0000C5760000}"/>
    <cellStyle name="Normal 6 3 2 2 2 2 5" xfId="12037" xr:uid="{00000000-0005-0000-0000-0000C6760000}"/>
    <cellStyle name="Normal 6 3 2 2 2 2 5 2" xfId="42368" xr:uid="{00000000-0005-0000-0000-0000C7760000}"/>
    <cellStyle name="Normal 6 3 2 2 2 2 5 3" xfId="27135" xr:uid="{00000000-0005-0000-0000-0000C8760000}"/>
    <cellStyle name="Normal 6 3 2 2 2 2 6" xfId="7016" xr:uid="{00000000-0005-0000-0000-0000C9760000}"/>
    <cellStyle name="Normal 6 3 2 2 2 2 6 2" xfId="37351" xr:uid="{00000000-0005-0000-0000-0000CA760000}"/>
    <cellStyle name="Normal 6 3 2 2 2 2 6 3" xfId="22118" xr:uid="{00000000-0005-0000-0000-0000CB760000}"/>
    <cellStyle name="Normal 6 3 2 2 2 2 7" xfId="32339" xr:uid="{00000000-0005-0000-0000-0000CC760000}"/>
    <cellStyle name="Normal 6 3 2 2 2 2 8" xfId="17105" xr:uid="{00000000-0005-0000-0000-0000CD760000}"/>
    <cellStyle name="Normal 6 3 2 2 2 3" xfId="2363" xr:uid="{00000000-0005-0000-0000-0000CE760000}"/>
    <cellStyle name="Normal 6 3 2 2 2 3 2" xfId="4053" xr:uid="{00000000-0005-0000-0000-0000CF760000}"/>
    <cellStyle name="Normal 6 3 2 2 2 3 2 2" xfId="14126" xr:uid="{00000000-0005-0000-0000-0000D0760000}"/>
    <cellStyle name="Normal 6 3 2 2 2 3 2 2 2" xfId="44457" xr:uid="{00000000-0005-0000-0000-0000D1760000}"/>
    <cellStyle name="Normal 6 3 2 2 2 3 2 2 3" xfId="29224" xr:uid="{00000000-0005-0000-0000-0000D2760000}"/>
    <cellStyle name="Normal 6 3 2 2 2 3 2 3" xfId="9106" xr:uid="{00000000-0005-0000-0000-0000D3760000}"/>
    <cellStyle name="Normal 6 3 2 2 2 3 2 3 2" xfId="39440" xr:uid="{00000000-0005-0000-0000-0000D4760000}"/>
    <cellStyle name="Normal 6 3 2 2 2 3 2 3 3" xfId="24207" xr:uid="{00000000-0005-0000-0000-0000D5760000}"/>
    <cellStyle name="Normal 6 3 2 2 2 3 2 4" xfId="34427" xr:uid="{00000000-0005-0000-0000-0000D6760000}"/>
    <cellStyle name="Normal 6 3 2 2 2 3 2 5" xfId="19194" xr:uid="{00000000-0005-0000-0000-0000D7760000}"/>
    <cellStyle name="Normal 6 3 2 2 2 3 3" xfId="5745" xr:uid="{00000000-0005-0000-0000-0000D8760000}"/>
    <cellStyle name="Normal 6 3 2 2 2 3 3 2" xfId="15797" xr:uid="{00000000-0005-0000-0000-0000D9760000}"/>
    <cellStyle name="Normal 6 3 2 2 2 3 3 2 2" xfId="46128" xr:uid="{00000000-0005-0000-0000-0000DA760000}"/>
    <cellStyle name="Normal 6 3 2 2 2 3 3 2 3" xfId="30895" xr:uid="{00000000-0005-0000-0000-0000DB760000}"/>
    <cellStyle name="Normal 6 3 2 2 2 3 3 3" xfId="10777" xr:uid="{00000000-0005-0000-0000-0000DC760000}"/>
    <cellStyle name="Normal 6 3 2 2 2 3 3 3 2" xfId="41111" xr:uid="{00000000-0005-0000-0000-0000DD760000}"/>
    <cellStyle name="Normal 6 3 2 2 2 3 3 3 3" xfId="25878" xr:uid="{00000000-0005-0000-0000-0000DE760000}"/>
    <cellStyle name="Normal 6 3 2 2 2 3 3 4" xfId="36098" xr:uid="{00000000-0005-0000-0000-0000DF760000}"/>
    <cellStyle name="Normal 6 3 2 2 2 3 3 5" xfId="20865" xr:uid="{00000000-0005-0000-0000-0000E0760000}"/>
    <cellStyle name="Normal 6 3 2 2 2 3 4" xfId="12455" xr:uid="{00000000-0005-0000-0000-0000E1760000}"/>
    <cellStyle name="Normal 6 3 2 2 2 3 4 2" xfId="42786" xr:uid="{00000000-0005-0000-0000-0000E2760000}"/>
    <cellStyle name="Normal 6 3 2 2 2 3 4 3" xfId="27553" xr:uid="{00000000-0005-0000-0000-0000E3760000}"/>
    <cellStyle name="Normal 6 3 2 2 2 3 5" xfId="7434" xr:uid="{00000000-0005-0000-0000-0000E4760000}"/>
    <cellStyle name="Normal 6 3 2 2 2 3 5 2" xfId="37769" xr:uid="{00000000-0005-0000-0000-0000E5760000}"/>
    <cellStyle name="Normal 6 3 2 2 2 3 5 3" xfId="22536" xr:uid="{00000000-0005-0000-0000-0000E6760000}"/>
    <cellStyle name="Normal 6 3 2 2 2 3 6" xfId="32757" xr:uid="{00000000-0005-0000-0000-0000E7760000}"/>
    <cellStyle name="Normal 6 3 2 2 2 3 7" xfId="17523" xr:uid="{00000000-0005-0000-0000-0000E8760000}"/>
    <cellStyle name="Normal 6 3 2 2 2 4" xfId="3216" xr:uid="{00000000-0005-0000-0000-0000E9760000}"/>
    <cellStyle name="Normal 6 3 2 2 2 4 2" xfId="13290" xr:uid="{00000000-0005-0000-0000-0000EA760000}"/>
    <cellStyle name="Normal 6 3 2 2 2 4 2 2" xfId="43621" xr:uid="{00000000-0005-0000-0000-0000EB760000}"/>
    <cellStyle name="Normal 6 3 2 2 2 4 2 3" xfId="28388" xr:uid="{00000000-0005-0000-0000-0000EC760000}"/>
    <cellStyle name="Normal 6 3 2 2 2 4 3" xfId="8270" xr:uid="{00000000-0005-0000-0000-0000ED760000}"/>
    <cellStyle name="Normal 6 3 2 2 2 4 3 2" xfId="38604" xr:uid="{00000000-0005-0000-0000-0000EE760000}"/>
    <cellStyle name="Normal 6 3 2 2 2 4 3 3" xfId="23371" xr:uid="{00000000-0005-0000-0000-0000EF760000}"/>
    <cellStyle name="Normal 6 3 2 2 2 4 4" xfId="33591" xr:uid="{00000000-0005-0000-0000-0000F0760000}"/>
    <cellStyle name="Normal 6 3 2 2 2 4 5" xfId="18358" xr:uid="{00000000-0005-0000-0000-0000F1760000}"/>
    <cellStyle name="Normal 6 3 2 2 2 5" xfId="4909" xr:uid="{00000000-0005-0000-0000-0000F2760000}"/>
    <cellStyle name="Normal 6 3 2 2 2 5 2" xfId="14961" xr:uid="{00000000-0005-0000-0000-0000F3760000}"/>
    <cellStyle name="Normal 6 3 2 2 2 5 2 2" xfId="45292" xr:uid="{00000000-0005-0000-0000-0000F4760000}"/>
    <cellStyle name="Normal 6 3 2 2 2 5 2 3" xfId="30059" xr:uid="{00000000-0005-0000-0000-0000F5760000}"/>
    <cellStyle name="Normal 6 3 2 2 2 5 3" xfId="9941" xr:uid="{00000000-0005-0000-0000-0000F6760000}"/>
    <cellStyle name="Normal 6 3 2 2 2 5 3 2" xfId="40275" xr:uid="{00000000-0005-0000-0000-0000F7760000}"/>
    <cellStyle name="Normal 6 3 2 2 2 5 3 3" xfId="25042" xr:uid="{00000000-0005-0000-0000-0000F8760000}"/>
    <cellStyle name="Normal 6 3 2 2 2 5 4" xfId="35262" xr:uid="{00000000-0005-0000-0000-0000F9760000}"/>
    <cellStyle name="Normal 6 3 2 2 2 5 5" xfId="20029" xr:uid="{00000000-0005-0000-0000-0000FA760000}"/>
    <cellStyle name="Normal 6 3 2 2 2 6" xfId="11619" xr:uid="{00000000-0005-0000-0000-0000FB760000}"/>
    <cellStyle name="Normal 6 3 2 2 2 6 2" xfId="41950" xr:uid="{00000000-0005-0000-0000-0000FC760000}"/>
    <cellStyle name="Normal 6 3 2 2 2 6 3" xfId="26717" xr:uid="{00000000-0005-0000-0000-0000FD760000}"/>
    <cellStyle name="Normal 6 3 2 2 2 7" xfId="6598" xr:uid="{00000000-0005-0000-0000-0000FE760000}"/>
    <cellStyle name="Normal 6 3 2 2 2 7 2" xfId="36933" xr:uid="{00000000-0005-0000-0000-0000FF760000}"/>
    <cellStyle name="Normal 6 3 2 2 2 7 3" xfId="21700" xr:uid="{00000000-0005-0000-0000-000000770000}"/>
    <cellStyle name="Normal 6 3 2 2 2 8" xfId="31921" xr:uid="{00000000-0005-0000-0000-000001770000}"/>
    <cellStyle name="Normal 6 3 2 2 2 9" xfId="16687" xr:uid="{00000000-0005-0000-0000-000002770000}"/>
    <cellStyle name="Normal 6 3 2 2 3" xfId="1734" xr:uid="{00000000-0005-0000-0000-000003770000}"/>
    <cellStyle name="Normal 6 3 2 2 3 2" xfId="2573" xr:uid="{00000000-0005-0000-0000-000004770000}"/>
    <cellStyle name="Normal 6 3 2 2 3 2 2" xfId="4263" xr:uid="{00000000-0005-0000-0000-000005770000}"/>
    <cellStyle name="Normal 6 3 2 2 3 2 2 2" xfId="14336" xr:uid="{00000000-0005-0000-0000-000006770000}"/>
    <cellStyle name="Normal 6 3 2 2 3 2 2 2 2" xfId="44667" xr:uid="{00000000-0005-0000-0000-000007770000}"/>
    <cellStyle name="Normal 6 3 2 2 3 2 2 2 3" xfId="29434" xr:uid="{00000000-0005-0000-0000-000008770000}"/>
    <cellStyle name="Normal 6 3 2 2 3 2 2 3" xfId="9316" xr:uid="{00000000-0005-0000-0000-000009770000}"/>
    <cellStyle name="Normal 6 3 2 2 3 2 2 3 2" xfId="39650" xr:uid="{00000000-0005-0000-0000-00000A770000}"/>
    <cellStyle name="Normal 6 3 2 2 3 2 2 3 3" xfId="24417" xr:uid="{00000000-0005-0000-0000-00000B770000}"/>
    <cellStyle name="Normal 6 3 2 2 3 2 2 4" xfId="34637" xr:uid="{00000000-0005-0000-0000-00000C770000}"/>
    <cellStyle name="Normal 6 3 2 2 3 2 2 5" xfId="19404" xr:uid="{00000000-0005-0000-0000-00000D770000}"/>
    <cellStyle name="Normal 6 3 2 2 3 2 3" xfId="5955" xr:uid="{00000000-0005-0000-0000-00000E770000}"/>
    <cellStyle name="Normal 6 3 2 2 3 2 3 2" xfId="16007" xr:uid="{00000000-0005-0000-0000-00000F770000}"/>
    <cellStyle name="Normal 6 3 2 2 3 2 3 2 2" xfId="46338" xr:uid="{00000000-0005-0000-0000-000010770000}"/>
    <cellStyle name="Normal 6 3 2 2 3 2 3 2 3" xfId="31105" xr:uid="{00000000-0005-0000-0000-000011770000}"/>
    <cellStyle name="Normal 6 3 2 2 3 2 3 3" xfId="10987" xr:uid="{00000000-0005-0000-0000-000012770000}"/>
    <cellStyle name="Normal 6 3 2 2 3 2 3 3 2" xfId="41321" xr:uid="{00000000-0005-0000-0000-000013770000}"/>
    <cellStyle name="Normal 6 3 2 2 3 2 3 3 3" xfId="26088" xr:uid="{00000000-0005-0000-0000-000014770000}"/>
    <cellStyle name="Normal 6 3 2 2 3 2 3 4" xfId="36308" xr:uid="{00000000-0005-0000-0000-000015770000}"/>
    <cellStyle name="Normal 6 3 2 2 3 2 3 5" xfId="21075" xr:uid="{00000000-0005-0000-0000-000016770000}"/>
    <cellStyle name="Normal 6 3 2 2 3 2 4" xfId="12665" xr:uid="{00000000-0005-0000-0000-000017770000}"/>
    <cellStyle name="Normal 6 3 2 2 3 2 4 2" xfId="42996" xr:uid="{00000000-0005-0000-0000-000018770000}"/>
    <cellStyle name="Normal 6 3 2 2 3 2 4 3" xfId="27763" xr:uid="{00000000-0005-0000-0000-000019770000}"/>
    <cellStyle name="Normal 6 3 2 2 3 2 5" xfId="7644" xr:uid="{00000000-0005-0000-0000-00001A770000}"/>
    <cellStyle name="Normal 6 3 2 2 3 2 5 2" xfId="37979" xr:uid="{00000000-0005-0000-0000-00001B770000}"/>
    <cellStyle name="Normal 6 3 2 2 3 2 5 3" xfId="22746" xr:uid="{00000000-0005-0000-0000-00001C770000}"/>
    <cellStyle name="Normal 6 3 2 2 3 2 6" xfId="32967" xr:uid="{00000000-0005-0000-0000-00001D770000}"/>
    <cellStyle name="Normal 6 3 2 2 3 2 7" xfId="17733" xr:uid="{00000000-0005-0000-0000-00001E770000}"/>
    <cellStyle name="Normal 6 3 2 2 3 3" xfId="3426" xr:uid="{00000000-0005-0000-0000-00001F770000}"/>
    <cellStyle name="Normal 6 3 2 2 3 3 2" xfId="13500" xr:uid="{00000000-0005-0000-0000-000020770000}"/>
    <cellStyle name="Normal 6 3 2 2 3 3 2 2" xfId="43831" xr:uid="{00000000-0005-0000-0000-000021770000}"/>
    <cellStyle name="Normal 6 3 2 2 3 3 2 3" xfId="28598" xr:uid="{00000000-0005-0000-0000-000022770000}"/>
    <cellStyle name="Normal 6 3 2 2 3 3 3" xfId="8480" xr:uid="{00000000-0005-0000-0000-000023770000}"/>
    <cellStyle name="Normal 6 3 2 2 3 3 3 2" xfId="38814" xr:uid="{00000000-0005-0000-0000-000024770000}"/>
    <cellStyle name="Normal 6 3 2 2 3 3 3 3" xfId="23581" xr:uid="{00000000-0005-0000-0000-000025770000}"/>
    <cellStyle name="Normal 6 3 2 2 3 3 4" xfId="33801" xr:uid="{00000000-0005-0000-0000-000026770000}"/>
    <cellStyle name="Normal 6 3 2 2 3 3 5" xfId="18568" xr:uid="{00000000-0005-0000-0000-000027770000}"/>
    <cellStyle name="Normal 6 3 2 2 3 4" xfId="5119" xr:uid="{00000000-0005-0000-0000-000028770000}"/>
    <cellStyle name="Normal 6 3 2 2 3 4 2" xfId="15171" xr:uid="{00000000-0005-0000-0000-000029770000}"/>
    <cellStyle name="Normal 6 3 2 2 3 4 2 2" xfId="45502" xr:uid="{00000000-0005-0000-0000-00002A770000}"/>
    <cellStyle name="Normal 6 3 2 2 3 4 2 3" xfId="30269" xr:uid="{00000000-0005-0000-0000-00002B770000}"/>
    <cellStyle name="Normal 6 3 2 2 3 4 3" xfId="10151" xr:uid="{00000000-0005-0000-0000-00002C770000}"/>
    <cellStyle name="Normal 6 3 2 2 3 4 3 2" xfId="40485" xr:uid="{00000000-0005-0000-0000-00002D770000}"/>
    <cellStyle name="Normal 6 3 2 2 3 4 3 3" xfId="25252" xr:uid="{00000000-0005-0000-0000-00002E770000}"/>
    <cellStyle name="Normal 6 3 2 2 3 4 4" xfId="35472" xr:uid="{00000000-0005-0000-0000-00002F770000}"/>
    <cellStyle name="Normal 6 3 2 2 3 4 5" xfId="20239" xr:uid="{00000000-0005-0000-0000-000030770000}"/>
    <cellStyle name="Normal 6 3 2 2 3 5" xfId="11829" xr:uid="{00000000-0005-0000-0000-000031770000}"/>
    <cellStyle name="Normal 6 3 2 2 3 5 2" xfId="42160" xr:uid="{00000000-0005-0000-0000-000032770000}"/>
    <cellStyle name="Normal 6 3 2 2 3 5 3" xfId="26927" xr:uid="{00000000-0005-0000-0000-000033770000}"/>
    <cellStyle name="Normal 6 3 2 2 3 6" xfId="6808" xr:uid="{00000000-0005-0000-0000-000034770000}"/>
    <cellStyle name="Normal 6 3 2 2 3 6 2" xfId="37143" xr:uid="{00000000-0005-0000-0000-000035770000}"/>
    <cellStyle name="Normal 6 3 2 2 3 6 3" xfId="21910" xr:uid="{00000000-0005-0000-0000-000036770000}"/>
    <cellStyle name="Normal 6 3 2 2 3 7" xfId="32131" xr:uid="{00000000-0005-0000-0000-000037770000}"/>
    <cellStyle name="Normal 6 3 2 2 3 8" xfId="16897" xr:uid="{00000000-0005-0000-0000-000038770000}"/>
    <cellStyle name="Normal 6 3 2 2 4" xfId="2155" xr:uid="{00000000-0005-0000-0000-000039770000}"/>
    <cellStyle name="Normal 6 3 2 2 4 2" xfId="3845" xr:uid="{00000000-0005-0000-0000-00003A770000}"/>
    <cellStyle name="Normal 6 3 2 2 4 2 2" xfId="13918" xr:uid="{00000000-0005-0000-0000-00003B770000}"/>
    <cellStyle name="Normal 6 3 2 2 4 2 2 2" xfId="44249" xr:uid="{00000000-0005-0000-0000-00003C770000}"/>
    <cellStyle name="Normal 6 3 2 2 4 2 2 3" xfId="29016" xr:uid="{00000000-0005-0000-0000-00003D770000}"/>
    <cellStyle name="Normal 6 3 2 2 4 2 3" xfId="8898" xr:uid="{00000000-0005-0000-0000-00003E770000}"/>
    <cellStyle name="Normal 6 3 2 2 4 2 3 2" xfId="39232" xr:uid="{00000000-0005-0000-0000-00003F770000}"/>
    <cellStyle name="Normal 6 3 2 2 4 2 3 3" xfId="23999" xr:uid="{00000000-0005-0000-0000-000040770000}"/>
    <cellStyle name="Normal 6 3 2 2 4 2 4" xfId="34219" xr:uid="{00000000-0005-0000-0000-000041770000}"/>
    <cellStyle name="Normal 6 3 2 2 4 2 5" xfId="18986" xr:uid="{00000000-0005-0000-0000-000042770000}"/>
    <cellStyle name="Normal 6 3 2 2 4 3" xfId="5537" xr:uid="{00000000-0005-0000-0000-000043770000}"/>
    <cellStyle name="Normal 6 3 2 2 4 3 2" xfId="15589" xr:uid="{00000000-0005-0000-0000-000044770000}"/>
    <cellStyle name="Normal 6 3 2 2 4 3 2 2" xfId="45920" xr:uid="{00000000-0005-0000-0000-000045770000}"/>
    <cellStyle name="Normal 6 3 2 2 4 3 2 3" xfId="30687" xr:uid="{00000000-0005-0000-0000-000046770000}"/>
    <cellStyle name="Normal 6 3 2 2 4 3 3" xfId="10569" xr:uid="{00000000-0005-0000-0000-000047770000}"/>
    <cellStyle name="Normal 6 3 2 2 4 3 3 2" xfId="40903" xr:uid="{00000000-0005-0000-0000-000048770000}"/>
    <cellStyle name="Normal 6 3 2 2 4 3 3 3" xfId="25670" xr:uid="{00000000-0005-0000-0000-000049770000}"/>
    <cellStyle name="Normal 6 3 2 2 4 3 4" xfId="35890" xr:uid="{00000000-0005-0000-0000-00004A770000}"/>
    <cellStyle name="Normal 6 3 2 2 4 3 5" xfId="20657" xr:uid="{00000000-0005-0000-0000-00004B770000}"/>
    <cellStyle name="Normal 6 3 2 2 4 4" xfId="12247" xr:uid="{00000000-0005-0000-0000-00004C770000}"/>
    <cellStyle name="Normal 6 3 2 2 4 4 2" xfId="42578" xr:uid="{00000000-0005-0000-0000-00004D770000}"/>
    <cellStyle name="Normal 6 3 2 2 4 4 3" xfId="27345" xr:uid="{00000000-0005-0000-0000-00004E770000}"/>
    <cellStyle name="Normal 6 3 2 2 4 5" xfId="7226" xr:uid="{00000000-0005-0000-0000-00004F770000}"/>
    <cellStyle name="Normal 6 3 2 2 4 5 2" xfId="37561" xr:uid="{00000000-0005-0000-0000-000050770000}"/>
    <cellStyle name="Normal 6 3 2 2 4 5 3" xfId="22328" xr:uid="{00000000-0005-0000-0000-000051770000}"/>
    <cellStyle name="Normal 6 3 2 2 4 6" xfId="32549" xr:uid="{00000000-0005-0000-0000-000052770000}"/>
    <cellStyle name="Normal 6 3 2 2 4 7" xfId="17315" xr:uid="{00000000-0005-0000-0000-000053770000}"/>
    <cellStyle name="Normal 6 3 2 2 5" xfId="3008" xr:uid="{00000000-0005-0000-0000-000054770000}"/>
    <cellStyle name="Normal 6 3 2 2 5 2" xfId="13082" xr:uid="{00000000-0005-0000-0000-000055770000}"/>
    <cellStyle name="Normal 6 3 2 2 5 2 2" xfId="43413" xr:uid="{00000000-0005-0000-0000-000056770000}"/>
    <cellStyle name="Normal 6 3 2 2 5 2 3" xfId="28180" xr:uid="{00000000-0005-0000-0000-000057770000}"/>
    <cellStyle name="Normal 6 3 2 2 5 3" xfId="8062" xr:uid="{00000000-0005-0000-0000-000058770000}"/>
    <cellStyle name="Normal 6 3 2 2 5 3 2" xfId="38396" xr:uid="{00000000-0005-0000-0000-000059770000}"/>
    <cellStyle name="Normal 6 3 2 2 5 3 3" xfId="23163" xr:uid="{00000000-0005-0000-0000-00005A770000}"/>
    <cellStyle name="Normal 6 3 2 2 5 4" xfId="33383" xr:uid="{00000000-0005-0000-0000-00005B770000}"/>
    <cellStyle name="Normal 6 3 2 2 5 5" xfId="18150" xr:uid="{00000000-0005-0000-0000-00005C770000}"/>
    <cellStyle name="Normal 6 3 2 2 6" xfId="4701" xr:uid="{00000000-0005-0000-0000-00005D770000}"/>
    <cellStyle name="Normal 6 3 2 2 6 2" xfId="14753" xr:uid="{00000000-0005-0000-0000-00005E770000}"/>
    <cellStyle name="Normal 6 3 2 2 6 2 2" xfId="45084" xr:uid="{00000000-0005-0000-0000-00005F770000}"/>
    <cellStyle name="Normal 6 3 2 2 6 2 3" xfId="29851" xr:uid="{00000000-0005-0000-0000-000060770000}"/>
    <cellStyle name="Normal 6 3 2 2 6 3" xfId="9733" xr:uid="{00000000-0005-0000-0000-000061770000}"/>
    <cellStyle name="Normal 6 3 2 2 6 3 2" xfId="40067" xr:uid="{00000000-0005-0000-0000-000062770000}"/>
    <cellStyle name="Normal 6 3 2 2 6 3 3" xfId="24834" xr:uid="{00000000-0005-0000-0000-000063770000}"/>
    <cellStyle name="Normal 6 3 2 2 6 4" xfId="35054" xr:uid="{00000000-0005-0000-0000-000064770000}"/>
    <cellStyle name="Normal 6 3 2 2 6 5" xfId="19821" xr:uid="{00000000-0005-0000-0000-000065770000}"/>
    <cellStyle name="Normal 6 3 2 2 7" xfId="11411" xr:uid="{00000000-0005-0000-0000-000066770000}"/>
    <cellStyle name="Normal 6 3 2 2 7 2" xfId="41742" xr:uid="{00000000-0005-0000-0000-000067770000}"/>
    <cellStyle name="Normal 6 3 2 2 7 3" xfId="26509" xr:uid="{00000000-0005-0000-0000-000068770000}"/>
    <cellStyle name="Normal 6 3 2 2 8" xfId="6390" xr:uid="{00000000-0005-0000-0000-000069770000}"/>
    <cellStyle name="Normal 6 3 2 2 8 2" xfId="36725" xr:uid="{00000000-0005-0000-0000-00006A770000}"/>
    <cellStyle name="Normal 6 3 2 2 8 3" xfId="21492" xr:uid="{00000000-0005-0000-0000-00006B770000}"/>
    <cellStyle name="Normal 6 3 2 2 9" xfId="31713" xr:uid="{00000000-0005-0000-0000-00006C770000}"/>
    <cellStyle name="Normal 6 3 2 3" xfId="1417" xr:uid="{00000000-0005-0000-0000-00006D770000}"/>
    <cellStyle name="Normal 6 3 2 3 2" xfId="1838" xr:uid="{00000000-0005-0000-0000-00006E770000}"/>
    <cellStyle name="Normal 6 3 2 3 2 2" xfId="2677" xr:uid="{00000000-0005-0000-0000-00006F770000}"/>
    <cellStyle name="Normal 6 3 2 3 2 2 2" xfId="4367" xr:uid="{00000000-0005-0000-0000-000070770000}"/>
    <cellStyle name="Normal 6 3 2 3 2 2 2 2" xfId="14440" xr:uid="{00000000-0005-0000-0000-000071770000}"/>
    <cellStyle name="Normal 6 3 2 3 2 2 2 2 2" xfId="44771" xr:uid="{00000000-0005-0000-0000-000072770000}"/>
    <cellStyle name="Normal 6 3 2 3 2 2 2 2 3" xfId="29538" xr:uid="{00000000-0005-0000-0000-000073770000}"/>
    <cellStyle name="Normal 6 3 2 3 2 2 2 3" xfId="9420" xr:uid="{00000000-0005-0000-0000-000074770000}"/>
    <cellStyle name="Normal 6 3 2 3 2 2 2 3 2" xfId="39754" xr:uid="{00000000-0005-0000-0000-000075770000}"/>
    <cellStyle name="Normal 6 3 2 3 2 2 2 3 3" xfId="24521" xr:uid="{00000000-0005-0000-0000-000076770000}"/>
    <cellStyle name="Normal 6 3 2 3 2 2 2 4" xfId="34741" xr:uid="{00000000-0005-0000-0000-000077770000}"/>
    <cellStyle name="Normal 6 3 2 3 2 2 2 5" xfId="19508" xr:uid="{00000000-0005-0000-0000-000078770000}"/>
    <cellStyle name="Normal 6 3 2 3 2 2 3" xfId="6059" xr:uid="{00000000-0005-0000-0000-000079770000}"/>
    <cellStyle name="Normal 6 3 2 3 2 2 3 2" xfId="16111" xr:uid="{00000000-0005-0000-0000-00007A770000}"/>
    <cellStyle name="Normal 6 3 2 3 2 2 3 2 2" xfId="46442" xr:uid="{00000000-0005-0000-0000-00007B770000}"/>
    <cellStyle name="Normal 6 3 2 3 2 2 3 2 3" xfId="31209" xr:uid="{00000000-0005-0000-0000-00007C770000}"/>
    <cellStyle name="Normal 6 3 2 3 2 2 3 3" xfId="11091" xr:uid="{00000000-0005-0000-0000-00007D770000}"/>
    <cellStyle name="Normal 6 3 2 3 2 2 3 3 2" xfId="41425" xr:uid="{00000000-0005-0000-0000-00007E770000}"/>
    <cellStyle name="Normal 6 3 2 3 2 2 3 3 3" xfId="26192" xr:uid="{00000000-0005-0000-0000-00007F770000}"/>
    <cellStyle name="Normal 6 3 2 3 2 2 3 4" xfId="36412" xr:uid="{00000000-0005-0000-0000-000080770000}"/>
    <cellStyle name="Normal 6 3 2 3 2 2 3 5" xfId="21179" xr:uid="{00000000-0005-0000-0000-000081770000}"/>
    <cellStyle name="Normal 6 3 2 3 2 2 4" xfId="12769" xr:uid="{00000000-0005-0000-0000-000082770000}"/>
    <cellStyle name="Normal 6 3 2 3 2 2 4 2" xfId="43100" xr:uid="{00000000-0005-0000-0000-000083770000}"/>
    <cellStyle name="Normal 6 3 2 3 2 2 4 3" xfId="27867" xr:uid="{00000000-0005-0000-0000-000084770000}"/>
    <cellStyle name="Normal 6 3 2 3 2 2 5" xfId="7748" xr:uid="{00000000-0005-0000-0000-000085770000}"/>
    <cellStyle name="Normal 6 3 2 3 2 2 5 2" xfId="38083" xr:uid="{00000000-0005-0000-0000-000086770000}"/>
    <cellStyle name="Normal 6 3 2 3 2 2 5 3" xfId="22850" xr:uid="{00000000-0005-0000-0000-000087770000}"/>
    <cellStyle name="Normal 6 3 2 3 2 2 6" xfId="33071" xr:uid="{00000000-0005-0000-0000-000088770000}"/>
    <cellStyle name="Normal 6 3 2 3 2 2 7" xfId="17837" xr:uid="{00000000-0005-0000-0000-000089770000}"/>
    <cellStyle name="Normal 6 3 2 3 2 3" xfId="3530" xr:uid="{00000000-0005-0000-0000-00008A770000}"/>
    <cellStyle name="Normal 6 3 2 3 2 3 2" xfId="13604" xr:uid="{00000000-0005-0000-0000-00008B770000}"/>
    <cellStyle name="Normal 6 3 2 3 2 3 2 2" xfId="43935" xr:uid="{00000000-0005-0000-0000-00008C770000}"/>
    <cellStyle name="Normal 6 3 2 3 2 3 2 3" xfId="28702" xr:uid="{00000000-0005-0000-0000-00008D770000}"/>
    <cellStyle name="Normal 6 3 2 3 2 3 3" xfId="8584" xr:uid="{00000000-0005-0000-0000-00008E770000}"/>
    <cellStyle name="Normal 6 3 2 3 2 3 3 2" xfId="38918" xr:uid="{00000000-0005-0000-0000-00008F770000}"/>
    <cellStyle name="Normal 6 3 2 3 2 3 3 3" xfId="23685" xr:uid="{00000000-0005-0000-0000-000090770000}"/>
    <cellStyle name="Normal 6 3 2 3 2 3 4" xfId="33905" xr:uid="{00000000-0005-0000-0000-000091770000}"/>
    <cellStyle name="Normal 6 3 2 3 2 3 5" xfId="18672" xr:uid="{00000000-0005-0000-0000-000092770000}"/>
    <cellStyle name="Normal 6 3 2 3 2 4" xfId="5223" xr:uid="{00000000-0005-0000-0000-000093770000}"/>
    <cellStyle name="Normal 6 3 2 3 2 4 2" xfId="15275" xr:uid="{00000000-0005-0000-0000-000094770000}"/>
    <cellStyle name="Normal 6 3 2 3 2 4 2 2" xfId="45606" xr:uid="{00000000-0005-0000-0000-000095770000}"/>
    <cellStyle name="Normal 6 3 2 3 2 4 2 3" xfId="30373" xr:uid="{00000000-0005-0000-0000-000096770000}"/>
    <cellStyle name="Normal 6 3 2 3 2 4 3" xfId="10255" xr:uid="{00000000-0005-0000-0000-000097770000}"/>
    <cellStyle name="Normal 6 3 2 3 2 4 3 2" xfId="40589" xr:uid="{00000000-0005-0000-0000-000098770000}"/>
    <cellStyle name="Normal 6 3 2 3 2 4 3 3" xfId="25356" xr:uid="{00000000-0005-0000-0000-000099770000}"/>
    <cellStyle name="Normal 6 3 2 3 2 4 4" xfId="35576" xr:uid="{00000000-0005-0000-0000-00009A770000}"/>
    <cellStyle name="Normal 6 3 2 3 2 4 5" xfId="20343" xr:uid="{00000000-0005-0000-0000-00009B770000}"/>
    <cellStyle name="Normal 6 3 2 3 2 5" xfId="11933" xr:uid="{00000000-0005-0000-0000-00009C770000}"/>
    <cellStyle name="Normal 6 3 2 3 2 5 2" xfId="42264" xr:uid="{00000000-0005-0000-0000-00009D770000}"/>
    <cellStyle name="Normal 6 3 2 3 2 5 3" xfId="27031" xr:uid="{00000000-0005-0000-0000-00009E770000}"/>
    <cellStyle name="Normal 6 3 2 3 2 6" xfId="6912" xr:uid="{00000000-0005-0000-0000-00009F770000}"/>
    <cellStyle name="Normal 6 3 2 3 2 6 2" xfId="37247" xr:uid="{00000000-0005-0000-0000-0000A0770000}"/>
    <cellStyle name="Normal 6 3 2 3 2 6 3" xfId="22014" xr:uid="{00000000-0005-0000-0000-0000A1770000}"/>
    <cellStyle name="Normal 6 3 2 3 2 7" xfId="32235" xr:uid="{00000000-0005-0000-0000-0000A2770000}"/>
    <cellStyle name="Normal 6 3 2 3 2 8" xfId="17001" xr:uid="{00000000-0005-0000-0000-0000A3770000}"/>
    <cellStyle name="Normal 6 3 2 3 3" xfId="2259" xr:uid="{00000000-0005-0000-0000-0000A4770000}"/>
    <cellStyle name="Normal 6 3 2 3 3 2" xfId="3949" xr:uid="{00000000-0005-0000-0000-0000A5770000}"/>
    <cellStyle name="Normal 6 3 2 3 3 2 2" xfId="14022" xr:uid="{00000000-0005-0000-0000-0000A6770000}"/>
    <cellStyle name="Normal 6 3 2 3 3 2 2 2" xfId="44353" xr:uid="{00000000-0005-0000-0000-0000A7770000}"/>
    <cellStyle name="Normal 6 3 2 3 3 2 2 3" xfId="29120" xr:uid="{00000000-0005-0000-0000-0000A8770000}"/>
    <cellStyle name="Normal 6 3 2 3 3 2 3" xfId="9002" xr:uid="{00000000-0005-0000-0000-0000A9770000}"/>
    <cellStyle name="Normal 6 3 2 3 3 2 3 2" xfId="39336" xr:uid="{00000000-0005-0000-0000-0000AA770000}"/>
    <cellStyle name="Normal 6 3 2 3 3 2 3 3" xfId="24103" xr:uid="{00000000-0005-0000-0000-0000AB770000}"/>
    <cellStyle name="Normal 6 3 2 3 3 2 4" xfId="34323" xr:uid="{00000000-0005-0000-0000-0000AC770000}"/>
    <cellStyle name="Normal 6 3 2 3 3 2 5" xfId="19090" xr:uid="{00000000-0005-0000-0000-0000AD770000}"/>
    <cellStyle name="Normal 6 3 2 3 3 3" xfId="5641" xr:uid="{00000000-0005-0000-0000-0000AE770000}"/>
    <cellStyle name="Normal 6 3 2 3 3 3 2" xfId="15693" xr:uid="{00000000-0005-0000-0000-0000AF770000}"/>
    <cellStyle name="Normal 6 3 2 3 3 3 2 2" xfId="46024" xr:uid="{00000000-0005-0000-0000-0000B0770000}"/>
    <cellStyle name="Normal 6 3 2 3 3 3 2 3" xfId="30791" xr:uid="{00000000-0005-0000-0000-0000B1770000}"/>
    <cellStyle name="Normal 6 3 2 3 3 3 3" xfId="10673" xr:uid="{00000000-0005-0000-0000-0000B2770000}"/>
    <cellStyle name="Normal 6 3 2 3 3 3 3 2" xfId="41007" xr:uid="{00000000-0005-0000-0000-0000B3770000}"/>
    <cellStyle name="Normal 6 3 2 3 3 3 3 3" xfId="25774" xr:uid="{00000000-0005-0000-0000-0000B4770000}"/>
    <cellStyle name="Normal 6 3 2 3 3 3 4" xfId="35994" xr:uid="{00000000-0005-0000-0000-0000B5770000}"/>
    <cellStyle name="Normal 6 3 2 3 3 3 5" xfId="20761" xr:uid="{00000000-0005-0000-0000-0000B6770000}"/>
    <cellStyle name="Normal 6 3 2 3 3 4" xfId="12351" xr:uid="{00000000-0005-0000-0000-0000B7770000}"/>
    <cellStyle name="Normal 6 3 2 3 3 4 2" xfId="42682" xr:uid="{00000000-0005-0000-0000-0000B8770000}"/>
    <cellStyle name="Normal 6 3 2 3 3 4 3" xfId="27449" xr:uid="{00000000-0005-0000-0000-0000B9770000}"/>
    <cellStyle name="Normal 6 3 2 3 3 5" xfId="7330" xr:uid="{00000000-0005-0000-0000-0000BA770000}"/>
    <cellStyle name="Normal 6 3 2 3 3 5 2" xfId="37665" xr:uid="{00000000-0005-0000-0000-0000BB770000}"/>
    <cellStyle name="Normal 6 3 2 3 3 5 3" xfId="22432" xr:uid="{00000000-0005-0000-0000-0000BC770000}"/>
    <cellStyle name="Normal 6 3 2 3 3 6" xfId="32653" xr:uid="{00000000-0005-0000-0000-0000BD770000}"/>
    <cellStyle name="Normal 6 3 2 3 3 7" xfId="17419" xr:uid="{00000000-0005-0000-0000-0000BE770000}"/>
    <cellStyle name="Normal 6 3 2 3 4" xfId="3112" xr:uid="{00000000-0005-0000-0000-0000BF770000}"/>
    <cellStyle name="Normal 6 3 2 3 4 2" xfId="13186" xr:uid="{00000000-0005-0000-0000-0000C0770000}"/>
    <cellStyle name="Normal 6 3 2 3 4 2 2" xfId="43517" xr:uid="{00000000-0005-0000-0000-0000C1770000}"/>
    <cellStyle name="Normal 6 3 2 3 4 2 3" xfId="28284" xr:uid="{00000000-0005-0000-0000-0000C2770000}"/>
    <cellStyle name="Normal 6 3 2 3 4 3" xfId="8166" xr:uid="{00000000-0005-0000-0000-0000C3770000}"/>
    <cellStyle name="Normal 6 3 2 3 4 3 2" xfId="38500" xr:uid="{00000000-0005-0000-0000-0000C4770000}"/>
    <cellStyle name="Normal 6 3 2 3 4 3 3" xfId="23267" xr:uid="{00000000-0005-0000-0000-0000C5770000}"/>
    <cellStyle name="Normal 6 3 2 3 4 4" xfId="33487" xr:uid="{00000000-0005-0000-0000-0000C6770000}"/>
    <cellStyle name="Normal 6 3 2 3 4 5" xfId="18254" xr:uid="{00000000-0005-0000-0000-0000C7770000}"/>
    <cellStyle name="Normal 6 3 2 3 5" xfId="4805" xr:uid="{00000000-0005-0000-0000-0000C8770000}"/>
    <cellStyle name="Normal 6 3 2 3 5 2" xfId="14857" xr:uid="{00000000-0005-0000-0000-0000C9770000}"/>
    <cellStyle name="Normal 6 3 2 3 5 2 2" xfId="45188" xr:uid="{00000000-0005-0000-0000-0000CA770000}"/>
    <cellStyle name="Normal 6 3 2 3 5 2 3" xfId="29955" xr:uid="{00000000-0005-0000-0000-0000CB770000}"/>
    <cellStyle name="Normal 6 3 2 3 5 3" xfId="9837" xr:uid="{00000000-0005-0000-0000-0000CC770000}"/>
    <cellStyle name="Normal 6 3 2 3 5 3 2" xfId="40171" xr:uid="{00000000-0005-0000-0000-0000CD770000}"/>
    <cellStyle name="Normal 6 3 2 3 5 3 3" xfId="24938" xr:uid="{00000000-0005-0000-0000-0000CE770000}"/>
    <cellStyle name="Normal 6 3 2 3 5 4" xfId="35158" xr:uid="{00000000-0005-0000-0000-0000CF770000}"/>
    <cellStyle name="Normal 6 3 2 3 5 5" xfId="19925" xr:uid="{00000000-0005-0000-0000-0000D0770000}"/>
    <cellStyle name="Normal 6 3 2 3 6" xfId="11515" xr:uid="{00000000-0005-0000-0000-0000D1770000}"/>
    <cellStyle name="Normal 6 3 2 3 6 2" xfId="41846" xr:uid="{00000000-0005-0000-0000-0000D2770000}"/>
    <cellStyle name="Normal 6 3 2 3 6 3" xfId="26613" xr:uid="{00000000-0005-0000-0000-0000D3770000}"/>
    <cellStyle name="Normal 6 3 2 3 7" xfId="6494" xr:uid="{00000000-0005-0000-0000-0000D4770000}"/>
    <cellStyle name="Normal 6 3 2 3 7 2" xfId="36829" xr:uid="{00000000-0005-0000-0000-0000D5770000}"/>
    <cellStyle name="Normal 6 3 2 3 7 3" xfId="21596" xr:uid="{00000000-0005-0000-0000-0000D6770000}"/>
    <cellStyle name="Normal 6 3 2 3 8" xfId="31817" xr:uid="{00000000-0005-0000-0000-0000D7770000}"/>
    <cellStyle name="Normal 6 3 2 3 9" xfId="16583" xr:uid="{00000000-0005-0000-0000-0000D8770000}"/>
    <cellStyle name="Normal 6 3 2 4" xfId="1630" xr:uid="{00000000-0005-0000-0000-0000D9770000}"/>
    <cellStyle name="Normal 6 3 2 4 2" xfId="2469" xr:uid="{00000000-0005-0000-0000-0000DA770000}"/>
    <cellStyle name="Normal 6 3 2 4 2 2" xfId="4159" xr:uid="{00000000-0005-0000-0000-0000DB770000}"/>
    <cellStyle name="Normal 6 3 2 4 2 2 2" xfId="14232" xr:uid="{00000000-0005-0000-0000-0000DC770000}"/>
    <cellStyle name="Normal 6 3 2 4 2 2 2 2" xfId="44563" xr:uid="{00000000-0005-0000-0000-0000DD770000}"/>
    <cellStyle name="Normal 6 3 2 4 2 2 2 3" xfId="29330" xr:uid="{00000000-0005-0000-0000-0000DE770000}"/>
    <cellStyle name="Normal 6 3 2 4 2 2 3" xfId="9212" xr:uid="{00000000-0005-0000-0000-0000DF770000}"/>
    <cellStyle name="Normal 6 3 2 4 2 2 3 2" xfId="39546" xr:uid="{00000000-0005-0000-0000-0000E0770000}"/>
    <cellStyle name="Normal 6 3 2 4 2 2 3 3" xfId="24313" xr:uid="{00000000-0005-0000-0000-0000E1770000}"/>
    <cellStyle name="Normal 6 3 2 4 2 2 4" xfId="34533" xr:uid="{00000000-0005-0000-0000-0000E2770000}"/>
    <cellStyle name="Normal 6 3 2 4 2 2 5" xfId="19300" xr:uid="{00000000-0005-0000-0000-0000E3770000}"/>
    <cellStyle name="Normal 6 3 2 4 2 3" xfId="5851" xr:uid="{00000000-0005-0000-0000-0000E4770000}"/>
    <cellStyle name="Normal 6 3 2 4 2 3 2" xfId="15903" xr:uid="{00000000-0005-0000-0000-0000E5770000}"/>
    <cellStyle name="Normal 6 3 2 4 2 3 2 2" xfId="46234" xr:uid="{00000000-0005-0000-0000-0000E6770000}"/>
    <cellStyle name="Normal 6 3 2 4 2 3 2 3" xfId="31001" xr:uid="{00000000-0005-0000-0000-0000E7770000}"/>
    <cellStyle name="Normal 6 3 2 4 2 3 3" xfId="10883" xr:uid="{00000000-0005-0000-0000-0000E8770000}"/>
    <cellStyle name="Normal 6 3 2 4 2 3 3 2" xfId="41217" xr:uid="{00000000-0005-0000-0000-0000E9770000}"/>
    <cellStyle name="Normal 6 3 2 4 2 3 3 3" xfId="25984" xr:uid="{00000000-0005-0000-0000-0000EA770000}"/>
    <cellStyle name="Normal 6 3 2 4 2 3 4" xfId="36204" xr:uid="{00000000-0005-0000-0000-0000EB770000}"/>
    <cellStyle name="Normal 6 3 2 4 2 3 5" xfId="20971" xr:uid="{00000000-0005-0000-0000-0000EC770000}"/>
    <cellStyle name="Normal 6 3 2 4 2 4" xfId="12561" xr:uid="{00000000-0005-0000-0000-0000ED770000}"/>
    <cellStyle name="Normal 6 3 2 4 2 4 2" xfId="42892" xr:uid="{00000000-0005-0000-0000-0000EE770000}"/>
    <cellStyle name="Normal 6 3 2 4 2 4 3" xfId="27659" xr:uid="{00000000-0005-0000-0000-0000EF770000}"/>
    <cellStyle name="Normal 6 3 2 4 2 5" xfId="7540" xr:uid="{00000000-0005-0000-0000-0000F0770000}"/>
    <cellStyle name="Normal 6 3 2 4 2 5 2" xfId="37875" xr:uid="{00000000-0005-0000-0000-0000F1770000}"/>
    <cellStyle name="Normal 6 3 2 4 2 5 3" xfId="22642" xr:uid="{00000000-0005-0000-0000-0000F2770000}"/>
    <cellStyle name="Normal 6 3 2 4 2 6" xfId="32863" xr:uid="{00000000-0005-0000-0000-0000F3770000}"/>
    <cellStyle name="Normal 6 3 2 4 2 7" xfId="17629" xr:uid="{00000000-0005-0000-0000-0000F4770000}"/>
    <cellStyle name="Normal 6 3 2 4 3" xfId="3322" xr:uid="{00000000-0005-0000-0000-0000F5770000}"/>
    <cellStyle name="Normal 6 3 2 4 3 2" xfId="13396" xr:uid="{00000000-0005-0000-0000-0000F6770000}"/>
    <cellStyle name="Normal 6 3 2 4 3 2 2" xfId="43727" xr:uid="{00000000-0005-0000-0000-0000F7770000}"/>
    <cellStyle name="Normal 6 3 2 4 3 2 3" xfId="28494" xr:uid="{00000000-0005-0000-0000-0000F8770000}"/>
    <cellStyle name="Normal 6 3 2 4 3 3" xfId="8376" xr:uid="{00000000-0005-0000-0000-0000F9770000}"/>
    <cellStyle name="Normal 6 3 2 4 3 3 2" xfId="38710" xr:uid="{00000000-0005-0000-0000-0000FA770000}"/>
    <cellStyle name="Normal 6 3 2 4 3 3 3" xfId="23477" xr:uid="{00000000-0005-0000-0000-0000FB770000}"/>
    <cellStyle name="Normal 6 3 2 4 3 4" xfId="33697" xr:uid="{00000000-0005-0000-0000-0000FC770000}"/>
    <cellStyle name="Normal 6 3 2 4 3 5" xfId="18464" xr:uid="{00000000-0005-0000-0000-0000FD770000}"/>
    <cellStyle name="Normal 6 3 2 4 4" xfId="5015" xr:uid="{00000000-0005-0000-0000-0000FE770000}"/>
    <cellStyle name="Normal 6 3 2 4 4 2" xfId="15067" xr:uid="{00000000-0005-0000-0000-0000FF770000}"/>
    <cellStyle name="Normal 6 3 2 4 4 2 2" xfId="45398" xr:uid="{00000000-0005-0000-0000-000000780000}"/>
    <cellStyle name="Normal 6 3 2 4 4 2 3" xfId="30165" xr:uid="{00000000-0005-0000-0000-000001780000}"/>
    <cellStyle name="Normal 6 3 2 4 4 3" xfId="10047" xr:uid="{00000000-0005-0000-0000-000002780000}"/>
    <cellStyle name="Normal 6 3 2 4 4 3 2" xfId="40381" xr:uid="{00000000-0005-0000-0000-000003780000}"/>
    <cellStyle name="Normal 6 3 2 4 4 3 3" xfId="25148" xr:uid="{00000000-0005-0000-0000-000004780000}"/>
    <cellStyle name="Normal 6 3 2 4 4 4" xfId="35368" xr:uid="{00000000-0005-0000-0000-000005780000}"/>
    <cellStyle name="Normal 6 3 2 4 4 5" xfId="20135" xr:uid="{00000000-0005-0000-0000-000006780000}"/>
    <cellStyle name="Normal 6 3 2 4 5" xfId="11725" xr:uid="{00000000-0005-0000-0000-000007780000}"/>
    <cellStyle name="Normal 6 3 2 4 5 2" xfId="42056" xr:uid="{00000000-0005-0000-0000-000008780000}"/>
    <cellStyle name="Normal 6 3 2 4 5 3" xfId="26823" xr:uid="{00000000-0005-0000-0000-000009780000}"/>
    <cellStyle name="Normal 6 3 2 4 6" xfId="6704" xr:uid="{00000000-0005-0000-0000-00000A780000}"/>
    <cellStyle name="Normal 6 3 2 4 6 2" xfId="37039" xr:uid="{00000000-0005-0000-0000-00000B780000}"/>
    <cellStyle name="Normal 6 3 2 4 6 3" xfId="21806" xr:uid="{00000000-0005-0000-0000-00000C780000}"/>
    <cellStyle name="Normal 6 3 2 4 7" xfId="32027" xr:uid="{00000000-0005-0000-0000-00000D780000}"/>
    <cellStyle name="Normal 6 3 2 4 8" xfId="16793" xr:uid="{00000000-0005-0000-0000-00000E780000}"/>
    <cellStyle name="Normal 6 3 2 5" xfId="2051" xr:uid="{00000000-0005-0000-0000-00000F780000}"/>
    <cellStyle name="Normal 6 3 2 5 2" xfId="3741" xr:uid="{00000000-0005-0000-0000-000010780000}"/>
    <cellStyle name="Normal 6 3 2 5 2 2" xfId="13814" xr:uid="{00000000-0005-0000-0000-000011780000}"/>
    <cellStyle name="Normal 6 3 2 5 2 2 2" xfId="44145" xr:uid="{00000000-0005-0000-0000-000012780000}"/>
    <cellStyle name="Normal 6 3 2 5 2 2 3" xfId="28912" xr:uid="{00000000-0005-0000-0000-000013780000}"/>
    <cellStyle name="Normal 6 3 2 5 2 3" xfId="8794" xr:uid="{00000000-0005-0000-0000-000014780000}"/>
    <cellStyle name="Normal 6 3 2 5 2 3 2" xfId="39128" xr:uid="{00000000-0005-0000-0000-000015780000}"/>
    <cellStyle name="Normal 6 3 2 5 2 3 3" xfId="23895" xr:uid="{00000000-0005-0000-0000-000016780000}"/>
    <cellStyle name="Normal 6 3 2 5 2 4" xfId="34115" xr:uid="{00000000-0005-0000-0000-000017780000}"/>
    <cellStyle name="Normal 6 3 2 5 2 5" xfId="18882" xr:uid="{00000000-0005-0000-0000-000018780000}"/>
    <cellStyle name="Normal 6 3 2 5 3" xfId="5433" xr:uid="{00000000-0005-0000-0000-000019780000}"/>
    <cellStyle name="Normal 6 3 2 5 3 2" xfId="15485" xr:uid="{00000000-0005-0000-0000-00001A780000}"/>
    <cellStyle name="Normal 6 3 2 5 3 2 2" xfId="45816" xr:uid="{00000000-0005-0000-0000-00001B780000}"/>
    <cellStyle name="Normal 6 3 2 5 3 2 3" xfId="30583" xr:uid="{00000000-0005-0000-0000-00001C780000}"/>
    <cellStyle name="Normal 6 3 2 5 3 3" xfId="10465" xr:uid="{00000000-0005-0000-0000-00001D780000}"/>
    <cellStyle name="Normal 6 3 2 5 3 3 2" xfId="40799" xr:uid="{00000000-0005-0000-0000-00001E780000}"/>
    <cellStyle name="Normal 6 3 2 5 3 3 3" xfId="25566" xr:uid="{00000000-0005-0000-0000-00001F780000}"/>
    <cellStyle name="Normal 6 3 2 5 3 4" xfId="35786" xr:uid="{00000000-0005-0000-0000-000020780000}"/>
    <cellStyle name="Normal 6 3 2 5 3 5" xfId="20553" xr:uid="{00000000-0005-0000-0000-000021780000}"/>
    <cellStyle name="Normal 6 3 2 5 4" xfId="12143" xr:uid="{00000000-0005-0000-0000-000022780000}"/>
    <cellStyle name="Normal 6 3 2 5 4 2" xfId="42474" xr:uid="{00000000-0005-0000-0000-000023780000}"/>
    <cellStyle name="Normal 6 3 2 5 4 3" xfId="27241" xr:uid="{00000000-0005-0000-0000-000024780000}"/>
    <cellStyle name="Normal 6 3 2 5 5" xfId="7122" xr:uid="{00000000-0005-0000-0000-000025780000}"/>
    <cellStyle name="Normal 6 3 2 5 5 2" xfId="37457" xr:uid="{00000000-0005-0000-0000-000026780000}"/>
    <cellStyle name="Normal 6 3 2 5 5 3" xfId="22224" xr:uid="{00000000-0005-0000-0000-000027780000}"/>
    <cellStyle name="Normal 6 3 2 5 6" xfId="32445" xr:uid="{00000000-0005-0000-0000-000028780000}"/>
    <cellStyle name="Normal 6 3 2 5 7" xfId="17211" xr:uid="{00000000-0005-0000-0000-000029780000}"/>
    <cellStyle name="Normal 6 3 2 6" xfId="2904" xr:uid="{00000000-0005-0000-0000-00002A780000}"/>
    <cellStyle name="Normal 6 3 2 6 2" xfId="12978" xr:uid="{00000000-0005-0000-0000-00002B780000}"/>
    <cellStyle name="Normal 6 3 2 6 2 2" xfId="43309" xr:uid="{00000000-0005-0000-0000-00002C780000}"/>
    <cellStyle name="Normal 6 3 2 6 2 3" xfId="28076" xr:uid="{00000000-0005-0000-0000-00002D780000}"/>
    <cellStyle name="Normal 6 3 2 6 3" xfId="7958" xr:uid="{00000000-0005-0000-0000-00002E780000}"/>
    <cellStyle name="Normal 6 3 2 6 3 2" xfId="38292" xr:uid="{00000000-0005-0000-0000-00002F780000}"/>
    <cellStyle name="Normal 6 3 2 6 3 3" xfId="23059" xr:uid="{00000000-0005-0000-0000-000030780000}"/>
    <cellStyle name="Normal 6 3 2 6 4" xfId="33279" xr:uid="{00000000-0005-0000-0000-000031780000}"/>
    <cellStyle name="Normal 6 3 2 6 5" xfId="18046" xr:uid="{00000000-0005-0000-0000-000032780000}"/>
    <cellStyle name="Normal 6 3 2 7" xfId="4597" xr:uid="{00000000-0005-0000-0000-000033780000}"/>
    <cellStyle name="Normal 6 3 2 7 2" xfId="14649" xr:uid="{00000000-0005-0000-0000-000034780000}"/>
    <cellStyle name="Normal 6 3 2 7 2 2" xfId="44980" xr:uid="{00000000-0005-0000-0000-000035780000}"/>
    <cellStyle name="Normal 6 3 2 7 2 3" xfId="29747" xr:uid="{00000000-0005-0000-0000-000036780000}"/>
    <cellStyle name="Normal 6 3 2 7 3" xfId="9629" xr:uid="{00000000-0005-0000-0000-000037780000}"/>
    <cellStyle name="Normal 6 3 2 7 3 2" xfId="39963" xr:uid="{00000000-0005-0000-0000-000038780000}"/>
    <cellStyle name="Normal 6 3 2 7 3 3" xfId="24730" xr:uid="{00000000-0005-0000-0000-000039780000}"/>
    <cellStyle name="Normal 6 3 2 7 4" xfId="34950" xr:uid="{00000000-0005-0000-0000-00003A780000}"/>
    <cellStyle name="Normal 6 3 2 7 5" xfId="19717" xr:uid="{00000000-0005-0000-0000-00003B780000}"/>
    <cellStyle name="Normal 6 3 2 8" xfId="11307" xr:uid="{00000000-0005-0000-0000-00003C780000}"/>
    <cellStyle name="Normal 6 3 2 8 2" xfId="41638" xr:uid="{00000000-0005-0000-0000-00003D780000}"/>
    <cellStyle name="Normal 6 3 2 8 3" xfId="26405" xr:uid="{00000000-0005-0000-0000-00003E780000}"/>
    <cellStyle name="Normal 6 3 2 9" xfId="6286" xr:uid="{00000000-0005-0000-0000-00003F780000}"/>
    <cellStyle name="Normal 6 3 2 9 2" xfId="36621" xr:uid="{00000000-0005-0000-0000-000040780000}"/>
    <cellStyle name="Normal 6 3 2 9 3" xfId="21388" xr:uid="{00000000-0005-0000-0000-000041780000}"/>
    <cellStyle name="Normal 6 3 3" xfId="1250" xr:uid="{00000000-0005-0000-0000-000042780000}"/>
    <cellStyle name="Normal 6 3 3 10" xfId="16427" xr:uid="{00000000-0005-0000-0000-000043780000}"/>
    <cellStyle name="Normal 6 3 3 2" xfId="1469" xr:uid="{00000000-0005-0000-0000-000044780000}"/>
    <cellStyle name="Normal 6 3 3 2 2" xfId="1890" xr:uid="{00000000-0005-0000-0000-000045780000}"/>
    <cellStyle name="Normal 6 3 3 2 2 2" xfId="2729" xr:uid="{00000000-0005-0000-0000-000046780000}"/>
    <cellStyle name="Normal 6 3 3 2 2 2 2" xfId="4419" xr:uid="{00000000-0005-0000-0000-000047780000}"/>
    <cellStyle name="Normal 6 3 3 2 2 2 2 2" xfId="14492" xr:uid="{00000000-0005-0000-0000-000048780000}"/>
    <cellStyle name="Normal 6 3 3 2 2 2 2 2 2" xfId="44823" xr:uid="{00000000-0005-0000-0000-000049780000}"/>
    <cellStyle name="Normal 6 3 3 2 2 2 2 2 3" xfId="29590" xr:uid="{00000000-0005-0000-0000-00004A780000}"/>
    <cellStyle name="Normal 6 3 3 2 2 2 2 3" xfId="9472" xr:uid="{00000000-0005-0000-0000-00004B780000}"/>
    <cellStyle name="Normal 6 3 3 2 2 2 2 3 2" xfId="39806" xr:uid="{00000000-0005-0000-0000-00004C780000}"/>
    <cellStyle name="Normal 6 3 3 2 2 2 2 3 3" xfId="24573" xr:uid="{00000000-0005-0000-0000-00004D780000}"/>
    <cellStyle name="Normal 6 3 3 2 2 2 2 4" xfId="34793" xr:uid="{00000000-0005-0000-0000-00004E780000}"/>
    <cellStyle name="Normal 6 3 3 2 2 2 2 5" xfId="19560" xr:uid="{00000000-0005-0000-0000-00004F780000}"/>
    <cellStyle name="Normal 6 3 3 2 2 2 3" xfId="6111" xr:uid="{00000000-0005-0000-0000-000050780000}"/>
    <cellStyle name="Normal 6 3 3 2 2 2 3 2" xfId="16163" xr:uid="{00000000-0005-0000-0000-000051780000}"/>
    <cellStyle name="Normal 6 3 3 2 2 2 3 2 2" xfId="46494" xr:uid="{00000000-0005-0000-0000-000052780000}"/>
    <cellStyle name="Normal 6 3 3 2 2 2 3 2 3" xfId="31261" xr:uid="{00000000-0005-0000-0000-000053780000}"/>
    <cellStyle name="Normal 6 3 3 2 2 2 3 3" xfId="11143" xr:uid="{00000000-0005-0000-0000-000054780000}"/>
    <cellStyle name="Normal 6 3 3 2 2 2 3 3 2" xfId="41477" xr:uid="{00000000-0005-0000-0000-000055780000}"/>
    <cellStyle name="Normal 6 3 3 2 2 2 3 3 3" xfId="26244" xr:uid="{00000000-0005-0000-0000-000056780000}"/>
    <cellStyle name="Normal 6 3 3 2 2 2 3 4" xfId="36464" xr:uid="{00000000-0005-0000-0000-000057780000}"/>
    <cellStyle name="Normal 6 3 3 2 2 2 3 5" xfId="21231" xr:uid="{00000000-0005-0000-0000-000058780000}"/>
    <cellStyle name="Normal 6 3 3 2 2 2 4" xfId="12821" xr:uid="{00000000-0005-0000-0000-000059780000}"/>
    <cellStyle name="Normal 6 3 3 2 2 2 4 2" xfId="43152" xr:uid="{00000000-0005-0000-0000-00005A780000}"/>
    <cellStyle name="Normal 6 3 3 2 2 2 4 3" xfId="27919" xr:uid="{00000000-0005-0000-0000-00005B780000}"/>
    <cellStyle name="Normal 6 3 3 2 2 2 5" xfId="7800" xr:uid="{00000000-0005-0000-0000-00005C780000}"/>
    <cellStyle name="Normal 6 3 3 2 2 2 5 2" xfId="38135" xr:uid="{00000000-0005-0000-0000-00005D780000}"/>
    <cellStyle name="Normal 6 3 3 2 2 2 5 3" xfId="22902" xr:uid="{00000000-0005-0000-0000-00005E780000}"/>
    <cellStyle name="Normal 6 3 3 2 2 2 6" xfId="33123" xr:uid="{00000000-0005-0000-0000-00005F780000}"/>
    <cellStyle name="Normal 6 3 3 2 2 2 7" xfId="17889" xr:uid="{00000000-0005-0000-0000-000060780000}"/>
    <cellStyle name="Normal 6 3 3 2 2 3" xfId="3582" xr:uid="{00000000-0005-0000-0000-000061780000}"/>
    <cellStyle name="Normal 6 3 3 2 2 3 2" xfId="13656" xr:uid="{00000000-0005-0000-0000-000062780000}"/>
    <cellStyle name="Normal 6 3 3 2 2 3 2 2" xfId="43987" xr:uid="{00000000-0005-0000-0000-000063780000}"/>
    <cellStyle name="Normal 6 3 3 2 2 3 2 3" xfId="28754" xr:uid="{00000000-0005-0000-0000-000064780000}"/>
    <cellStyle name="Normal 6 3 3 2 2 3 3" xfId="8636" xr:uid="{00000000-0005-0000-0000-000065780000}"/>
    <cellStyle name="Normal 6 3 3 2 2 3 3 2" xfId="38970" xr:uid="{00000000-0005-0000-0000-000066780000}"/>
    <cellStyle name="Normal 6 3 3 2 2 3 3 3" xfId="23737" xr:uid="{00000000-0005-0000-0000-000067780000}"/>
    <cellStyle name="Normal 6 3 3 2 2 3 4" xfId="33957" xr:uid="{00000000-0005-0000-0000-000068780000}"/>
    <cellStyle name="Normal 6 3 3 2 2 3 5" xfId="18724" xr:uid="{00000000-0005-0000-0000-000069780000}"/>
    <cellStyle name="Normal 6 3 3 2 2 4" xfId="5275" xr:uid="{00000000-0005-0000-0000-00006A780000}"/>
    <cellStyle name="Normal 6 3 3 2 2 4 2" xfId="15327" xr:uid="{00000000-0005-0000-0000-00006B780000}"/>
    <cellStyle name="Normal 6 3 3 2 2 4 2 2" xfId="45658" xr:uid="{00000000-0005-0000-0000-00006C780000}"/>
    <cellStyle name="Normal 6 3 3 2 2 4 2 3" xfId="30425" xr:uid="{00000000-0005-0000-0000-00006D780000}"/>
    <cellStyle name="Normal 6 3 3 2 2 4 3" xfId="10307" xr:uid="{00000000-0005-0000-0000-00006E780000}"/>
    <cellStyle name="Normal 6 3 3 2 2 4 3 2" xfId="40641" xr:uid="{00000000-0005-0000-0000-00006F780000}"/>
    <cellStyle name="Normal 6 3 3 2 2 4 3 3" xfId="25408" xr:uid="{00000000-0005-0000-0000-000070780000}"/>
    <cellStyle name="Normal 6 3 3 2 2 4 4" xfId="35628" xr:uid="{00000000-0005-0000-0000-000071780000}"/>
    <cellStyle name="Normal 6 3 3 2 2 4 5" xfId="20395" xr:uid="{00000000-0005-0000-0000-000072780000}"/>
    <cellStyle name="Normal 6 3 3 2 2 5" xfId="11985" xr:uid="{00000000-0005-0000-0000-000073780000}"/>
    <cellStyle name="Normal 6 3 3 2 2 5 2" xfId="42316" xr:uid="{00000000-0005-0000-0000-000074780000}"/>
    <cellStyle name="Normal 6 3 3 2 2 5 3" xfId="27083" xr:uid="{00000000-0005-0000-0000-000075780000}"/>
    <cellStyle name="Normal 6 3 3 2 2 6" xfId="6964" xr:uid="{00000000-0005-0000-0000-000076780000}"/>
    <cellStyle name="Normal 6 3 3 2 2 6 2" xfId="37299" xr:uid="{00000000-0005-0000-0000-000077780000}"/>
    <cellStyle name="Normal 6 3 3 2 2 6 3" xfId="22066" xr:uid="{00000000-0005-0000-0000-000078780000}"/>
    <cellStyle name="Normal 6 3 3 2 2 7" xfId="32287" xr:uid="{00000000-0005-0000-0000-000079780000}"/>
    <cellStyle name="Normal 6 3 3 2 2 8" xfId="17053" xr:uid="{00000000-0005-0000-0000-00007A780000}"/>
    <cellStyle name="Normal 6 3 3 2 3" xfId="2311" xr:uid="{00000000-0005-0000-0000-00007B780000}"/>
    <cellStyle name="Normal 6 3 3 2 3 2" xfId="4001" xr:uid="{00000000-0005-0000-0000-00007C780000}"/>
    <cellStyle name="Normal 6 3 3 2 3 2 2" xfId="14074" xr:uid="{00000000-0005-0000-0000-00007D780000}"/>
    <cellStyle name="Normal 6 3 3 2 3 2 2 2" xfId="44405" xr:uid="{00000000-0005-0000-0000-00007E780000}"/>
    <cellStyle name="Normal 6 3 3 2 3 2 2 3" xfId="29172" xr:uid="{00000000-0005-0000-0000-00007F780000}"/>
    <cellStyle name="Normal 6 3 3 2 3 2 3" xfId="9054" xr:uid="{00000000-0005-0000-0000-000080780000}"/>
    <cellStyle name="Normal 6 3 3 2 3 2 3 2" xfId="39388" xr:uid="{00000000-0005-0000-0000-000081780000}"/>
    <cellStyle name="Normal 6 3 3 2 3 2 3 3" xfId="24155" xr:uid="{00000000-0005-0000-0000-000082780000}"/>
    <cellStyle name="Normal 6 3 3 2 3 2 4" xfId="34375" xr:uid="{00000000-0005-0000-0000-000083780000}"/>
    <cellStyle name="Normal 6 3 3 2 3 2 5" xfId="19142" xr:uid="{00000000-0005-0000-0000-000084780000}"/>
    <cellStyle name="Normal 6 3 3 2 3 3" xfId="5693" xr:uid="{00000000-0005-0000-0000-000085780000}"/>
    <cellStyle name="Normal 6 3 3 2 3 3 2" xfId="15745" xr:uid="{00000000-0005-0000-0000-000086780000}"/>
    <cellStyle name="Normal 6 3 3 2 3 3 2 2" xfId="46076" xr:uid="{00000000-0005-0000-0000-000087780000}"/>
    <cellStyle name="Normal 6 3 3 2 3 3 2 3" xfId="30843" xr:uid="{00000000-0005-0000-0000-000088780000}"/>
    <cellStyle name="Normal 6 3 3 2 3 3 3" xfId="10725" xr:uid="{00000000-0005-0000-0000-000089780000}"/>
    <cellStyle name="Normal 6 3 3 2 3 3 3 2" xfId="41059" xr:uid="{00000000-0005-0000-0000-00008A780000}"/>
    <cellStyle name="Normal 6 3 3 2 3 3 3 3" xfId="25826" xr:uid="{00000000-0005-0000-0000-00008B780000}"/>
    <cellStyle name="Normal 6 3 3 2 3 3 4" xfId="36046" xr:uid="{00000000-0005-0000-0000-00008C780000}"/>
    <cellStyle name="Normal 6 3 3 2 3 3 5" xfId="20813" xr:uid="{00000000-0005-0000-0000-00008D780000}"/>
    <cellStyle name="Normal 6 3 3 2 3 4" xfId="12403" xr:uid="{00000000-0005-0000-0000-00008E780000}"/>
    <cellStyle name="Normal 6 3 3 2 3 4 2" xfId="42734" xr:uid="{00000000-0005-0000-0000-00008F780000}"/>
    <cellStyle name="Normal 6 3 3 2 3 4 3" xfId="27501" xr:uid="{00000000-0005-0000-0000-000090780000}"/>
    <cellStyle name="Normal 6 3 3 2 3 5" xfId="7382" xr:uid="{00000000-0005-0000-0000-000091780000}"/>
    <cellStyle name="Normal 6 3 3 2 3 5 2" xfId="37717" xr:uid="{00000000-0005-0000-0000-000092780000}"/>
    <cellStyle name="Normal 6 3 3 2 3 5 3" xfId="22484" xr:uid="{00000000-0005-0000-0000-000093780000}"/>
    <cellStyle name="Normal 6 3 3 2 3 6" xfId="32705" xr:uid="{00000000-0005-0000-0000-000094780000}"/>
    <cellStyle name="Normal 6 3 3 2 3 7" xfId="17471" xr:uid="{00000000-0005-0000-0000-000095780000}"/>
    <cellStyle name="Normal 6 3 3 2 4" xfId="3164" xr:uid="{00000000-0005-0000-0000-000096780000}"/>
    <cellStyle name="Normal 6 3 3 2 4 2" xfId="13238" xr:uid="{00000000-0005-0000-0000-000097780000}"/>
    <cellStyle name="Normal 6 3 3 2 4 2 2" xfId="43569" xr:uid="{00000000-0005-0000-0000-000098780000}"/>
    <cellStyle name="Normal 6 3 3 2 4 2 3" xfId="28336" xr:uid="{00000000-0005-0000-0000-000099780000}"/>
    <cellStyle name="Normal 6 3 3 2 4 3" xfId="8218" xr:uid="{00000000-0005-0000-0000-00009A780000}"/>
    <cellStyle name="Normal 6 3 3 2 4 3 2" xfId="38552" xr:uid="{00000000-0005-0000-0000-00009B780000}"/>
    <cellStyle name="Normal 6 3 3 2 4 3 3" xfId="23319" xr:uid="{00000000-0005-0000-0000-00009C780000}"/>
    <cellStyle name="Normal 6 3 3 2 4 4" xfId="33539" xr:uid="{00000000-0005-0000-0000-00009D780000}"/>
    <cellStyle name="Normal 6 3 3 2 4 5" xfId="18306" xr:uid="{00000000-0005-0000-0000-00009E780000}"/>
    <cellStyle name="Normal 6 3 3 2 5" xfId="4857" xr:uid="{00000000-0005-0000-0000-00009F780000}"/>
    <cellStyle name="Normal 6 3 3 2 5 2" xfId="14909" xr:uid="{00000000-0005-0000-0000-0000A0780000}"/>
    <cellStyle name="Normal 6 3 3 2 5 2 2" xfId="45240" xr:uid="{00000000-0005-0000-0000-0000A1780000}"/>
    <cellStyle name="Normal 6 3 3 2 5 2 3" xfId="30007" xr:uid="{00000000-0005-0000-0000-0000A2780000}"/>
    <cellStyle name="Normal 6 3 3 2 5 3" xfId="9889" xr:uid="{00000000-0005-0000-0000-0000A3780000}"/>
    <cellStyle name="Normal 6 3 3 2 5 3 2" xfId="40223" xr:uid="{00000000-0005-0000-0000-0000A4780000}"/>
    <cellStyle name="Normal 6 3 3 2 5 3 3" xfId="24990" xr:uid="{00000000-0005-0000-0000-0000A5780000}"/>
    <cellStyle name="Normal 6 3 3 2 5 4" xfId="35210" xr:uid="{00000000-0005-0000-0000-0000A6780000}"/>
    <cellStyle name="Normal 6 3 3 2 5 5" xfId="19977" xr:uid="{00000000-0005-0000-0000-0000A7780000}"/>
    <cellStyle name="Normal 6 3 3 2 6" xfId="11567" xr:uid="{00000000-0005-0000-0000-0000A8780000}"/>
    <cellStyle name="Normal 6 3 3 2 6 2" xfId="41898" xr:uid="{00000000-0005-0000-0000-0000A9780000}"/>
    <cellStyle name="Normal 6 3 3 2 6 3" xfId="26665" xr:uid="{00000000-0005-0000-0000-0000AA780000}"/>
    <cellStyle name="Normal 6 3 3 2 7" xfId="6546" xr:uid="{00000000-0005-0000-0000-0000AB780000}"/>
    <cellStyle name="Normal 6 3 3 2 7 2" xfId="36881" xr:uid="{00000000-0005-0000-0000-0000AC780000}"/>
    <cellStyle name="Normal 6 3 3 2 7 3" xfId="21648" xr:uid="{00000000-0005-0000-0000-0000AD780000}"/>
    <cellStyle name="Normal 6 3 3 2 8" xfId="31869" xr:uid="{00000000-0005-0000-0000-0000AE780000}"/>
    <cellStyle name="Normal 6 3 3 2 9" xfId="16635" xr:uid="{00000000-0005-0000-0000-0000AF780000}"/>
    <cellStyle name="Normal 6 3 3 3" xfId="1682" xr:uid="{00000000-0005-0000-0000-0000B0780000}"/>
    <cellStyle name="Normal 6 3 3 3 2" xfId="2521" xr:uid="{00000000-0005-0000-0000-0000B1780000}"/>
    <cellStyle name="Normal 6 3 3 3 2 2" xfId="4211" xr:uid="{00000000-0005-0000-0000-0000B2780000}"/>
    <cellStyle name="Normal 6 3 3 3 2 2 2" xfId="14284" xr:uid="{00000000-0005-0000-0000-0000B3780000}"/>
    <cellStyle name="Normal 6 3 3 3 2 2 2 2" xfId="44615" xr:uid="{00000000-0005-0000-0000-0000B4780000}"/>
    <cellStyle name="Normal 6 3 3 3 2 2 2 3" xfId="29382" xr:uid="{00000000-0005-0000-0000-0000B5780000}"/>
    <cellStyle name="Normal 6 3 3 3 2 2 3" xfId="9264" xr:uid="{00000000-0005-0000-0000-0000B6780000}"/>
    <cellStyle name="Normal 6 3 3 3 2 2 3 2" xfId="39598" xr:uid="{00000000-0005-0000-0000-0000B7780000}"/>
    <cellStyle name="Normal 6 3 3 3 2 2 3 3" xfId="24365" xr:uid="{00000000-0005-0000-0000-0000B8780000}"/>
    <cellStyle name="Normal 6 3 3 3 2 2 4" xfId="34585" xr:uid="{00000000-0005-0000-0000-0000B9780000}"/>
    <cellStyle name="Normal 6 3 3 3 2 2 5" xfId="19352" xr:uid="{00000000-0005-0000-0000-0000BA780000}"/>
    <cellStyle name="Normal 6 3 3 3 2 3" xfId="5903" xr:uid="{00000000-0005-0000-0000-0000BB780000}"/>
    <cellStyle name="Normal 6 3 3 3 2 3 2" xfId="15955" xr:uid="{00000000-0005-0000-0000-0000BC780000}"/>
    <cellStyle name="Normal 6 3 3 3 2 3 2 2" xfId="46286" xr:uid="{00000000-0005-0000-0000-0000BD780000}"/>
    <cellStyle name="Normal 6 3 3 3 2 3 2 3" xfId="31053" xr:uid="{00000000-0005-0000-0000-0000BE780000}"/>
    <cellStyle name="Normal 6 3 3 3 2 3 3" xfId="10935" xr:uid="{00000000-0005-0000-0000-0000BF780000}"/>
    <cellStyle name="Normal 6 3 3 3 2 3 3 2" xfId="41269" xr:uid="{00000000-0005-0000-0000-0000C0780000}"/>
    <cellStyle name="Normal 6 3 3 3 2 3 3 3" xfId="26036" xr:uid="{00000000-0005-0000-0000-0000C1780000}"/>
    <cellStyle name="Normal 6 3 3 3 2 3 4" xfId="36256" xr:uid="{00000000-0005-0000-0000-0000C2780000}"/>
    <cellStyle name="Normal 6 3 3 3 2 3 5" xfId="21023" xr:uid="{00000000-0005-0000-0000-0000C3780000}"/>
    <cellStyle name="Normal 6 3 3 3 2 4" xfId="12613" xr:uid="{00000000-0005-0000-0000-0000C4780000}"/>
    <cellStyle name="Normal 6 3 3 3 2 4 2" xfId="42944" xr:uid="{00000000-0005-0000-0000-0000C5780000}"/>
    <cellStyle name="Normal 6 3 3 3 2 4 3" xfId="27711" xr:uid="{00000000-0005-0000-0000-0000C6780000}"/>
    <cellStyle name="Normal 6 3 3 3 2 5" xfId="7592" xr:uid="{00000000-0005-0000-0000-0000C7780000}"/>
    <cellStyle name="Normal 6 3 3 3 2 5 2" xfId="37927" xr:uid="{00000000-0005-0000-0000-0000C8780000}"/>
    <cellStyle name="Normal 6 3 3 3 2 5 3" xfId="22694" xr:uid="{00000000-0005-0000-0000-0000C9780000}"/>
    <cellStyle name="Normal 6 3 3 3 2 6" xfId="32915" xr:uid="{00000000-0005-0000-0000-0000CA780000}"/>
    <cellStyle name="Normal 6 3 3 3 2 7" xfId="17681" xr:uid="{00000000-0005-0000-0000-0000CB780000}"/>
    <cellStyle name="Normal 6 3 3 3 3" xfId="3374" xr:uid="{00000000-0005-0000-0000-0000CC780000}"/>
    <cellStyle name="Normal 6 3 3 3 3 2" xfId="13448" xr:uid="{00000000-0005-0000-0000-0000CD780000}"/>
    <cellStyle name="Normal 6 3 3 3 3 2 2" xfId="43779" xr:uid="{00000000-0005-0000-0000-0000CE780000}"/>
    <cellStyle name="Normal 6 3 3 3 3 2 3" xfId="28546" xr:uid="{00000000-0005-0000-0000-0000CF780000}"/>
    <cellStyle name="Normal 6 3 3 3 3 3" xfId="8428" xr:uid="{00000000-0005-0000-0000-0000D0780000}"/>
    <cellStyle name="Normal 6 3 3 3 3 3 2" xfId="38762" xr:uid="{00000000-0005-0000-0000-0000D1780000}"/>
    <cellStyle name="Normal 6 3 3 3 3 3 3" xfId="23529" xr:uid="{00000000-0005-0000-0000-0000D2780000}"/>
    <cellStyle name="Normal 6 3 3 3 3 4" xfId="33749" xr:uid="{00000000-0005-0000-0000-0000D3780000}"/>
    <cellStyle name="Normal 6 3 3 3 3 5" xfId="18516" xr:uid="{00000000-0005-0000-0000-0000D4780000}"/>
    <cellStyle name="Normal 6 3 3 3 4" xfId="5067" xr:uid="{00000000-0005-0000-0000-0000D5780000}"/>
    <cellStyle name="Normal 6 3 3 3 4 2" xfId="15119" xr:uid="{00000000-0005-0000-0000-0000D6780000}"/>
    <cellStyle name="Normal 6 3 3 3 4 2 2" xfId="45450" xr:uid="{00000000-0005-0000-0000-0000D7780000}"/>
    <cellStyle name="Normal 6 3 3 3 4 2 3" xfId="30217" xr:uid="{00000000-0005-0000-0000-0000D8780000}"/>
    <cellStyle name="Normal 6 3 3 3 4 3" xfId="10099" xr:uid="{00000000-0005-0000-0000-0000D9780000}"/>
    <cellStyle name="Normal 6 3 3 3 4 3 2" xfId="40433" xr:uid="{00000000-0005-0000-0000-0000DA780000}"/>
    <cellStyle name="Normal 6 3 3 3 4 3 3" xfId="25200" xr:uid="{00000000-0005-0000-0000-0000DB780000}"/>
    <cellStyle name="Normal 6 3 3 3 4 4" xfId="35420" xr:uid="{00000000-0005-0000-0000-0000DC780000}"/>
    <cellStyle name="Normal 6 3 3 3 4 5" xfId="20187" xr:uid="{00000000-0005-0000-0000-0000DD780000}"/>
    <cellStyle name="Normal 6 3 3 3 5" xfId="11777" xr:uid="{00000000-0005-0000-0000-0000DE780000}"/>
    <cellStyle name="Normal 6 3 3 3 5 2" xfId="42108" xr:uid="{00000000-0005-0000-0000-0000DF780000}"/>
    <cellStyle name="Normal 6 3 3 3 5 3" xfId="26875" xr:uid="{00000000-0005-0000-0000-0000E0780000}"/>
    <cellStyle name="Normal 6 3 3 3 6" xfId="6756" xr:uid="{00000000-0005-0000-0000-0000E1780000}"/>
    <cellStyle name="Normal 6 3 3 3 6 2" xfId="37091" xr:uid="{00000000-0005-0000-0000-0000E2780000}"/>
    <cellStyle name="Normal 6 3 3 3 6 3" xfId="21858" xr:uid="{00000000-0005-0000-0000-0000E3780000}"/>
    <cellStyle name="Normal 6 3 3 3 7" xfId="32079" xr:uid="{00000000-0005-0000-0000-0000E4780000}"/>
    <cellStyle name="Normal 6 3 3 3 8" xfId="16845" xr:uid="{00000000-0005-0000-0000-0000E5780000}"/>
    <cellStyle name="Normal 6 3 3 4" xfId="2103" xr:uid="{00000000-0005-0000-0000-0000E6780000}"/>
    <cellStyle name="Normal 6 3 3 4 2" xfId="3793" xr:uid="{00000000-0005-0000-0000-0000E7780000}"/>
    <cellStyle name="Normal 6 3 3 4 2 2" xfId="13866" xr:uid="{00000000-0005-0000-0000-0000E8780000}"/>
    <cellStyle name="Normal 6 3 3 4 2 2 2" xfId="44197" xr:uid="{00000000-0005-0000-0000-0000E9780000}"/>
    <cellStyle name="Normal 6 3 3 4 2 2 3" xfId="28964" xr:uid="{00000000-0005-0000-0000-0000EA780000}"/>
    <cellStyle name="Normal 6 3 3 4 2 3" xfId="8846" xr:uid="{00000000-0005-0000-0000-0000EB780000}"/>
    <cellStyle name="Normal 6 3 3 4 2 3 2" xfId="39180" xr:uid="{00000000-0005-0000-0000-0000EC780000}"/>
    <cellStyle name="Normal 6 3 3 4 2 3 3" xfId="23947" xr:uid="{00000000-0005-0000-0000-0000ED780000}"/>
    <cellStyle name="Normal 6 3 3 4 2 4" xfId="34167" xr:uid="{00000000-0005-0000-0000-0000EE780000}"/>
    <cellStyle name="Normal 6 3 3 4 2 5" xfId="18934" xr:uid="{00000000-0005-0000-0000-0000EF780000}"/>
    <cellStyle name="Normal 6 3 3 4 3" xfId="5485" xr:uid="{00000000-0005-0000-0000-0000F0780000}"/>
    <cellStyle name="Normal 6 3 3 4 3 2" xfId="15537" xr:uid="{00000000-0005-0000-0000-0000F1780000}"/>
    <cellStyle name="Normal 6 3 3 4 3 2 2" xfId="45868" xr:uid="{00000000-0005-0000-0000-0000F2780000}"/>
    <cellStyle name="Normal 6 3 3 4 3 2 3" xfId="30635" xr:uid="{00000000-0005-0000-0000-0000F3780000}"/>
    <cellStyle name="Normal 6 3 3 4 3 3" xfId="10517" xr:uid="{00000000-0005-0000-0000-0000F4780000}"/>
    <cellStyle name="Normal 6 3 3 4 3 3 2" xfId="40851" xr:uid="{00000000-0005-0000-0000-0000F5780000}"/>
    <cellStyle name="Normal 6 3 3 4 3 3 3" xfId="25618" xr:uid="{00000000-0005-0000-0000-0000F6780000}"/>
    <cellStyle name="Normal 6 3 3 4 3 4" xfId="35838" xr:uid="{00000000-0005-0000-0000-0000F7780000}"/>
    <cellStyle name="Normal 6 3 3 4 3 5" xfId="20605" xr:uid="{00000000-0005-0000-0000-0000F8780000}"/>
    <cellStyle name="Normal 6 3 3 4 4" xfId="12195" xr:uid="{00000000-0005-0000-0000-0000F9780000}"/>
    <cellStyle name="Normal 6 3 3 4 4 2" xfId="42526" xr:uid="{00000000-0005-0000-0000-0000FA780000}"/>
    <cellStyle name="Normal 6 3 3 4 4 3" xfId="27293" xr:uid="{00000000-0005-0000-0000-0000FB780000}"/>
    <cellStyle name="Normal 6 3 3 4 5" xfId="7174" xr:uid="{00000000-0005-0000-0000-0000FC780000}"/>
    <cellStyle name="Normal 6 3 3 4 5 2" xfId="37509" xr:uid="{00000000-0005-0000-0000-0000FD780000}"/>
    <cellStyle name="Normal 6 3 3 4 5 3" xfId="22276" xr:uid="{00000000-0005-0000-0000-0000FE780000}"/>
    <cellStyle name="Normal 6 3 3 4 6" xfId="32497" xr:uid="{00000000-0005-0000-0000-0000FF780000}"/>
    <cellStyle name="Normal 6 3 3 4 7" xfId="17263" xr:uid="{00000000-0005-0000-0000-000000790000}"/>
    <cellStyle name="Normal 6 3 3 5" xfId="2956" xr:uid="{00000000-0005-0000-0000-000001790000}"/>
    <cellStyle name="Normal 6 3 3 5 2" xfId="13030" xr:uid="{00000000-0005-0000-0000-000002790000}"/>
    <cellStyle name="Normal 6 3 3 5 2 2" xfId="43361" xr:uid="{00000000-0005-0000-0000-000003790000}"/>
    <cellStyle name="Normal 6 3 3 5 2 3" xfId="28128" xr:uid="{00000000-0005-0000-0000-000004790000}"/>
    <cellStyle name="Normal 6 3 3 5 3" xfId="8010" xr:uid="{00000000-0005-0000-0000-000005790000}"/>
    <cellStyle name="Normal 6 3 3 5 3 2" xfId="38344" xr:uid="{00000000-0005-0000-0000-000006790000}"/>
    <cellStyle name="Normal 6 3 3 5 3 3" xfId="23111" xr:uid="{00000000-0005-0000-0000-000007790000}"/>
    <cellStyle name="Normal 6 3 3 5 4" xfId="33331" xr:uid="{00000000-0005-0000-0000-000008790000}"/>
    <cellStyle name="Normal 6 3 3 5 5" xfId="18098" xr:uid="{00000000-0005-0000-0000-000009790000}"/>
    <cellStyle name="Normal 6 3 3 6" xfId="4649" xr:uid="{00000000-0005-0000-0000-00000A790000}"/>
    <cellStyle name="Normal 6 3 3 6 2" xfId="14701" xr:uid="{00000000-0005-0000-0000-00000B790000}"/>
    <cellStyle name="Normal 6 3 3 6 2 2" xfId="45032" xr:uid="{00000000-0005-0000-0000-00000C790000}"/>
    <cellStyle name="Normal 6 3 3 6 2 3" xfId="29799" xr:uid="{00000000-0005-0000-0000-00000D790000}"/>
    <cellStyle name="Normal 6 3 3 6 3" xfId="9681" xr:uid="{00000000-0005-0000-0000-00000E790000}"/>
    <cellStyle name="Normal 6 3 3 6 3 2" xfId="40015" xr:uid="{00000000-0005-0000-0000-00000F790000}"/>
    <cellStyle name="Normal 6 3 3 6 3 3" xfId="24782" xr:uid="{00000000-0005-0000-0000-000010790000}"/>
    <cellStyle name="Normal 6 3 3 6 4" xfId="35002" xr:uid="{00000000-0005-0000-0000-000011790000}"/>
    <cellStyle name="Normal 6 3 3 6 5" xfId="19769" xr:uid="{00000000-0005-0000-0000-000012790000}"/>
    <cellStyle name="Normal 6 3 3 7" xfId="11359" xr:uid="{00000000-0005-0000-0000-000013790000}"/>
    <cellStyle name="Normal 6 3 3 7 2" xfId="41690" xr:uid="{00000000-0005-0000-0000-000014790000}"/>
    <cellStyle name="Normal 6 3 3 7 3" xfId="26457" xr:uid="{00000000-0005-0000-0000-000015790000}"/>
    <cellStyle name="Normal 6 3 3 8" xfId="6338" xr:uid="{00000000-0005-0000-0000-000016790000}"/>
    <cellStyle name="Normal 6 3 3 8 2" xfId="36673" xr:uid="{00000000-0005-0000-0000-000017790000}"/>
    <cellStyle name="Normal 6 3 3 8 3" xfId="21440" xr:uid="{00000000-0005-0000-0000-000018790000}"/>
    <cellStyle name="Normal 6 3 3 9" xfId="31662" xr:uid="{00000000-0005-0000-0000-000019790000}"/>
    <cellStyle name="Normal 6 3 4" xfId="1363" xr:uid="{00000000-0005-0000-0000-00001A790000}"/>
    <cellStyle name="Normal 6 3 4 2" xfId="1786" xr:uid="{00000000-0005-0000-0000-00001B790000}"/>
    <cellStyle name="Normal 6 3 4 2 2" xfId="2625" xr:uid="{00000000-0005-0000-0000-00001C790000}"/>
    <cellStyle name="Normal 6 3 4 2 2 2" xfId="4315" xr:uid="{00000000-0005-0000-0000-00001D790000}"/>
    <cellStyle name="Normal 6 3 4 2 2 2 2" xfId="14388" xr:uid="{00000000-0005-0000-0000-00001E790000}"/>
    <cellStyle name="Normal 6 3 4 2 2 2 2 2" xfId="44719" xr:uid="{00000000-0005-0000-0000-00001F790000}"/>
    <cellStyle name="Normal 6 3 4 2 2 2 2 3" xfId="29486" xr:uid="{00000000-0005-0000-0000-000020790000}"/>
    <cellStyle name="Normal 6 3 4 2 2 2 3" xfId="9368" xr:uid="{00000000-0005-0000-0000-000021790000}"/>
    <cellStyle name="Normal 6 3 4 2 2 2 3 2" xfId="39702" xr:uid="{00000000-0005-0000-0000-000022790000}"/>
    <cellStyle name="Normal 6 3 4 2 2 2 3 3" xfId="24469" xr:uid="{00000000-0005-0000-0000-000023790000}"/>
    <cellStyle name="Normal 6 3 4 2 2 2 4" xfId="34689" xr:uid="{00000000-0005-0000-0000-000024790000}"/>
    <cellStyle name="Normal 6 3 4 2 2 2 5" xfId="19456" xr:uid="{00000000-0005-0000-0000-000025790000}"/>
    <cellStyle name="Normal 6 3 4 2 2 3" xfId="6007" xr:uid="{00000000-0005-0000-0000-000026790000}"/>
    <cellStyle name="Normal 6 3 4 2 2 3 2" xfId="16059" xr:uid="{00000000-0005-0000-0000-000027790000}"/>
    <cellStyle name="Normal 6 3 4 2 2 3 2 2" xfId="46390" xr:uid="{00000000-0005-0000-0000-000028790000}"/>
    <cellStyle name="Normal 6 3 4 2 2 3 2 3" xfId="31157" xr:uid="{00000000-0005-0000-0000-000029790000}"/>
    <cellStyle name="Normal 6 3 4 2 2 3 3" xfId="11039" xr:uid="{00000000-0005-0000-0000-00002A790000}"/>
    <cellStyle name="Normal 6 3 4 2 2 3 3 2" xfId="41373" xr:uid="{00000000-0005-0000-0000-00002B790000}"/>
    <cellStyle name="Normal 6 3 4 2 2 3 3 3" xfId="26140" xr:uid="{00000000-0005-0000-0000-00002C790000}"/>
    <cellStyle name="Normal 6 3 4 2 2 3 4" xfId="36360" xr:uid="{00000000-0005-0000-0000-00002D790000}"/>
    <cellStyle name="Normal 6 3 4 2 2 3 5" xfId="21127" xr:uid="{00000000-0005-0000-0000-00002E790000}"/>
    <cellStyle name="Normal 6 3 4 2 2 4" xfId="12717" xr:uid="{00000000-0005-0000-0000-00002F790000}"/>
    <cellStyle name="Normal 6 3 4 2 2 4 2" xfId="43048" xr:uid="{00000000-0005-0000-0000-000030790000}"/>
    <cellStyle name="Normal 6 3 4 2 2 4 3" xfId="27815" xr:uid="{00000000-0005-0000-0000-000031790000}"/>
    <cellStyle name="Normal 6 3 4 2 2 5" xfId="7696" xr:uid="{00000000-0005-0000-0000-000032790000}"/>
    <cellStyle name="Normal 6 3 4 2 2 5 2" xfId="38031" xr:uid="{00000000-0005-0000-0000-000033790000}"/>
    <cellStyle name="Normal 6 3 4 2 2 5 3" xfId="22798" xr:uid="{00000000-0005-0000-0000-000034790000}"/>
    <cellStyle name="Normal 6 3 4 2 2 6" xfId="33019" xr:uid="{00000000-0005-0000-0000-000035790000}"/>
    <cellStyle name="Normal 6 3 4 2 2 7" xfId="17785" xr:uid="{00000000-0005-0000-0000-000036790000}"/>
    <cellStyle name="Normal 6 3 4 2 3" xfId="3478" xr:uid="{00000000-0005-0000-0000-000037790000}"/>
    <cellStyle name="Normal 6 3 4 2 3 2" xfId="13552" xr:uid="{00000000-0005-0000-0000-000038790000}"/>
    <cellStyle name="Normal 6 3 4 2 3 2 2" xfId="43883" xr:uid="{00000000-0005-0000-0000-000039790000}"/>
    <cellStyle name="Normal 6 3 4 2 3 2 3" xfId="28650" xr:uid="{00000000-0005-0000-0000-00003A790000}"/>
    <cellStyle name="Normal 6 3 4 2 3 3" xfId="8532" xr:uid="{00000000-0005-0000-0000-00003B790000}"/>
    <cellStyle name="Normal 6 3 4 2 3 3 2" xfId="38866" xr:uid="{00000000-0005-0000-0000-00003C790000}"/>
    <cellStyle name="Normal 6 3 4 2 3 3 3" xfId="23633" xr:uid="{00000000-0005-0000-0000-00003D790000}"/>
    <cellStyle name="Normal 6 3 4 2 3 4" xfId="33853" xr:uid="{00000000-0005-0000-0000-00003E790000}"/>
    <cellStyle name="Normal 6 3 4 2 3 5" xfId="18620" xr:uid="{00000000-0005-0000-0000-00003F790000}"/>
    <cellStyle name="Normal 6 3 4 2 4" xfId="5171" xr:uid="{00000000-0005-0000-0000-000040790000}"/>
    <cellStyle name="Normal 6 3 4 2 4 2" xfId="15223" xr:uid="{00000000-0005-0000-0000-000041790000}"/>
    <cellStyle name="Normal 6 3 4 2 4 2 2" xfId="45554" xr:uid="{00000000-0005-0000-0000-000042790000}"/>
    <cellStyle name="Normal 6 3 4 2 4 2 3" xfId="30321" xr:uid="{00000000-0005-0000-0000-000043790000}"/>
    <cellStyle name="Normal 6 3 4 2 4 3" xfId="10203" xr:uid="{00000000-0005-0000-0000-000044790000}"/>
    <cellStyle name="Normal 6 3 4 2 4 3 2" xfId="40537" xr:uid="{00000000-0005-0000-0000-000045790000}"/>
    <cellStyle name="Normal 6 3 4 2 4 3 3" xfId="25304" xr:uid="{00000000-0005-0000-0000-000046790000}"/>
    <cellStyle name="Normal 6 3 4 2 4 4" xfId="35524" xr:uid="{00000000-0005-0000-0000-000047790000}"/>
    <cellStyle name="Normal 6 3 4 2 4 5" xfId="20291" xr:uid="{00000000-0005-0000-0000-000048790000}"/>
    <cellStyle name="Normal 6 3 4 2 5" xfId="11881" xr:uid="{00000000-0005-0000-0000-000049790000}"/>
    <cellStyle name="Normal 6 3 4 2 5 2" xfId="42212" xr:uid="{00000000-0005-0000-0000-00004A790000}"/>
    <cellStyle name="Normal 6 3 4 2 5 3" xfId="26979" xr:uid="{00000000-0005-0000-0000-00004B790000}"/>
    <cellStyle name="Normal 6 3 4 2 6" xfId="6860" xr:uid="{00000000-0005-0000-0000-00004C790000}"/>
    <cellStyle name="Normal 6 3 4 2 6 2" xfId="37195" xr:uid="{00000000-0005-0000-0000-00004D790000}"/>
    <cellStyle name="Normal 6 3 4 2 6 3" xfId="21962" xr:uid="{00000000-0005-0000-0000-00004E790000}"/>
    <cellStyle name="Normal 6 3 4 2 7" xfId="32183" xr:uid="{00000000-0005-0000-0000-00004F790000}"/>
    <cellStyle name="Normal 6 3 4 2 8" xfId="16949" xr:uid="{00000000-0005-0000-0000-000050790000}"/>
    <cellStyle name="Normal 6 3 4 3" xfId="2207" xr:uid="{00000000-0005-0000-0000-000051790000}"/>
    <cellStyle name="Normal 6 3 4 3 2" xfId="3897" xr:uid="{00000000-0005-0000-0000-000052790000}"/>
    <cellStyle name="Normal 6 3 4 3 2 2" xfId="13970" xr:uid="{00000000-0005-0000-0000-000053790000}"/>
    <cellStyle name="Normal 6 3 4 3 2 2 2" xfId="44301" xr:uid="{00000000-0005-0000-0000-000054790000}"/>
    <cellStyle name="Normal 6 3 4 3 2 2 3" xfId="29068" xr:uid="{00000000-0005-0000-0000-000055790000}"/>
    <cellStyle name="Normal 6 3 4 3 2 3" xfId="8950" xr:uid="{00000000-0005-0000-0000-000056790000}"/>
    <cellStyle name="Normal 6 3 4 3 2 3 2" xfId="39284" xr:uid="{00000000-0005-0000-0000-000057790000}"/>
    <cellStyle name="Normal 6 3 4 3 2 3 3" xfId="24051" xr:uid="{00000000-0005-0000-0000-000058790000}"/>
    <cellStyle name="Normal 6 3 4 3 2 4" xfId="34271" xr:uid="{00000000-0005-0000-0000-000059790000}"/>
    <cellStyle name="Normal 6 3 4 3 2 5" xfId="19038" xr:uid="{00000000-0005-0000-0000-00005A790000}"/>
    <cellStyle name="Normal 6 3 4 3 3" xfId="5589" xr:uid="{00000000-0005-0000-0000-00005B790000}"/>
    <cellStyle name="Normal 6 3 4 3 3 2" xfId="15641" xr:uid="{00000000-0005-0000-0000-00005C790000}"/>
    <cellStyle name="Normal 6 3 4 3 3 2 2" xfId="45972" xr:uid="{00000000-0005-0000-0000-00005D790000}"/>
    <cellStyle name="Normal 6 3 4 3 3 2 3" xfId="30739" xr:uid="{00000000-0005-0000-0000-00005E790000}"/>
    <cellStyle name="Normal 6 3 4 3 3 3" xfId="10621" xr:uid="{00000000-0005-0000-0000-00005F790000}"/>
    <cellStyle name="Normal 6 3 4 3 3 3 2" xfId="40955" xr:uid="{00000000-0005-0000-0000-000060790000}"/>
    <cellStyle name="Normal 6 3 4 3 3 3 3" xfId="25722" xr:uid="{00000000-0005-0000-0000-000061790000}"/>
    <cellStyle name="Normal 6 3 4 3 3 4" xfId="35942" xr:uid="{00000000-0005-0000-0000-000062790000}"/>
    <cellStyle name="Normal 6 3 4 3 3 5" xfId="20709" xr:uid="{00000000-0005-0000-0000-000063790000}"/>
    <cellStyle name="Normal 6 3 4 3 4" xfId="12299" xr:uid="{00000000-0005-0000-0000-000064790000}"/>
    <cellStyle name="Normal 6 3 4 3 4 2" xfId="42630" xr:uid="{00000000-0005-0000-0000-000065790000}"/>
    <cellStyle name="Normal 6 3 4 3 4 3" xfId="27397" xr:uid="{00000000-0005-0000-0000-000066790000}"/>
    <cellStyle name="Normal 6 3 4 3 5" xfId="7278" xr:uid="{00000000-0005-0000-0000-000067790000}"/>
    <cellStyle name="Normal 6 3 4 3 5 2" xfId="37613" xr:uid="{00000000-0005-0000-0000-000068790000}"/>
    <cellStyle name="Normal 6 3 4 3 5 3" xfId="22380" xr:uid="{00000000-0005-0000-0000-000069790000}"/>
    <cellStyle name="Normal 6 3 4 3 6" xfId="32601" xr:uid="{00000000-0005-0000-0000-00006A790000}"/>
    <cellStyle name="Normal 6 3 4 3 7" xfId="17367" xr:uid="{00000000-0005-0000-0000-00006B790000}"/>
    <cellStyle name="Normal 6 3 4 4" xfId="3060" xr:uid="{00000000-0005-0000-0000-00006C790000}"/>
    <cellStyle name="Normal 6 3 4 4 2" xfId="13134" xr:uid="{00000000-0005-0000-0000-00006D790000}"/>
    <cellStyle name="Normal 6 3 4 4 2 2" xfId="43465" xr:uid="{00000000-0005-0000-0000-00006E790000}"/>
    <cellStyle name="Normal 6 3 4 4 2 3" xfId="28232" xr:uid="{00000000-0005-0000-0000-00006F790000}"/>
    <cellStyle name="Normal 6 3 4 4 3" xfId="8114" xr:uid="{00000000-0005-0000-0000-000070790000}"/>
    <cellStyle name="Normal 6 3 4 4 3 2" xfId="38448" xr:uid="{00000000-0005-0000-0000-000071790000}"/>
    <cellStyle name="Normal 6 3 4 4 3 3" xfId="23215" xr:uid="{00000000-0005-0000-0000-000072790000}"/>
    <cellStyle name="Normal 6 3 4 4 4" xfId="33435" xr:uid="{00000000-0005-0000-0000-000073790000}"/>
    <cellStyle name="Normal 6 3 4 4 5" xfId="18202" xr:uid="{00000000-0005-0000-0000-000074790000}"/>
    <cellStyle name="Normal 6 3 4 5" xfId="4753" xr:uid="{00000000-0005-0000-0000-000075790000}"/>
    <cellStyle name="Normal 6 3 4 5 2" xfId="14805" xr:uid="{00000000-0005-0000-0000-000076790000}"/>
    <cellStyle name="Normal 6 3 4 5 2 2" xfId="45136" xr:uid="{00000000-0005-0000-0000-000077790000}"/>
    <cellStyle name="Normal 6 3 4 5 2 3" xfId="29903" xr:uid="{00000000-0005-0000-0000-000078790000}"/>
    <cellStyle name="Normal 6 3 4 5 3" xfId="9785" xr:uid="{00000000-0005-0000-0000-000079790000}"/>
    <cellStyle name="Normal 6 3 4 5 3 2" xfId="40119" xr:uid="{00000000-0005-0000-0000-00007A790000}"/>
    <cellStyle name="Normal 6 3 4 5 3 3" xfId="24886" xr:uid="{00000000-0005-0000-0000-00007B790000}"/>
    <cellStyle name="Normal 6 3 4 5 4" xfId="35106" xr:uid="{00000000-0005-0000-0000-00007C790000}"/>
    <cellStyle name="Normal 6 3 4 5 5" xfId="19873" xr:uid="{00000000-0005-0000-0000-00007D790000}"/>
    <cellStyle name="Normal 6 3 4 6" xfId="11463" xr:uid="{00000000-0005-0000-0000-00007E790000}"/>
    <cellStyle name="Normal 6 3 4 6 2" xfId="41794" xr:uid="{00000000-0005-0000-0000-00007F790000}"/>
    <cellStyle name="Normal 6 3 4 6 3" xfId="26561" xr:uid="{00000000-0005-0000-0000-000080790000}"/>
    <cellStyle name="Normal 6 3 4 7" xfId="6442" xr:uid="{00000000-0005-0000-0000-000081790000}"/>
    <cellStyle name="Normal 6 3 4 7 2" xfId="36777" xr:uid="{00000000-0005-0000-0000-000082790000}"/>
    <cellStyle name="Normal 6 3 4 7 3" xfId="21544" xr:uid="{00000000-0005-0000-0000-000083790000}"/>
    <cellStyle name="Normal 6 3 4 8" xfId="31765" xr:uid="{00000000-0005-0000-0000-000084790000}"/>
    <cellStyle name="Normal 6 3 4 9" xfId="16531" xr:uid="{00000000-0005-0000-0000-000085790000}"/>
    <cellStyle name="Normal 6 3 5" xfId="1576" xr:uid="{00000000-0005-0000-0000-000086790000}"/>
    <cellStyle name="Normal 6 3 5 2" xfId="2417" xr:uid="{00000000-0005-0000-0000-000087790000}"/>
    <cellStyle name="Normal 6 3 5 2 2" xfId="4107" xr:uid="{00000000-0005-0000-0000-000088790000}"/>
    <cellStyle name="Normal 6 3 5 2 2 2" xfId="14180" xr:uid="{00000000-0005-0000-0000-000089790000}"/>
    <cellStyle name="Normal 6 3 5 2 2 2 2" xfId="44511" xr:uid="{00000000-0005-0000-0000-00008A790000}"/>
    <cellStyle name="Normal 6 3 5 2 2 2 3" xfId="29278" xr:uid="{00000000-0005-0000-0000-00008B790000}"/>
    <cellStyle name="Normal 6 3 5 2 2 3" xfId="9160" xr:uid="{00000000-0005-0000-0000-00008C790000}"/>
    <cellStyle name="Normal 6 3 5 2 2 3 2" xfId="39494" xr:uid="{00000000-0005-0000-0000-00008D790000}"/>
    <cellStyle name="Normal 6 3 5 2 2 3 3" xfId="24261" xr:uid="{00000000-0005-0000-0000-00008E790000}"/>
    <cellStyle name="Normal 6 3 5 2 2 4" xfId="34481" xr:uid="{00000000-0005-0000-0000-00008F790000}"/>
    <cellStyle name="Normal 6 3 5 2 2 5" xfId="19248" xr:uid="{00000000-0005-0000-0000-000090790000}"/>
    <cellStyle name="Normal 6 3 5 2 3" xfId="5799" xr:uid="{00000000-0005-0000-0000-000091790000}"/>
    <cellStyle name="Normal 6 3 5 2 3 2" xfId="15851" xr:uid="{00000000-0005-0000-0000-000092790000}"/>
    <cellStyle name="Normal 6 3 5 2 3 2 2" xfId="46182" xr:uid="{00000000-0005-0000-0000-000093790000}"/>
    <cellStyle name="Normal 6 3 5 2 3 2 3" xfId="30949" xr:uid="{00000000-0005-0000-0000-000094790000}"/>
    <cellStyle name="Normal 6 3 5 2 3 3" xfId="10831" xr:uid="{00000000-0005-0000-0000-000095790000}"/>
    <cellStyle name="Normal 6 3 5 2 3 3 2" xfId="41165" xr:uid="{00000000-0005-0000-0000-000096790000}"/>
    <cellStyle name="Normal 6 3 5 2 3 3 3" xfId="25932" xr:uid="{00000000-0005-0000-0000-000097790000}"/>
    <cellStyle name="Normal 6 3 5 2 3 4" xfId="36152" xr:uid="{00000000-0005-0000-0000-000098790000}"/>
    <cellStyle name="Normal 6 3 5 2 3 5" xfId="20919" xr:uid="{00000000-0005-0000-0000-000099790000}"/>
    <cellStyle name="Normal 6 3 5 2 4" xfId="12509" xr:uid="{00000000-0005-0000-0000-00009A790000}"/>
    <cellStyle name="Normal 6 3 5 2 4 2" xfId="42840" xr:uid="{00000000-0005-0000-0000-00009B790000}"/>
    <cellStyle name="Normal 6 3 5 2 4 3" xfId="27607" xr:uid="{00000000-0005-0000-0000-00009C790000}"/>
    <cellStyle name="Normal 6 3 5 2 5" xfId="7488" xr:uid="{00000000-0005-0000-0000-00009D790000}"/>
    <cellStyle name="Normal 6 3 5 2 5 2" xfId="37823" xr:uid="{00000000-0005-0000-0000-00009E790000}"/>
    <cellStyle name="Normal 6 3 5 2 5 3" xfId="22590" xr:uid="{00000000-0005-0000-0000-00009F790000}"/>
    <cellStyle name="Normal 6 3 5 2 6" xfId="32811" xr:uid="{00000000-0005-0000-0000-0000A0790000}"/>
    <cellStyle name="Normal 6 3 5 2 7" xfId="17577" xr:uid="{00000000-0005-0000-0000-0000A1790000}"/>
    <cellStyle name="Normal 6 3 5 3" xfId="3270" xr:uid="{00000000-0005-0000-0000-0000A2790000}"/>
    <cellStyle name="Normal 6 3 5 3 2" xfId="13344" xr:uid="{00000000-0005-0000-0000-0000A3790000}"/>
    <cellStyle name="Normal 6 3 5 3 2 2" xfId="43675" xr:uid="{00000000-0005-0000-0000-0000A4790000}"/>
    <cellStyle name="Normal 6 3 5 3 2 3" xfId="28442" xr:uid="{00000000-0005-0000-0000-0000A5790000}"/>
    <cellStyle name="Normal 6 3 5 3 3" xfId="8324" xr:uid="{00000000-0005-0000-0000-0000A6790000}"/>
    <cellStyle name="Normal 6 3 5 3 3 2" xfId="38658" xr:uid="{00000000-0005-0000-0000-0000A7790000}"/>
    <cellStyle name="Normal 6 3 5 3 3 3" xfId="23425" xr:uid="{00000000-0005-0000-0000-0000A8790000}"/>
    <cellStyle name="Normal 6 3 5 3 4" xfId="33645" xr:uid="{00000000-0005-0000-0000-0000A9790000}"/>
    <cellStyle name="Normal 6 3 5 3 5" xfId="18412" xr:uid="{00000000-0005-0000-0000-0000AA790000}"/>
    <cellStyle name="Normal 6 3 5 4" xfId="4963" xr:uid="{00000000-0005-0000-0000-0000AB790000}"/>
    <cellStyle name="Normal 6 3 5 4 2" xfId="15015" xr:uid="{00000000-0005-0000-0000-0000AC790000}"/>
    <cellStyle name="Normal 6 3 5 4 2 2" xfId="45346" xr:uid="{00000000-0005-0000-0000-0000AD790000}"/>
    <cellStyle name="Normal 6 3 5 4 2 3" xfId="30113" xr:uid="{00000000-0005-0000-0000-0000AE790000}"/>
    <cellStyle name="Normal 6 3 5 4 3" xfId="9995" xr:uid="{00000000-0005-0000-0000-0000AF790000}"/>
    <cellStyle name="Normal 6 3 5 4 3 2" xfId="40329" xr:uid="{00000000-0005-0000-0000-0000B0790000}"/>
    <cellStyle name="Normal 6 3 5 4 3 3" xfId="25096" xr:uid="{00000000-0005-0000-0000-0000B1790000}"/>
    <cellStyle name="Normal 6 3 5 4 4" xfId="35316" xr:uid="{00000000-0005-0000-0000-0000B2790000}"/>
    <cellStyle name="Normal 6 3 5 4 5" xfId="20083" xr:uid="{00000000-0005-0000-0000-0000B3790000}"/>
    <cellStyle name="Normal 6 3 5 5" xfId="11673" xr:uid="{00000000-0005-0000-0000-0000B4790000}"/>
    <cellStyle name="Normal 6 3 5 5 2" xfId="42004" xr:uid="{00000000-0005-0000-0000-0000B5790000}"/>
    <cellStyle name="Normal 6 3 5 5 3" xfId="26771" xr:uid="{00000000-0005-0000-0000-0000B6790000}"/>
    <cellStyle name="Normal 6 3 5 6" xfId="6652" xr:uid="{00000000-0005-0000-0000-0000B7790000}"/>
    <cellStyle name="Normal 6 3 5 6 2" xfId="36987" xr:uid="{00000000-0005-0000-0000-0000B8790000}"/>
    <cellStyle name="Normal 6 3 5 6 3" xfId="21754" xr:uid="{00000000-0005-0000-0000-0000B9790000}"/>
    <cellStyle name="Normal 6 3 5 7" xfId="31975" xr:uid="{00000000-0005-0000-0000-0000BA790000}"/>
    <cellStyle name="Normal 6 3 5 8" xfId="16741" xr:uid="{00000000-0005-0000-0000-0000BB790000}"/>
    <cellStyle name="Normal 6 3 6" xfId="1997" xr:uid="{00000000-0005-0000-0000-0000BC790000}"/>
    <cellStyle name="Normal 6 3 6 2" xfId="3689" xr:uid="{00000000-0005-0000-0000-0000BD790000}"/>
    <cellStyle name="Normal 6 3 6 2 2" xfId="13762" xr:uid="{00000000-0005-0000-0000-0000BE790000}"/>
    <cellStyle name="Normal 6 3 6 2 2 2" xfId="44093" xr:uid="{00000000-0005-0000-0000-0000BF790000}"/>
    <cellStyle name="Normal 6 3 6 2 2 3" xfId="28860" xr:uid="{00000000-0005-0000-0000-0000C0790000}"/>
    <cellStyle name="Normal 6 3 6 2 3" xfId="8742" xr:uid="{00000000-0005-0000-0000-0000C1790000}"/>
    <cellStyle name="Normal 6 3 6 2 3 2" xfId="39076" xr:uid="{00000000-0005-0000-0000-0000C2790000}"/>
    <cellStyle name="Normal 6 3 6 2 3 3" xfId="23843" xr:uid="{00000000-0005-0000-0000-0000C3790000}"/>
    <cellStyle name="Normal 6 3 6 2 4" xfId="34063" xr:uid="{00000000-0005-0000-0000-0000C4790000}"/>
    <cellStyle name="Normal 6 3 6 2 5" xfId="18830" xr:uid="{00000000-0005-0000-0000-0000C5790000}"/>
    <cellStyle name="Normal 6 3 6 3" xfId="5381" xr:uid="{00000000-0005-0000-0000-0000C6790000}"/>
    <cellStyle name="Normal 6 3 6 3 2" xfId="15433" xr:uid="{00000000-0005-0000-0000-0000C7790000}"/>
    <cellStyle name="Normal 6 3 6 3 2 2" xfId="45764" xr:uid="{00000000-0005-0000-0000-0000C8790000}"/>
    <cellStyle name="Normal 6 3 6 3 2 3" xfId="30531" xr:uid="{00000000-0005-0000-0000-0000C9790000}"/>
    <cellStyle name="Normal 6 3 6 3 3" xfId="10413" xr:uid="{00000000-0005-0000-0000-0000CA790000}"/>
    <cellStyle name="Normal 6 3 6 3 3 2" xfId="40747" xr:uid="{00000000-0005-0000-0000-0000CB790000}"/>
    <cellStyle name="Normal 6 3 6 3 3 3" xfId="25514" xr:uid="{00000000-0005-0000-0000-0000CC790000}"/>
    <cellStyle name="Normal 6 3 6 3 4" xfId="35734" xr:uid="{00000000-0005-0000-0000-0000CD790000}"/>
    <cellStyle name="Normal 6 3 6 3 5" xfId="20501" xr:uid="{00000000-0005-0000-0000-0000CE790000}"/>
    <cellStyle name="Normal 6 3 6 4" xfId="12091" xr:uid="{00000000-0005-0000-0000-0000CF790000}"/>
    <cellStyle name="Normal 6 3 6 4 2" xfId="42422" xr:uid="{00000000-0005-0000-0000-0000D0790000}"/>
    <cellStyle name="Normal 6 3 6 4 3" xfId="27189" xr:uid="{00000000-0005-0000-0000-0000D1790000}"/>
    <cellStyle name="Normal 6 3 6 5" xfId="7070" xr:uid="{00000000-0005-0000-0000-0000D2790000}"/>
    <cellStyle name="Normal 6 3 6 5 2" xfId="37405" xr:uid="{00000000-0005-0000-0000-0000D3790000}"/>
    <cellStyle name="Normal 6 3 6 5 3" xfId="22172" xr:uid="{00000000-0005-0000-0000-0000D4790000}"/>
    <cellStyle name="Normal 6 3 6 6" xfId="32393" xr:uid="{00000000-0005-0000-0000-0000D5790000}"/>
    <cellStyle name="Normal 6 3 6 7" xfId="17159" xr:uid="{00000000-0005-0000-0000-0000D6790000}"/>
    <cellStyle name="Normal 6 3 7" xfId="2848" xr:uid="{00000000-0005-0000-0000-0000D7790000}"/>
    <cellStyle name="Normal 6 3 7 2" xfId="12926" xr:uid="{00000000-0005-0000-0000-0000D8790000}"/>
    <cellStyle name="Normal 6 3 7 2 2" xfId="43257" xr:uid="{00000000-0005-0000-0000-0000D9790000}"/>
    <cellStyle name="Normal 6 3 7 2 3" xfId="28024" xr:uid="{00000000-0005-0000-0000-0000DA790000}"/>
    <cellStyle name="Normal 6 3 7 3" xfId="7906" xr:uid="{00000000-0005-0000-0000-0000DB790000}"/>
    <cellStyle name="Normal 6 3 7 3 2" xfId="38240" xr:uid="{00000000-0005-0000-0000-0000DC790000}"/>
    <cellStyle name="Normal 6 3 7 3 3" xfId="23007" xr:uid="{00000000-0005-0000-0000-0000DD790000}"/>
    <cellStyle name="Normal 6 3 7 4" xfId="33227" xr:uid="{00000000-0005-0000-0000-0000DE790000}"/>
    <cellStyle name="Normal 6 3 7 5" xfId="17994" xr:uid="{00000000-0005-0000-0000-0000DF790000}"/>
    <cellStyle name="Normal 6 3 8" xfId="4542" xr:uid="{00000000-0005-0000-0000-0000E0790000}"/>
    <cellStyle name="Normal 6 3 8 2" xfId="14597" xr:uid="{00000000-0005-0000-0000-0000E1790000}"/>
    <cellStyle name="Normal 6 3 8 2 2" xfId="44928" xr:uid="{00000000-0005-0000-0000-0000E2790000}"/>
    <cellStyle name="Normal 6 3 8 2 3" xfId="29695" xr:uid="{00000000-0005-0000-0000-0000E3790000}"/>
    <cellStyle name="Normal 6 3 8 3" xfId="9577" xr:uid="{00000000-0005-0000-0000-0000E4790000}"/>
    <cellStyle name="Normal 6 3 8 3 2" xfId="39911" xr:uid="{00000000-0005-0000-0000-0000E5790000}"/>
    <cellStyle name="Normal 6 3 8 3 3" xfId="24678" xr:uid="{00000000-0005-0000-0000-0000E6790000}"/>
    <cellStyle name="Normal 6 3 8 4" xfId="34898" xr:uid="{00000000-0005-0000-0000-0000E7790000}"/>
    <cellStyle name="Normal 6 3 8 5" xfId="19665" xr:uid="{00000000-0005-0000-0000-0000E8790000}"/>
    <cellStyle name="Normal 6 3 9" xfId="11253" xr:uid="{00000000-0005-0000-0000-0000E9790000}"/>
    <cellStyle name="Normal 6 3 9 2" xfId="41586" xr:uid="{00000000-0005-0000-0000-0000EA790000}"/>
    <cellStyle name="Normal 6 3 9 3" xfId="26353" xr:uid="{00000000-0005-0000-0000-0000EB790000}"/>
    <cellStyle name="Normal 6 4" xfId="882" xr:uid="{00000000-0005-0000-0000-0000EC790000}"/>
    <cellStyle name="Normal 6 4 2" xfId="31560" xr:uid="{00000000-0005-0000-0000-0000ED790000}"/>
    <cellStyle name="Normal 6 4 3" xfId="31380"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7" xr:uid="{00000000-0005-0000-0000-0000F3790000}"/>
    <cellStyle name="Normal 6 8 10 2" xfId="36535" xr:uid="{00000000-0005-0000-0000-0000F4790000}"/>
    <cellStyle name="Normal 6 8 10 3" xfId="21302" xr:uid="{00000000-0005-0000-0000-0000F5790000}"/>
    <cellStyle name="Normal 6 8 11" xfId="31526" xr:uid="{00000000-0005-0000-0000-0000F6790000}"/>
    <cellStyle name="Normal 6 8 12" xfId="16287" xr:uid="{00000000-0005-0000-0000-0000F7790000}"/>
    <cellStyle name="Normal 6 8 2" xfId="1161" xr:uid="{00000000-0005-0000-0000-0000F8790000}"/>
    <cellStyle name="Normal 6 8 2 10" xfId="31579" xr:uid="{00000000-0005-0000-0000-0000F9790000}"/>
    <cellStyle name="Normal 6 8 2 11" xfId="16341" xr:uid="{00000000-0005-0000-0000-0000FA790000}"/>
    <cellStyle name="Normal 6 8 2 2" xfId="1270" xr:uid="{00000000-0005-0000-0000-0000FB790000}"/>
    <cellStyle name="Normal 6 8 2 2 10" xfId="16445" xr:uid="{00000000-0005-0000-0000-0000FC790000}"/>
    <cellStyle name="Normal 6 8 2 2 2" xfId="1487" xr:uid="{00000000-0005-0000-0000-0000FD790000}"/>
    <cellStyle name="Normal 6 8 2 2 2 2" xfId="1908" xr:uid="{00000000-0005-0000-0000-0000FE790000}"/>
    <cellStyle name="Normal 6 8 2 2 2 2 2" xfId="2747" xr:uid="{00000000-0005-0000-0000-0000FF790000}"/>
    <cellStyle name="Normal 6 8 2 2 2 2 2 2" xfId="4437" xr:uid="{00000000-0005-0000-0000-0000007A0000}"/>
    <cellStyle name="Normal 6 8 2 2 2 2 2 2 2" xfId="14510" xr:uid="{00000000-0005-0000-0000-0000017A0000}"/>
    <cellStyle name="Normal 6 8 2 2 2 2 2 2 2 2" xfId="44841" xr:uid="{00000000-0005-0000-0000-0000027A0000}"/>
    <cellStyle name="Normal 6 8 2 2 2 2 2 2 2 3" xfId="29608" xr:uid="{00000000-0005-0000-0000-0000037A0000}"/>
    <cellStyle name="Normal 6 8 2 2 2 2 2 2 3" xfId="9490" xr:uid="{00000000-0005-0000-0000-0000047A0000}"/>
    <cellStyle name="Normal 6 8 2 2 2 2 2 2 3 2" xfId="39824" xr:uid="{00000000-0005-0000-0000-0000057A0000}"/>
    <cellStyle name="Normal 6 8 2 2 2 2 2 2 3 3" xfId="24591" xr:uid="{00000000-0005-0000-0000-0000067A0000}"/>
    <cellStyle name="Normal 6 8 2 2 2 2 2 2 4" xfId="34811" xr:uid="{00000000-0005-0000-0000-0000077A0000}"/>
    <cellStyle name="Normal 6 8 2 2 2 2 2 2 5" xfId="19578" xr:uid="{00000000-0005-0000-0000-0000087A0000}"/>
    <cellStyle name="Normal 6 8 2 2 2 2 2 3" xfId="6129" xr:uid="{00000000-0005-0000-0000-0000097A0000}"/>
    <cellStyle name="Normal 6 8 2 2 2 2 2 3 2" xfId="16181" xr:uid="{00000000-0005-0000-0000-00000A7A0000}"/>
    <cellStyle name="Normal 6 8 2 2 2 2 2 3 2 2" xfId="46512" xr:uid="{00000000-0005-0000-0000-00000B7A0000}"/>
    <cellStyle name="Normal 6 8 2 2 2 2 2 3 2 3" xfId="31279" xr:uid="{00000000-0005-0000-0000-00000C7A0000}"/>
    <cellStyle name="Normal 6 8 2 2 2 2 2 3 3" xfId="11161" xr:uid="{00000000-0005-0000-0000-00000D7A0000}"/>
    <cellStyle name="Normal 6 8 2 2 2 2 2 3 3 2" xfId="41495" xr:uid="{00000000-0005-0000-0000-00000E7A0000}"/>
    <cellStyle name="Normal 6 8 2 2 2 2 2 3 3 3" xfId="26262" xr:uid="{00000000-0005-0000-0000-00000F7A0000}"/>
    <cellStyle name="Normal 6 8 2 2 2 2 2 3 4" xfId="36482" xr:uid="{00000000-0005-0000-0000-0000107A0000}"/>
    <cellStyle name="Normal 6 8 2 2 2 2 2 3 5" xfId="21249" xr:uid="{00000000-0005-0000-0000-0000117A0000}"/>
    <cellStyle name="Normal 6 8 2 2 2 2 2 4" xfId="12839" xr:uid="{00000000-0005-0000-0000-0000127A0000}"/>
    <cellStyle name="Normal 6 8 2 2 2 2 2 4 2" xfId="43170" xr:uid="{00000000-0005-0000-0000-0000137A0000}"/>
    <cellStyle name="Normal 6 8 2 2 2 2 2 4 3" xfId="27937" xr:uid="{00000000-0005-0000-0000-0000147A0000}"/>
    <cellStyle name="Normal 6 8 2 2 2 2 2 5" xfId="7818" xr:uid="{00000000-0005-0000-0000-0000157A0000}"/>
    <cellStyle name="Normal 6 8 2 2 2 2 2 5 2" xfId="38153" xr:uid="{00000000-0005-0000-0000-0000167A0000}"/>
    <cellStyle name="Normal 6 8 2 2 2 2 2 5 3" xfId="22920" xr:uid="{00000000-0005-0000-0000-0000177A0000}"/>
    <cellStyle name="Normal 6 8 2 2 2 2 2 6" xfId="33141" xr:uid="{00000000-0005-0000-0000-0000187A0000}"/>
    <cellStyle name="Normal 6 8 2 2 2 2 2 7" xfId="17907" xr:uid="{00000000-0005-0000-0000-0000197A0000}"/>
    <cellStyle name="Normal 6 8 2 2 2 2 3" xfId="3600" xr:uid="{00000000-0005-0000-0000-00001A7A0000}"/>
    <cellStyle name="Normal 6 8 2 2 2 2 3 2" xfId="13674" xr:uid="{00000000-0005-0000-0000-00001B7A0000}"/>
    <cellStyle name="Normal 6 8 2 2 2 2 3 2 2" xfId="44005" xr:uid="{00000000-0005-0000-0000-00001C7A0000}"/>
    <cellStyle name="Normal 6 8 2 2 2 2 3 2 3" xfId="28772" xr:uid="{00000000-0005-0000-0000-00001D7A0000}"/>
    <cellStyle name="Normal 6 8 2 2 2 2 3 3" xfId="8654" xr:uid="{00000000-0005-0000-0000-00001E7A0000}"/>
    <cellStyle name="Normal 6 8 2 2 2 2 3 3 2" xfId="38988" xr:uid="{00000000-0005-0000-0000-00001F7A0000}"/>
    <cellStyle name="Normal 6 8 2 2 2 2 3 3 3" xfId="23755" xr:uid="{00000000-0005-0000-0000-0000207A0000}"/>
    <cellStyle name="Normal 6 8 2 2 2 2 3 4" xfId="33975" xr:uid="{00000000-0005-0000-0000-0000217A0000}"/>
    <cellStyle name="Normal 6 8 2 2 2 2 3 5" xfId="18742" xr:uid="{00000000-0005-0000-0000-0000227A0000}"/>
    <cellStyle name="Normal 6 8 2 2 2 2 4" xfId="5293" xr:uid="{00000000-0005-0000-0000-0000237A0000}"/>
    <cellStyle name="Normal 6 8 2 2 2 2 4 2" xfId="15345" xr:uid="{00000000-0005-0000-0000-0000247A0000}"/>
    <cellStyle name="Normal 6 8 2 2 2 2 4 2 2" xfId="45676" xr:uid="{00000000-0005-0000-0000-0000257A0000}"/>
    <cellStyle name="Normal 6 8 2 2 2 2 4 2 3" xfId="30443" xr:uid="{00000000-0005-0000-0000-0000267A0000}"/>
    <cellStyle name="Normal 6 8 2 2 2 2 4 3" xfId="10325" xr:uid="{00000000-0005-0000-0000-0000277A0000}"/>
    <cellStyle name="Normal 6 8 2 2 2 2 4 3 2" xfId="40659" xr:uid="{00000000-0005-0000-0000-0000287A0000}"/>
    <cellStyle name="Normal 6 8 2 2 2 2 4 3 3" xfId="25426" xr:uid="{00000000-0005-0000-0000-0000297A0000}"/>
    <cellStyle name="Normal 6 8 2 2 2 2 4 4" xfId="35646" xr:uid="{00000000-0005-0000-0000-00002A7A0000}"/>
    <cellStyle name="Normal 6 8 2 2 2 2 4 5" xfId="20413" xr:uid="{00000000-0005-0000-0000-00002B7A0000}"/>
    <cellStyle name="Normal 6 8 2 2 2 2 5" xfId="12003" xr:uid="{00000000-0005-0000-0000-00002C7A0000}"/>
    <cellStyle name="Normal 6 8 2 2 2 2 5 2" xfId="42334" xr:uid="{00000000-0005-0000-0000-00002D7A0000}"/>
    <cellStyle name="Normal 6 8 2 2 2 2 5 3" xfId="27101" xr:uid="{00000000-0005-0000-0000-00002E7A0000}"/>
    <cellStyle name="Normal 6 8 2 2 2 2 6" xfId="6982" xr:uid="{00000000-0005-0000-0000-00002F7A0000}"/>
    <cellStyle name="Normal 6 8 2 2 2 2 6 2" xfId="37317" xr:uid="{00000000-0005-0000-0000-0000307A0000}"/>
    <cellStyle name="Normal 6 8 2 2 2 2 6 3" xfId="22084" xr:uid="{00000000-0005-0000-0000-0000317A0000}"/>
    <cellStyle name="Normal 6 8 2 2 2 2 7" xfId="32305" xr:uid="{00000000-0005-0000-0000-0000327A0000}"/>
    <cellStyle name="Normal 6 8 2 2 2 2 8" xfId="17071" xr:uid="{00000000-0005-0000-0000-0000337A0000}"/>
    <cellStyle name="Normal 6 8 2 2 2 3" xfId="2329" xr:uid="{00000000-0005-0000-0000-0000347A0000}"/>
    <cellStyle name="Normal 6 8 2 2 2 3 2" xfId="4019" xr:uid="{00000000-0005-0000-0000-0000357A0000}"/>
    <cellStyle name="Normal 6 8 2 2 2 3 2 2" xfId="14092" xr:uid="{00000000-0005-0000-0000-0000367A0000}"/>
    <cellStyle name="Normal 6 8 2 2 2 3 2 2 2" xfId="44423" xr:uid="{00000000-0005-0000-0000-0000377A0000}"/>
    <cellStyle name="Normal 6 8 2 2 2 3 2 2 3" xfId="29190" xr:uid="{00000000-0005-0000-0000-0000387A0000}"/>
    <cellStyle name="Normal 6 8 2 2 2 3 2 3" xfId="9072" xr:uid="{00000000-0005-0000-0000-0000397A0000}"/>
    <cellStyle name="Normal 6 8 2 2 2 3 2 3 2" xfId="39406" xr:uid="{00000000-0005-0000-0000-00003A7A0000}"/>
    <cellStyle name="Normal 6 8 2 2 2 3 2 3 3" xfId="24173" xr:uid="{00000000-0005-0000-0000-00003B7A0000}"/>
    <cellStyle name="Normal 6 8 2 2 2 3 2 4" xfId="34393" xr:uid="{00000000-0005-0000-0000-00003C7A0000}"/>
    <cellStyle name="Normal 6 8 2 2 2 3 2 5" xfId="19160" xr:uid="{00000000-0005-0000-0000-00003D7A0000}"/>
    <cellStyle name="Normal 6 8 2 2 2 3 3" xfId="5711" xr:uid="{00000000-0005-0000-0000-00003E7A0000}"/>
    <cellStyle name="Normal 6 8 2 2 2 3 3 2" xfId="15763" xr:uid="{00000000-0005-0000-0000-00003F7A0000}"/>
    <cellStyle name="Normal 6 8 2 2 2 3 3 2 2" xfId="46094" xr:uid="{00000000-0005-0000-0000-0000407A0000}"/>
    <cellStyle name="Normal 6 8 2 2 2 3 3 2 3" xfId="30861" xr:uid="{00000000-0005-0000-0000-0000417A0000}"/>
    <cellStyle name="Normal 6 8 2 2 2 3 3 3" xfId="10743" xr:uid="{00000000-0005-0000-0000-0000427A0000}"/>
    <cellStyle name="Normal 6 8 2 2 2 3 3 3 2" xfId="41077" xr:uid="{00000000-0005-0000-0000-0000437A0000}"/>
    <cellStyle name="Normal 6 8 2 2 2 3 3 3 3" xfId="25844" xr:uid="{00000000-0005-0000-0000-0000447A0000}"/>
    <cellStyle name="Normal 6 8 2 2 2 3 3 4" xfId="36064" xr:uid="{00000000-0005-0000-0000-0000457A0000}"/>
    <cellStyle name="Normal 6 8 2 2 2 3 3 5" xfId="20831" xr:uid="{00000000-0005-0000-0000-0000467A0000}"/>
    <cellStyle name="Normal 6 8 2 2 2 3 4" xfId="12421" xr:uid="{00000000-0005-0000-0000-0000477A0000}"/>
    <cellStyle name="Normal 6 8 2 2 2 3 4 2" xfId="42752" xr:uid="{00000000-0005-0000-0000-0000487A0000}"/>
    <cellStyle name="Normal 6 8 2 2 2 3 4 3" xfId="27519" xr:uid="{00000000-0005-0000-0000-0000497A0000}"/>
    <cellStyle name="Normal 6 8 2 2 2 3 5" xfId="7400" xr:uid="{00000000-0005-0000-0000-00004A7A0000}"/>
    <cellStyle name="Normal 6 8 2 2 2 3 5 2" xfId="37735" xr:uid="{00000000-0005-0000-0000-00004B7A0000}"/>
    <cellStyle name="Normal 6 8 2 2 2 3 5 3" xfId="22502" xr:uid="{00000000-0005-0000-0000-00004C7A0000}"/>
    <cellStyle name="Normal 6 8 2 2 2 3 6" xfId="32723" xr:uid="{00000000-0005-0000-0000-00004D7A0000}"/>
    <cellStyle name="Normal 6 8 2 2 2 3 7" xfId="17489" xr:uid="{00000000-0005-0000-0000-00004E7A0000}"/>
    <cellStyle name="Normal 6 8 2 2 2 4" xfId="3182" xr:uid="{00000000-0005-0000-0000-00004F7A0000}"/>
    <cellStyle name="Normal 6 8 2 2 2 4 2" xfId="13256" xr:uid="{00000000-0005-0000-0000-0000507A0000}"/>
    <cellStyle name="Normal 6 8 2 2 2 4 2 2" xfId="43587" xr:uid="{00000000-0005-0000-0000-0000517A0000}"/>
    <cellStyle name="Normal 6 8 2 2 2 4 2 3" xfId="28354" xr:uid="{00000000-0005-0000-0000-0000527A0000}"/>
    <cellStyle name="Normal 6 8 2 2 2 4 3" xfId="8236" xr:uid="{00000000-0005-0000-0000-0000537A0000}"/>
    <cellStyle name="Normal 6 8 2 2 2 4 3 2" xfId="38570" xr:uid="{00000000-0005-0000-0000-0000547A0000}"/>
    <cellStyle name="Normal 6 8 2 2 2 4 3 3" xfId="23337" xr:uid="{00000000-0005-0000-0000-0000557A0000}"/>
    <cellStyle name="Normal 6 8 2 2 2 4 4" xfId="33557" xr:uid="{00000000-0005-0000-0000-0000567A0000}"/>
    <cellStyle name="Normal 6 8 2 2 2 4 5" xfId="18324" xr:uid="{00000000-0005-0000-0000-0000577A0000}"/>
    <cellStyle name="Normal 6 8 2 2 2 5" xfId="4875" xr:uid="{00000000-0005-0000-0000-0000587A0000}"/>
    <cellStyle name="Normal 6 8 2 2 2 5 2" xfId="14927" xr:uid="{00000000-0005-0000-0000-0000597A0000}"/>
    <cellStyle name="Normal 6 8 2 2 2 5 2 2" xfId="45258" xr:uid="{00000000-0005-0000-0000-00005A7A0000}"/>
    <cellStyle name="Normal 6 8 2 2 2 5 2 3" xfId="30025" xr:uid="{00000000-0005-0000-0000-00005B7A0000}"/>
    <cellStyle name="Normal 6 8 2 2 2 5 3" xfId="9907" xr:uid="{00000000-0005-0000-0000-00005C7A0000}"/>
    <cellStyle name="Normal 6 8 2 2 2 5 3 2" xfId="40241" xr:uid="{00000000-0005-0000-0000-00005D7A0000}"/>
    <cellStyle name="Normal 6 8 2 2 2 5 3 3" xfId="25008" xr:uid="{00000000-0005-0000-0000-00005E7A0000}"/>
    <cellStyle name="Normal 6 8 2 2 2 5 4" xfId="35228" xr:uid="{00000000-0005-0000-0000-00005F7A0000}"/>
    <cellStyle name="Normal 6 8 2 2 2 5 5" xfId="19995" xr:uid="{00000000-0005-0000-0000-0000607A0000}"/>
    <cellStyle name="Normal 6 8 2 2 2 6" xfId="11585" xr:uid="{00000000-0005-0000-0000-0000617A0000}"/>
    <cellStyle name="Normal 6 8 2 2 2 6 2" xfId="41916" xr:uid="{00000000-0005-0000-0000-0000627A0000}"/>
    <cellStyle name="Normal 6 8 2 2 2 6 3" xfId="26683" xr:uid="{00000000-0005-0000-0000-0000637A0000}"/>
    <cellStyle name="Normal 6 8 2 2 2 7" xfId="6564" xr:uid="{00000000-0005-0000-0000-0000647A0000}"/>
    <cellStyle name="Normal 6 8 2 2 2 7 2" xfId="36899" xr:uid="{00000000-0005-0000-0000-0000657A0000}"/>
    <cellStyle name="Normal 6 8 2 2 2 7 3" xfId="21666" xr:uid="{00000000-0005-0000-0000-0000667A0000}"/>
    <cellStyle name="Normal 6 8 2 2 2 8" xfId="31887" xr:uid="{00000000-0005-0000-0000-0000677A0000}"/>
    <cellStyle name="Normal 6 8 2 2 2 9" xfId="16653" xr:uid="{00000000-0005-0000-0000-0000687A0000}"/>
    <cellStyle name="Normal 6 8 2 2 3" xfId="1700" xr:uid="{00000000-0005-0000-0000-0000697A0000}"/>
    <cellStyle name="Normal 6 8 2 2 3 2" xfId="2539" xr:uid="{00000000-0005-0000-0000-00006A7A0000}"/>
    <cellStyle name="Normal 6 8 2 2 3 2 2" xfId="4229" xr:uid="{00000000-0005-0000-0000-00006B7A0000}"/>
    <cellStyle name="Normal 6 8 2 2 3 2 2 2" xfId="14302" xr:uid="{00000000-0005-0000-0000-00006C7A0000}"/>
    <cellStyle name="Normal 6 8 2 2 3 2 2 2 2" xfId="44633" xr:uid="{00000000-0005-0000-0000-00006D7A0000}"/>
    <cellStyle name="Normal 6 8 2 2 3 2 2 2 3" xfId="29400" xr:uid="{00000000-0005-0000-0000-00006E7A0000}"/>
    <cellStyle name="Normal 6 8 2 2 3 2 2 3" xfId="9282" xr:uid="{00000000-0005-0000-0000-00006F7A0000}"/>
    <cellStyle name="Normal 6 8 2 2 3 2 2 3 2" xfId="39616" xr:uid="{00000000-0005-0000-0000-0000707A0000}"/>
    <cellStyle name="Normal 6 8 2 2 3 2 2 3 3" xfId="24383" xr:uid="{00000000-0005-0000-0000-0000717A0000}"/>
    <cellStyle name="Normal 6 8 2 2 3 2 2 4" xfId="34603" xr:uid="{00000000-0005-0000-0000-0000727A0000}"/>
    <cellStyle name="Normal 6 8 2 2 3 2 2 5" xfId="19370" xr:uid="{00000000-0005-0000-0000-0000737A0000}"/>
    <cellStyle name="Normal 6 8 2 2 3 2 3" xfId="5921" xr:uid="{00000000-0005-0000-0000-0000747A0000}"/>
    <cellStyle name="Normal 6 8 2 2 3 2 3 2" xfId="15973" xr:uid="{00000000-0005-0000-0000-0000757A0000}"/>
    <cellStyle name="Normal 6 8 2 2 3 2 3 2 2" xfId="46304" xr:uid="{00000000-0005-0000-0000-0000767A0000}"/>
    <cellStyle name="Normal 6 8 2 2 3 2 3 2 3" xfId="31071" xr:uid="{00000000-0005-0000-0000-0000777A0000}"/>
    <cellStyle name="Normal 6 8 2 2 3 2 3 3" xfId="10953" xr:uid="{00000000-0005-0000-0000-0000787A0000}"/>
    <cellStyle name="Normal 6 8 2 2 3 2 3 3 2" xfId="41287" xr:uid="{00000000-0005-0000-0000-0000797A0000}"/>
    <cellStyle name="Normal 6 8 2 2 3 2 3 3 3" xfId="26054" xr:uid="{00000000-0005-0000-0000-00007A7A0000}"/>
    <cellStyle name="Normal 6 8 2 2 3 2 3 4" xfId="36274" xr:uid="{00000000-0005-0000-0000-00007B7A0000}"/>
    <cellStyle name="Normal 6 8 2 2 3 2 3 5" xfId="21041" xr:uid="{00000000-0005-0000-0000-00007C7A0000}"/>
    <cellStyle name="Normal 6 8 2 2 3 2 4" xfId="12631" xr:uid="{00000000-0005-0000-0000-00007D7A0000}"/>
    <cellStyle name="Normal 6 8 2 2 3 2 4 2" xfId="42962" xr:uid="{00000000-0005-0000-0000-00007E7A0000}"/>
    <cellStyle name="Normal 6 8 2 2 3 2 4 3" xfId="27729" xr:uid="{00000000-0005-0000-0000-00007F7A0000}"/>
    <cellStyle name="Normal 6 8 2 2 3 2 5" xfId="7610" xr:uid="{00000000-0005-0000-0000-0000807A0000}"/>
    <cellStyle name="Normal 6 8 2 2 3 2 5 2" xfId="37945" xr:uid="{00000000-0005-0000-0000-0000817A0000}"/>
    <cellStyle name="Normal 6 8 2 2 3 2 5 3" xfId="22712" xr:uid="{00000000-0005-0000-0000-0000827A0000}"/>
    <cellStyle name="Normal 6 8 2 2 3 2 6" xfId="32933" xr:uid="{00000000-0005-0000-0000-0000837A0000}"/>
    <cellStyle name="Normal 6 8 2 2 3 2 7" xfId="17699" xr:uid="{00000000-0005-0000-0000-0000847A0000}"/>
    <cellStyle name="Normal 6 8 2 2 3 3" xfId="3392" xr:uid="{00000000-0005-0000-0000-0000857A0000}"/>
    <cellStyle name="Normal 6 8 2 2 3 3 2" xfId="13466" xr:uid="{00000000-0005-0000-0000-0000867A0000}"/>
    <cellStyle name="Normal 6 8 2 2 3 3 2 2" xfId="43797" xr:uid="{00000000-0005-0000-0000-0000877A0000}"/>
    <cellStyle name="Normal 6 8 2 2 3 3 2 3" xfId="28564" xr:uid="{00000000-0005-0000-0000-0000887A0000}"/>
    <cellStyle name="Normal 6 8 2 2 3 3 3" xfId="8446" xr:uid="{00000000-0005-0000-0000-0000897A0000}"/>
    <cellStyle name="Normal 6 8 2 2 3 3 3 2" xfId="38780" xr:uid="{00000000-0005-0000-0000-00008A7A0000}"/>
    <cellStyle name="Normal 6 8 2 2 3 3 3 3" xfId="23547" xr:uid="{00000000-0005-0000-0000-00008B7A0000}"/>
    <cellStyle name="Normal 6 8 2 2 3 3 4" xfId="33767" xr:uid="{00000000-0005-0000-0000-00008C7A0000}"/>
    <cellStyle name="Normal 6 8 2 2 3 3 5" xfId="18534" xr:uid="{00000000-0005-0000-0000-00008D7A0000}"/>
    <cellStyle name="Normal 6 8 2 2 3 4" xfId="5085" xr:uid="{00000000-0005-0000-0000-00008E7A0000}"/>
    <cellStyle name="Normal 6 8 2 2 3 4 2" xfId="15137" xr:uid="{00000000-0005-0000-0000-00008F7A0000}"/>
    <cellStyle name="Normal 6 8 2 2 3 4 2 2" xfId="45468" xr:uid="{00000000-0005-0000-0000-0000907A0000}"/>
    <cellStyle name="Normal 6 8 2 2 3 4 2 3" xfId="30235" xr:uid="{00000000-0005-0000-0000-0000917A0000}"/>
    <cellStyle name="Normal 6 8 2 2 3 4 3" xfId="10117" xr:uid="{00000000-0005-0000-0000-0000927A0000}"/>
    <cellStyle name="Normal 6 8 2 2 3 4 3 2" xfId="40451" xr:uid="{00000000-0005-0000-0000-0000937A0000}"/>
    <cellStyle name="Normal 6 8 2 2 3 4 3 3" xfId="25218" xr:uid="{00000000-0005-0000-0000-0000947A0000}"/>
    <cellStyle name="Normal 6 8 2 2 3 4 4" xfId="35438" xr:uid="{00000000-0005-0000-0000-0000957A0000}"/>
    <cellStyle name="Normal 6 8 2 2 3 4 5" xfId="20205" xr:uid="{00000000-0005-0000-0000-0000967A0000}"/>
    <cellStyle name="Normal 6 8 2 2 3 5" xfId="11795" xr:uid="{00000000-0005-0000-0000-0000977A0000}"/>
    <cellStyle name="Normal 6 8 2 2 3 5 2" xfId="42126" xr:uid="{00000000-0005-0000-0000-0000987A0000}"/>
    <cellStyle name="Normal 6 8 2 2 3 5 3" xfId="26893" xr:uid="{00000000-0005-0000-0000-0000997A0000}"/>
    <cellStyle name="Normal 6 8 2 2 3 6" xfId="6774" xr:uid="{00000000-0005-0000-0000-00009A7A0000}"/>
    <cellStyle name="Normal 6 8 2 2 3 6 2" xfId="37109" xr:uid="{00000000-0005-0000-0000-00009B7A0000}"/>
    <cellStyle name="Normal 6 8 2 2 3 6 3" xfId="21876" xr:uid="{00000000-0005-0000-0000-00009C7A0000}"/>
    <cellStyle name="Normal 6 8 2 2 3 7" xfId="32097" xr:uid="{00000000-0005-0000-0000-00009D7A0000}"/>
    <cellStyle name="Normal 6 8 2 2 3 8" xfId="16863" xr:uid="{00000000-0005-0000-0000-00009E7A0000}"/>
    <cellStyle name="Normal 6 8 2 2 4" xfId="2121" xr:uid="{00000000-0005-0000-0000-00009F7A0000}"/>
    <cellStyle name="Normal 6 8 2 2 4 2" xfId="3811" xr:uid="{00000000-0005-0000-0000-0000A07A0000}"/>
    <cellStyle name="Normal 6 8 2 2 4 2 2" xfId="13884" xr:uid="{00000000-0005-0000-0000-0000A17A0000}"/>
    <cellStyle name="Normal 6 8 2 2 4 2 2 2" xfId="44215" xr:uid="{00000000-0005-0000-0000-0000A27A0000}"/>
    <cellStyle name="Normal 6 8 2 2 4 2 2 3" xfId="28982" xr:uid="{00000000-0005-0000-0000-0000A37A0000}"/>
    <cellStyle name="Normal 6 8 2 2 4 2 3" xfId="8864" xr:uid="{00000000-0005-0000-0000-0000A47A0000}"/>
    <cellStyle name="Normal 6 8 2 2 4 2 3 2" xfId="39198" xr:uid="{00000000-0005-0000-0000-0000A57A0000}"/>
    <cellStyle name="Normal 6 8 2 2 4 2 3 3" xfId="23965" xr:uid="{00000000-0005-0000-0000-0000A67A0000}"/>
    <cellStyle name="Normal 6 8 2 2 4 2 4" xfId="34185" xr:uid="{00000000-0005-0000-0000-0000A77A0000}"/>
    <cellStyle name="Normal 6 8 2 2 4 2 5" xfId="18952" xr:uid="{00000000-0005-0000-0000-0000A87A0000}"/>
    <cellStyle name="Normal 6 8 2 2 4 3" xfId="5503" xr:uid="{00000000-0005-0000-0000-0000A97A0000}"/>
    <cellStyle name="Normal 6 8 2 2 4 3 2" xfId="15555" xr:uid="{00000000-0005-0000-0000-0000AA7A0000}"/>
    <cellStyle name="Normal 6 8 2 2 4 3 2 2" xfId="45886" xr:uid="{00000000-0005-0000-0000-0000AB7A0000}"/>
    <cellStyle name="Normal 6 8 2 2 4 3 2 3" xfId="30653" xr:uid="{00000000-0005-0000-0000-0000AC7A0000}"/>
    <cellStyle name="Normal 6 8 2 2 4 3 3" xfId="10535" xr:uid="{00000000-0005-0000-0000-0000AD7A0000}"/>
    <cellStyle name="Normal 6 8 2 2 4 3 3 2" xfId="40869" xr:uid="{00000000-0005-0000-0000-0000AE7A0000}"/>
    <cellStyle name="Normal 6 8 2 2 4 3 3 3" xfId="25636" xr:uid="{00000000-0005-0000-0000-0000AF7A0000}"/>
    <cellStyle name="Normal 6 8 2 2 4 3 4" xfId="35856" xr:uid="{00000000-0005-0000-0000-0000B07A0000}"/>
    <cellStyle name="Normal 6 8 2 2 4 3 5" xfId="20623" xr:uid="{00000000-0005-0000-0000-0000B17A0000}"/>
    <cellStyle name="Normal 6 8 2 2 4 4" xfId="12213" xr:uid="{00000000-0005-0000-0000-0000B27A0000}"/>
    <cellStyle name="Normal 6 8 2 2 4 4 2" xfId="42544" xr:uid="{00000000-0005-0000-0000-0000B37A0000}"/>
    <cellStyle name="Normal 6 8 2 2 4 4 3" xfId="27311" xr:uid="{00000000-0005-0000-0000-0000B47A0000}"/>
    <cellStyle name="Normal 6 8 2 2 4 5" xfId="7192" xr:uid="{00000000-0005-0000-0000-0000B57A0000}"/>
    <cellStyle name="Normal 6 8 2 2 4 5 2" xfId="37527" xr:uid="{00000000-0005-0000-0000-0000B67A0000}"/>
    <cellStyle name="Normal 6 8 2 2 4 5 3" xfId="22294" xr:uid="{00000000-0005-0000-0000-0000B77A0000}"/>
    <cellStyle name="Normal 6 8 2 2 4 6" xfId="32515" xr:uid="{00000000-0005-0000-0000-0000B87A0000}"/>
    <cellStyle name="Normal 6 8 2 2 4 7" xfId="17281" xr:uid="{00000000-0005-0000-0000-0000B97A0000}"/>
    <cellStyle name="Normal 6 8 2 2 5" xfId="2974" xr:uid="{00000000-0005-0000-0000-0000BA7A0000}"/>
    <cellStyle name="Normal 6 8 2 2 5 2" xfId="13048" xr:uid="{00000000-0005-0000-0000-0000BB7A0000}"/>
    <cellStyle name="Normal 6 8 2 2 5 2 2" xfId="43379" xr:uid="{00000000-0005-0000-0000-0000BC7A0000}"/>
    <cellStyle name="Normal 6 8 2 2 5 2 3" xfId="28146" xr:uid="{00000000-0005-0000-0000-0000BD7A0000}"/>
    <cellStyle name="Normal 6 8 2 2 5 3" xfId="8028" xr:uid="{00000000-0005-0000-0000-0000BE7A0000}"/>
    <cellStyle name="Normal 6 8 2 2 5 3 2" xfId="38362" xr:uid="{00000000-0005-0000-0000-0000BF7A0000}"/>
    <cellStyle name="Normal 6 8 2 2 5 3 3" xfId="23129" xr:uid="{00000000-0005-0000-0000-0000C07A0000}"/>
    <cellStyle name="Normal 6 8 2 2 5 4" xfId="33349" xr:uid="{00000000-0005-0000-0000-0000C17A0000}"/>
    <cellStyle name="Normal 6 8 2 2 5 5" xfId="18116" xr:uid="{00000000-0005-0000-0000-0000C27A0000}"/>
    <cellStyle name="Normal 6 8 2 2 6" xfId="4667" xr:uid="{00000000-0005-0000-0000-0000C37A0000}"/>
    <cellStyle name="Normal 6 8 2 2 6 2" xfId="14719" xr:uid="{00000000-0005-0000-0000-0000C47A0000}"/>
    <cellStyle name="Normal 6 8 2 2 6 2 2" xfId="45050" xr:uid="{00000000-0005-0000-0000-0000C57A0000}"/>
    <cellStyle name="Normal 6 8 2 2 6 2 3" xfId="29817" xr:uid="{00000000-0005-0000-0000-0000C67A0000}"/>
    <cellStyle name="Normal 6 8 2 2 6 3" xfId="9699" xr:uid="{00000000-0005-0000-0000-0000C77A0000}"/>
    <cellStyle name="Normal 6 8 2 2 6 3 2" xfId="40033" xr:uid="{00000000-0005-0000-0000-0000C87A0000}"/>
    <cellStyle name="Normal 6 8 2 2 6 3 3" xfId="24800" xr:uid="{00000000-0005-0000-0000-0000C97A0000}"/>
    <cellStyle name="Normal 6 8 2 2 6 4" xfId="35020" xr:uid="{00000000-0005-0000-0000-0000CA7A0000}"/>
    <cellStyle name="Normal 6 8 2 2 6 5" xfId="19787" xr:uid="{00000000-0005-0000-0000-0000CB7A0000}"/>
    <cellStyle name="Normal 6 8 2 2 7" xfId="11377" xr:uid="{00000000-0005-0000-0000-0000CC7A0000}"/>
    <cellStyle name="Normal 6 8 2 2 7 2" xfId="41708" xr:uid="{00000000-0005-0000-0000-0000CD7A0000}"/>
    <cellStyle name="Normal 6 8 2 2 7 3" xfId="26475" xr:uid="{00000000-0005-0000-0000-0000CE7A0000}"/>
    <cellStyle name="Normal 6 8 2 2 8" xfId="6356" xr:uid="{00000000-0005-0000-0000-0000CF7A0000}"/>
    <cellStyle name="Normal 6 8 2 2 8 2" xfId="36691" xr:uid="{00000000-0005-0000-0000-0000D07A0000}"/>
    <cellStyle name="Normal 6 8 2 2 8 3" xfId="21458" xr:uid="{00000000-0005-0000-0000-0000D17A0000}"/>
    <cellStyle name="Normal 6 8 2 2 9" xfId="31680" xr:uid="{00000000-0005-0000-0000-0000D27A0000}"/>
    <cellStyle name="Normal 6 8 2 3" xfId="1383" xr:uid="{00000000-0005-0000-0000-0000D37A0000}"/>
    <cellStyle name="Normal 6 8 2 3 2" xfId="1804" xr:uid="{00000000-0005-0000-0000-0000D47A0000}"/>
    <cellStyle name="Normal 6 8 2 3 2 2" xfId="2643" xr:uid="{00000000-0005-0000-0000-0000D57A0000}"/>
    <cellStyle name="Normal 6 8 2 3 2 2 2" xfId="4333" xr:uid="{00000000-0005-0000-0000-0000D67A0000}"/>
    <cellStyle name="Normal 6 8 2 3 2 2 2 2" xfId="14406" xr:uid="{00000000-0005-0000-0000-0000D77A0000}"/>
    <cellStyle name="Normal 6 8 2 3 2 2 2 2 2" xfId="44737" xr:uid="{00000000-0005-0000-0000-0000D87A0000}"/>
    <cellStyle name="Normal 6 8 2 3 2 2 2 2 3" xfId="29504" xr:uid="{00000000-0005-0000-0000-0000D97A0000}"/>
    <cellStyle name="Normal 6 8 2 3 2 2 2 3" xfId="9386" xr:uid="{00000000-0005-0000-0000-0000DA7A0000}"/>
    <cellStyle name="Normal 6 8 2 3 2 2 2 3 2" xfId="39720" xr:uid="{00000000-0005-0000-0000-0000DB7A0000}"/>
    <cellStyle name="Normal 6 8 2 3 2 2 2 3 3" xfId="24487" xr:uid="{00000000-0005-0000-0000-0000DC7A0000}"/>
    <cellStyle name="Normal 6 8 2 3 2 2 2 4" xfId="34707" xr:uid="{00000000-0005-0000-0000-0000DD7A0000}"/>
    <cellStyle name="Normal 6 8 2 3 2 2 2 5" xfId="19474" xr:uid="{00000000-0005-0000-0000-0000DE7A0000}"/>
    <cellStyle name="Normal 6 8 2 3 2 2 3" xfId="6025" xr:uid="{00000000-0005-0000-0000-0000DF7A0000}"/>
    <cellStyle name="Normal 6 8 2 3 2 2 3 2" xfId="16077" xr:uid="{00000000-0005-0000-0000-0000E07A0000}"/>
    <cellStyle name="Normal 6 8 2 3 2 2 3 2 2" xfId="46408" xr:uid="{00000000-0005-0000-0000-0000E17A0000}"/>
    <cellStyle name="Normal 6 8 2 3 2 2 3 2 3" xfId="31175" xr:uid="{00000000-0005-0000-0000-0000E27A0000}"/>
    <cellStyle name="Normal 6 8 2 3 2 2 3 3" xfId="11057" xr:uid="{00000000-0005-0000-0000-0000E37A0000}"/>
    <cellStyle name="Normal 6 8 2 3 2 2 3 3 2" xfId="41391" xr:uid="{00000000-0005-0000-0000-0000E47A0000}"/>
    <cellStyle name="Normal 6 8 2 3 2 2 3 3 3" xfId="26158" xr:uid="{00000000-0005-0000-0000-0000E57A0000}"/>
    <cellStyle name="Normal 6 8 2 3 2 2 3 4" xfId="36378" xr:uid="{00000000-0005-0000-0000-0000E67A0000}"/>
    <cellStyle name="Normal 6 8 2 3 2 2 3 5" xfId="21145" xr:uid="{00000000-0005-0000-0000-0000E77A0000}"/>
    <cellStyle name="Normal 6 8 2 3 2 2 4" xfId="12735" xr:uid="{00000000-0005-0000-0000-0000E87A0000}"/>
    <cellStyle name="Normal 6 8 2 3 2 2 4 2" xfId="43066" xr:uid="{00000000-0005-0000-0000-0000E97A0000}"/>
    <cellStyle name="Normal 6 8 2 3 2 2 4 3" xfId="27833" xr:uid="{00000000-0005-0000-0000-0000EA7A0000}"/>
    <cellStyle name="Normal 6 8 2 3 2 2 5" xfId="7714" xr:uid="{00000000-0005-0000-0000-0000EB7A0000}"/>
    <cellStyle name="Normal 6 8 2 3 2 2 5 2" xfId="38049" xr:uid="{00000000-0005-0000-0000-0000EC7A0000}"/>
    <cellStyle name="Normal 6 8 2 3 2 2 5 3" xfId="22816" xr:uid="{00000000-0005-0000-0000-0000ED7A0000}"/>
    <cellStyle name="Normal 6 8 2 3 2 2 6" xfId="33037" xr:uid="{00000000-0005-0000-0000-0000EE7A0000}"/>
    <cellStyle name="Normal 6 8 2 3 2 2 7" xfId="17803" xr:uid="{00000000-0005-0000-0000-0000EF7A0000}"/>
    <cellStyle name="Normal 6 8 2 3 2 3" xfId="3496" xr:uid="{00000000-0005-0000-0000-0000F07A0000}"/>
    <cellStyle name="Normal 6 8 2 3 2 3 2" xfId="13570" xr:uid="{00000000-0005-0000-0000-0000F17A0000}"/>
    <cellStyle name="Normal 6 8 2 3 2 3 2 2" xfId="43901" xr:uid="{00000000-0005-0000-0000-0000F27A0000}"/>
    <cellStyle name="Normal 6 8 2 3 2 3 2 3" xfId="28668" xr:uid="{00000000-0005-0000-0000-0000F37A0000}"/>
    <cellStyle name="Normal 6 8 2 3 2 3 3" xfId="8550" xr:uid="{00000000-0005-0000-0000-0000F47A0000}"/>
    <cellStyle name="Normal 6 8 2 3 2 3 3 2" xfId="38884" xr:uid="{00000000-0005-0000-0000-0000F57A0000}"/>
    <cellStyle name="Normal 6 8 2 3 2 3 3 3" xfId="23651" xr:uid="{00000000-0005-0000-0000-0000F67A0000}"/>
    <cellStyle name="Normal 6 8 2 3 2 3 4" xfId="33871" xr:uid="{00000000-0005-0000-0000-0000F77A0000}"/>
    <cellStyle name="Normal 6 8 2 3 2 3 5" xfId="18638" xr:uid="{00000000-0005-0000-0000-0000F87A0000}"/>
    <cellStyle name="Normal 6 8 2 3 2 4" xfId="5189" xr:uid="{00000000-0005-0000-0000-0000F97A0000}"/>
    <cellStyle name="Normal 6 8 2 3 2 4 2" xfId="15241" xr:uid="{00000000-0005-0000-0000-0000FA7A0000}"/>
    <cellStyle name="Normal 6 8 2 3 2 4 2 2" xfId="45572" xr:uid="{00000000-0005-0000-0000-0000FB7A0000}"/>
    <cellStyle name="Normal 6 8 2 3 2 4 2 3" xfId="30339" xr:uid="{00000000-0005-0000-0000-0000FC7A0000}"/>
    <cellStyle name="Normal 6 8 2 3 2 4 3" xfId="10221" xr:uid="{00000000-0005-0000-0000-0000FD7A0000}"/>
    <cellStyle name="Normal 6 8 2 3 2 4 3 2" xfId="40555" xr:uid="{00000000-0005-0000-0000-0000FE7A0000}"/>
    <cellStyle name="Normal 6 8 2 3 2 4 3 3" xfId="25322" xr:uid="{00000000-0005-0000-0000-0000FF7A0000}"/>
    <cellStyle name="Normal 6 8 2 3 2 4 4" xfId="35542" xr:uid="{00000000-0005-0000-0000-0000007B0000}"/>
    <cellStyle name="Normal 6 8 2 3 2 4 5" xfId="20309" xr:uid="{00000000-0005-0000-0000-0000017B0000}"/>
    <cellStyle name="Normal 6 8 2 3 2 5" xfId="11899" xr:uid="{00000000-0005-0000-0000-0000027B0000}"/>
    <cellStyle name="Normal 6 8 2 3 2 5 2" xfId="42230" xr:uid="{00000000-0005-0000-0000-0000037B0000}"/>
    <cellStyle name="Normal 6 8 2 3 2 5 3" xfId="26997" xr:uid="{00000000-0005-0000-0000-0000047B0000}"/>
    <cellStyle name="Normal 6 8 2 3 2 6" xfId="6878" xr:uid="{00000000-0005-0000-0000-0000057B0000}"/>
    <cellStyle name="Normal 6 8 2 3 2 6 2" xfId="37213" xr:uid="{00000000-0005-0000-0000-0000067B0000}"/>
    <cellStyle name="Normal 6 8 2 3 2 6 3" xfId="21980" xr:uid="{00000000-0005-0000-0000-0000077B0000}"/>
    <cellStyle name="Normal 6 8 2 3 2 7" xfId="32201" xr:uid="{00000000-0005-0000-0000-0000087B0000}"/>
    <cellStyle name="Normal 6 8 2 3 2 8" xfId="16967" xr:uid="{00000000-0005-0000-0000-0000097B0000}"/>
    <cellStyle name="Normal 6 8 2 3 3" xfId="2225" xr:uid="{00000000-0005-0000-0000-00000A7B0000}"/>
    <cellStyle name="Normal 6 8 2 3 3 2" xfId="3915" xr:uid="{00000000-0005-0000-0000-00000B7B0000}"/>
    <cellStyle name="Normal 6 8 2 3 3 2 2" xfId="13988" xr:uid="{00000000-0005-0000-0000-00000C7B0000}"/>
    <cellStyle name="Normal 6 8 2 3 3 2 2 2" xfId="44319" xr:uid="{00000000-0005-0000-0000-00000D7B0000}"/>
    <cellStyle name="Normal 6 8 2 3 3 2 2 3" xfId="29086" xr:uid="{00000000-0005-0000-0000-00000E7B0000}"/>
    <cellStyle name="Normal 6 8 2 3 3 2 3" xfId="8968" xr:uid="{00000000-0005-0000-0000-00000F7B0000}"/>
    <cellStyle name="Normal 6 8 2 3 3 2 3 2" xfId="39302" xr:uid="{00000000-0005-0000-0000-0000107B0000}"/>
    <cellStyle name="Normal 6 8 2 3 3 2 3 3" xfId="24069" xr:uid="{00000000-0005-0000-0000-0000117B0000}"/>
    <cellStyle name="Normal 6 8 2 3 3 2 4" xfId="34289" xr:uid="{00000000-0005-0000-0000-0000127B0000}"/>
    <cellStyle name="Normal 6 8 2 3 3 2 5" xfId="19056" xr:uid="{00000000-0005-0000-0000-0000137B0000}"/>
    <cellStyle name="Normal 6 8 2 3 3 3" xfId="5607" xr:uid="{00000000-0005-0000-0000-0000147B0000}"/>
    <cellStyle name="Normal 6 8 2 3 3 3 2" xfId="15659" xr:uid="{00000000-0005-0000-0000-0000157B0000}"/>
    <cellStyle name="Normal 6 8 2 3 3 3 2 2" xfId="45990" xr:uid="{00000000-0005-0000-0000-0000167B0000}"/>
    <cellStyle name="Normal 6 8 2 3 3 3 2 3" xfId="30757" xr:uid="{00000000-0005-0000-0000-0000177B0000}"/>
    <cellStyle name="Normal 6 8 2 3 3 3 3" xfId="10639" xr:uid="{00000000-0005-0000-0000-0000187B0000}"/>
    <cellStyle name="Normal 6 8 2 3 3 3 3 2" xfId="40973" xr:uid="{00000000-0005-0000-0000-0000197B0000}"/>
    <cellStyle name="Normal 6 8 2 3 3 3 3 3" xfId="25740" xr:uid="{00000000-0005-0000-0000-00001A7B0000}"/>
    <cellStyle name="Normal 6 8 2 3 3 3 4" xfId="35960" xr:uid="{00000000-0005-0000-0000-00001B7B0000}"/>
    <cellStyle name="Normal 6 8 2 3 3 3 5" xfId="20727" xr:uid="{00000000-0005-0000-0000-00001C7B0000}"/>
    <cellStyle name="Normal 6 8 2 3 3 4" xfId="12317" xr:uid="{00000000-0005-0000-0000-00001D7B0000}"/>
    <cellStyle name="Normal 6 8 2 3 3 4 2" xfId="42648" xr:uid="{00000000-0005-0000-0000-00001E7B0000}"/>
    <cellStyle name="Normal 6 8 2 3 3 4 3" xfId="27415" xr:uid="{00000000-0005-0000-0000-00001F7B0000}"/>
    <cellStyle name="Normal 6 8 2 3 3 5" xfId="7296" xr:uid="{00000000-0005-0000-0000-0000207B0000}"/>
    <cellStyle name="Normal 6 8 2 3 3 5 2" xfId="37631" xr:uid="{00000000-0005-0000-0000-0000217B0000}"/>
    <cellStyle name="Normal 6 8 2 3 3 5 3" xfId="22398" xr:uid="{00000000-0005-0000-0000-0000227B0000}"/>
    <cellStyle name="Normal 6 8 2 3 3 6" xfId="32619" xr:uid="{00000000-0005-0000-0000-0000237B0000}"/>
    <cellStyle name="Normal 6 8 2 3 3 7" xfId="17385" xr:uid="{00000000-0005-0000-0000-0000247B0000}"/>
    <cellStyle name="Normal 6 8 2 3 4" xfId="3078" xr:uid="{00000000-0005-0000-0000-0000257B0000}"/>
    <cellStyle name="Normal 6 8 2 3 4 2" xfId="13152" xr:uid="{00000000-0005-0000-0000-0000267B0000}"/>
    <cellStyle name="Normal 6 8 2 3 4 2 2" xfId="43483" xr:uid="{00000000-0005-0000-0000-0000277B0000}"/>
    <cellStyle name="Normal 6 8 2 3 4 2 3" xfId="28250" xr:uid="{00000000-0005-0000-0000-0000287B0000}"/>
    <cellStyle name="Normal 6 8 2 3 4 3" xfId="8132" xr:uid="{00000000-0005-0000-0000-0000297B0000}"/>
    <cellStyle name="Normal 6 8 2 3 4 3 2" xfId="38466" xr:uid="{00000000-0005-0000-0000-00002A7B0000}"/>
    <cellStyle name="Normal 6 8 2 3 4 3 3" xfId="23233" xr:uid="{00000000-0005-0000-0000-00002B7B0000}"/>
    <cellStyle name="Normal 6 8 2 3 4 4" xfId="33453" xr:uid="{00000000-0005-0000-0000-00002C7B0000}"/>
    <cellStyle name="Normal 6 8 2 3 4 5" xfId="18220" xr:uid="{00000000-0005-0000-0000-00002D7B0000}"/>
    <cellStyle name="Normal 6 8 2 3 5" xfId="4771" xr:uid="{00000000-0005-0000-0000-00002E7B0000}"/>
    <cellStyle name="Normal 6 8 2 3 5 2" xfId="14823" xr:uid="{00000000-0005-0000-0000-00002F7B0000}"/>
    <cellStyle name="Normal 6 8 2 3 5 2 2" xfId="45154" xr:uid="{00000000-0005-0000-0000-0000307B0000}"/>
    <cellStyle name="Normal 6 8 2 3 5 2 3" xfId="29921" xr:uid="{00000000-0005-0000-0000-0000317B0000}"/>
    <cellStyle name="Normal 6 8 2 3 5 3" xfId="9803" xr:uid="{00000000-0005-0000-0000-0000327B0000}"/>
    <cellStyle name="Normal 6 8 2 3 5 3 2" xfId="40137" xr:uid="{00000000-0005-0000-0000-0000337B0000}"/>
    <cellStyle name="Normal 6 8 2 3 5 3 3" xfId="24904" xr:uid="{00000000-0005-0000-0000-0000347B0000}"/>
    <cellStyle name="Normal 6 8 2 3 5 4" xfId="35124" xr:uid="{00000000-0005-0000-0000-0000357B0000}"/>
    <cellStyle name="Normal 6 8 2 3 5 5" xfId="19891" xr:uid="{00000000-0005-0000-0000-0000367B0000}"/>
    <cellStyle name="Normal 6 8 2 3 6" xfId="11481" xr:uid="{00000000-0005-0000-0000-0000377B0000}"/>
    <cellStyle name="Normal 6 8 2 3 6 2" xfId="41812" xr:uid="{00000000-0005-0000-0000-0000387B0000}"/>
    <cellStyle name="Normal 6 8 2 3 6 3" xfId="26579" xr:uid="{00000000-0005-0000-0000-0000397B0000}"/>
    <cellStyle name="Normal 6 8 2 3 7" xfId="6460" xr:uid="{00000000-0005-0000-0000-00003A7B0000}"/>
    <cellStyle name="Normal 6 8 2 3 7 2" xfId="36795" xr:uid="{00000000-0005-0000-0000-00003B7B0000}"/>
    <cellStyle name="Normal 6 8 2 3 7 3" xfId="21562" xr:uid="{00000000-0005-0000-0000-00003C7B0000}"/>
    <cellStyle name="Normal 6 8 2 3 8" xfId="31783" xr:uid="{00000000-0005-0000-0000-00003D7B0000}"/>
    <cellStyle name="Normal 6 8 2 3 9" xfId="16549" xr:uid="{00000000-0005-0000-0000-00003E7B0000}"/>
    <cellStyle name="Normal 6 8 2 4" xfId="1596" xr:uid="{00000000-0005-0000-0000-00003F7B0000}"/>
    <cellStyle name="Normal 6 8 2 4 2" xfId="2435" xr:uid="{00000000-0005-0000-0000-0000407B0000}"/>
    <cellStyle name="Normal 6 8 2 4 2 2" xfId="4125" xr:uid="{00000000-0005-0000-0000-0000417B0000}"/>
    <cellStyle name="Normal 6 8 2 4 2 2 2" xfId="14198" xr:uid="{00000000-0005-0000-0000-0000427B0000}"/>
    <cellStyle name="Normal 6 8 2 4 2 2 2 2" xfId="44529" xr:uid="{00000000-0005-0000-0000-0000437B0000}"/>
    <cellStyle name="Normal 6 8 2 4 2 2 2 3" xfId="29296" xr:uid="{00000000-0005-0000-0000-0000447B0000}"/>
    <cellStyle name="Normal 6 8 2 4 2 2 3" xfId="9178" xr:uid="{00000000-0005-0000-0000-0000457B0000}"/>
    <cellStyle name="Normal 6 8 2 4 2 2 3 2" xfId="39512" xr:uid="{00000000-0005-0000-0000-0000467B0000}"/>
    <cellStyle name="Normal 6 8 2 4 2 2 3 3" xfId="24279" xr:uid="{00000000-0005-0000-0000-0000477B0000}"/>
    <cellStyle name="Normal 6 8 2 4 2 2 4" xfId="34499" xr:uid="{00000000-0005-0000-0000-0000487B0000}"/>
    <cellStyle name="Normal 6 8 2 4 2 2 5" xfId="19266" xr:uid="{00000000-0005-0000-0000-0000497B0000}"/>
    <cellStyle name="Normal 6 8 2 4 2 3" xfId="5817" xr:uid="{00000000-0005-0000-0000-00004A7B0000}"/>
    <cellStyle name="Normal 6 8 2 4 2 3 2" xfId="15869" xr:uid="{00000000-0005-0000-0000-00004B7B0000}"/>
    <cellStyle name="Normal 6 8 2 4 2 3 2 2" xfId="46200" xr:uid="{00000000-0005-0000-0000-00004C7B0000}"/>
    <cellStyle name="Normal 6 8 2 4 2 3 2 3" xfId="30967" xr:uid="{00000000-0005-0000-0000-00004D7B0000}"/>
    <cellStyle name="Normal 6 8 2 4 2 3 3" xfId="10849" xr:uid="{00000000-0005-0000-0000-00004E7B0000}"/>
    <cellStyle name="Normal 6 8 2 4 2 3 3 2" xfId="41183" xr:uid="{00000000-0005-0000-0000-00004F7B0000}"/>
    <cellStyle name="Normal 6 8 2 4 2 3 3 3" xfId="25950" xr:uid="{00000000-0005-0000-0000-0000507B0000}"/>
    <cellStyle name="Normal 6 8 2 4 2 3 4" xfId="36170" xr:uid="{00000000-0005-0000-0000-0000517B0000}"/>
    <cellStyle name="Normal 6 8 2 4 2 3 5" xfId="20937" xr:uid="{00000000-0005-0000-0000-0000527B0000}"/>
    <cellStyle name="Normal 6 8 2 4 2 4" xfId="12527" xr:uid="{00000000-0005-0000-0000-0000537B0000}"/>
    <cellStyle name="Normal 6 8 2 4 2 4 2" xfId="42858" xr:uid="{00000000-0005-0000-0000-0000547B0000}"/>
    <cellStyle name="Normal 6 8 2 4 2 4 3" xfId="27625" xr:uid="{00000000-0005-0000-0000-0000557B0000}"/>
    <cellStyle name="Normal 6 8 2 4 2 5" xfId="7506" xr:uid="{00000000-0005-0000-0000-0000567B0000}"/>
    <cellStyle name="Normal 6 8 2 4 2 5 2" xfId="37841" xr:uid="{00000000-0005-0000-0000-0000577B0000}"/>
    <cellStyle name="Normal 6 8 2 4 2 5 3" xfId="22608" xr:uid="{00000000-0005-0000-0000-0000587B0000}"/>
    <cellStyle name="Normal 6 8 2 4 2 6" xfId="32829" xr:uid="{00000000-0005-0000-0000-0000597B0000}"/>
    <cellStyle name="Normal 6 8 2 4 2 7" xfId="17595" xr:uid="{00000000-0005-0000-0000-00005A7B0000}"/>
    <cellStyle name="Normal 6 8 2 4 3" xfId="3288" xr:uid="{00000000-0005-0000-0000-00005B7B0000}"/>
    <cellStyle name="Normal 6 8 2 4 3 2" xfId="13362" xr:uid="{00000000-0005-0000-0000-00005C7B0000}"/>
    <cellStyle name="Normal 6 8 2 4 3 2 2" xfId="43693" xr:uid="{00000000-0005-0000-0000-00005D7B0000}"/>
    <cellStyle name="Normal 6 8 2 4 3 2 3" xfId="28460" xr:uid="{00000000-0005-0000-0000-00005E7B0000}"/>
    <cellStyle name="Normal 6 8 2 4 3 3" xfId="8342" xr:uid="{00000000-0005-0000-0000-00005F7B0000}"/>
    <cellStyle name="Normal 6 8 2 4 3 3 2" xfId="38676" xr:uid="{00000000-0005-0000-0000-0000607B0000}"/>
    <cellStyle name="Normal 6 8 2 4 3 3 3" xfId="23443" xr:uid="{00000000-0005-0000-0000-0000617B0000}"/>
    <cellStyle name="Normal 6 8 2 4 3 4" xfId="33663" xr:uid="{00000000-0005-0000-0000-0000627B0000}"/>
    <cellStyle name="Normal 6 8 2 4 3 5" xfId="18430" xr:uid="{00000000-0005-0000-0000-0000637B0000}"/>
    <cellStyle name="Normal 6 8 2 4 4" xfId="4981" xr:uid="{00000000-0005-0000-0000-0000647B0000}"/>
    <cellStyle name="Normal 6 8 2 4 4 2" xfId="15033" xr:uid="{00000000-0005-0000-0000-0000657B0000}"/>
    <cellStyle name="Normal 6 8 2 4 4 2 2" xfId="45364" xr:uid="{00000000-0005-0000-0000-0000667B0000}"/>
    <cellStyle name="Normal 6 8 2 4 4 2 3" xfId="30131" xr:uid="{00000000-0005-0000-0000-0000677B0000}"/>
    <cellStyle name="Normal 6 8 2 4 4 3" xfId="10013" xr:uid="{00000000-0005-0000-0000-0000687B0000}"/>
    <cellStyle name="Normal 6 8 2 4 4 3 2" xfId="40347" xr:uid="{00000000-0005-0000-0000-0000697B0000}"/>
    <cellStyle name="Normal 6 8 2 4 4 3 3" xfId="25114" xr:uid="{00000000-0005-0000-0000-00006A7B0000}"/>
    <cellStyle name="Normal 6 8 2 4 4 4" xfId="35334" xr:uid="{00000000-0005-0000-0000-00006B7B0000}"/>
    <cellStyle name="Normal 6 8 2 4 4 5" xfId="20101" xr:uid="{00000000-0005-0000-0000-00006C7B0000}"/>
    <cellStyle name="Normal 6 8 2 4 5" xfId="11691" xr:uid="{00000000-0005-0000-0000-00006D7B0000}"/>
    <cellStyle name="Normal 6 8 2 4 5 2" xfId="42022" xr:uid="{00000000-0005-0000-0000-00006E7B0000}"/>
    <cellStyle name="Normal 6 8 2 4 5 3" xfId="26789" xr:uid="{00000000-0005-0000-0000-00006F7B0000}"/>
    <cellStyle name="Normal 6 8 2 4 6" xfId="6670" xr:uid="{00000000-0005-0000-0000-0000707B0000}"/>
    <cellStyle name="Normal 6 8 2 4 6 2" xfId="37005" xr:uid="{00000000-0005-0000-0000-0000717B0000}"/>
    <cellStyle name="Normal 6 8 2 4 6 3" xfId="21772" xr:uid="{00000000-0005-0000-0000-0000727B0000}"/>
    <cellStyle name="Normal 6 8 2 4 7" xfId="31993" xr:uid="{00000000-0005-0000-0000-0000737B0000}"/>
    <cellStyle name="Normal 6 8 2 4 8" xfId="16759" xr:uid="{00000000-0005-0000-0000-0000747B0000}"/>
    <cellStyle name="Normal 6 8 2 5" xfId="2017" xr:uid="{00000000-0005-0000-0000-0000757B0000}"/>
    <cellStyle name="Normal 6 8 2 5 2" xfId="3707" xr:uid="{00000000-0005-0000-0000-0000767B0000}"/>
    <cellStyle name="Normal 6 8 2 5 2 2" xfId="13780" xr:uid="{00000000-0005-0000-0000-0000777B0000}"/>
    <cellStyle name="Normal 6 8 2 5 2 2 2" xfId="44111" xr:uid="{00000000-0005-0000-0000-0000787B0000}"/>
    <cellStyle name="Normal 6 8 2 5 2 2 3" xfId="28878" xr:uid="{00000000-0005-0000-0000-0000797B0000}"/>
    <cellStyle name="Normal 6 8 2 5 2 3" xfId="8760" xr:uid="{00000000-0005-0000-0000-00007A7B0000}"/>
    <cellStyle name="Normal 6 8 2 5 2 3 2" xfId="39094" xr:uid="{00000000-0005-0000-0000-00007B7B0000}"/>
    <cellStyle name="Normal 6 8 2 5 2 3 3" xfId="23861" xr:uid="{00000000-0005-0000-0000-00007C7B0000}"/>
    <cellStyle name="Normal 6 8 2 5 2 4" xfId="34081" xr:uid="{00000000-0005-0000-0000-00007D7B0000}"/>
    <cellStyle name="Normal 6 8 2 5 2 5" xfId="18848" xr:uid="{00000000-0005-0000-0000-00007E7B0000}"/>
    <cellStyle name="Normal 6 8 2 5 3" xfId="5399" xr:uid="{00000000-0005-0000-0000-00007F7B0000}"/>
    <cellStyle name="Normal 6 8 2 5 3 2" xfId="15451" xr:uid="{00000000-0005-0000-0000-0000807B0000}"/>
    <cellStyle name="Normal 6 8 2 5 3 2 2" xfId="45782" xr:uid="{00000000-0005-0000-0000-0000817B0000}"/>
    <cellStyle name="Normal 6 8 2 5 3 2 3" xfId="30549" xr:uid="{00000000-0005-0000-0000-0000827B0000}"/>
    <cellStyle name="Normal 6 8 2 5 3 3" xfId="10431" xr:uid="{00000000-0005-0000-0000-0000837B0000}"/>
    <cellStyle name="Normal 6 8 2 5 3 3 2" xfId="40765" xr:uid="{00000000-0005-0000-0000-0000847B0000}"/>
    <cellStyle name="Normal 6 8 2 5 3 3 3" xfId="25532" xr:uid="{00000000-0005-0000-0000-0000857B0000}"/>
    <cellStyle name="Normal 6 8 2 5 3 4" xfId="35752" xr:uid="{00000000-0005-0000-0000-0000867B0000}"/>
    <cellStyle name="Normal 6 8 2 5 3 5" xfId="20519" xr:uid="{00000000-0005-0000-0000-0000877B0000}"/>
    <cellStyle name="Normal 6 8 2 5 4" xfId="12109" xr:uid="{00000000-0005-0000-0000-0000887B0000}"/>
    <cellStyle name="Normal 6 8 2 5 4 2" xfId="42440" xr:uid="{00000000-0005-0000-0000-0000897B0000}"/>
    <cellStyle name="Normal 6 8 2 5 4 3" xfId="27207" xr:uid="{00000000-0005-0000-0000-00008A7B0000}"/>
    <cellStyle name="Normal 6 8 2 5 5" xfId="7088" xr:uid="{00000000-0005-0000-0000-00008B7B0000}"/>
    <cellStyle name="Normal 6 8 2 5 5 2" xfId="37423" xr:uid="{00000000-0005-0000-0000-00008C7B0000}"/>
    <cellStyle name="Normal 6 8 2 5 5 3" xfId="22190" xr:uid="{00000000-0005-0000-0000-00008D7B0000}"/>
    <cellStyle name="Normal 6 8 2 5 6" xfId="32411" xr:uid="{00000000-0005-0000-0000-00008E7B0000}"/>
    <cellStyle name="Normal 6 8 2 5 7" xfId="17177" xr:uid="{00000000-0005-0000-0000-00008F7B0000}"/>
    <cellStyle name="Normal 6 8 2 6" xfId="2870" xr:uid="{00000000-0005-0000-0000-0000907B0000}"/>
    <cellStyle name="Normal 6 8 2 6 2" xfId="12944" xr:uid="{00000000-0005-0000-0000-0000917B0000}"/>
    <cellStyle name="Normal 6 8 2 6 2 2" xfId="43275" xr:uid="{00000000-0005-0000-0000-0000927B0000}"/>
    <cellStyle name="Normal 6 8 2 6 2 3" xfId="28042" xr:uid="{00000000-0005-0000-0000-0000937B0000}"/>
    <cellStyle name="Normal 6 8 2 6 3" xfId="7924" xr:uid="{00000000-0005-0000-0000-0000947B0000}"/>
    <cellStyle name="Normal 6 8 2 6 3 2" xfId="38258" xr:uid="{00000000-0005-0000-0000-0000957B0000}"/>
    <cellStyle name="Normal 6 8 2 6 3 3" xfId="23025" xr:uid="{00000000-0005-0000-0000-0000967B0000}"/>
    <cellStyle name="Normal 6 8 2 6 4" xfId="33245" xr:uid="{00000000-0005-0000-0000-0000977B0000}"/>
    <cellStyle name="Normal 6 8 2 6 5" xfId="18012" xr:uid="{00000000-0005-0000-0000-0000987B0000}"/>
    <cellStyle name="Normal 6 8 2 7" xfId="4563" xr:uid="{00000000-0005-0000-0000-0000997B0000}"/>
    <cellStyle name="Normal 6 8 2 7 2" xfId="14615" xr:uid="{00000000-0005-0000-0000-00009A7B0000}"/>
    <cellStyle name="Normal 6 8 2 7 2 2" xfId="44946" xr:uid="{00000000-0005-0000-0000-00009B7B0000}"/>
    <cellStyle name="Normal 6 8 2 7 2 3" xfId="29713" xr:uid="{00000000-0005-0000-0000-00009C7B0000}"/>
    <cellStyle name="Normal 6 8 2 7 3" xfId="9595" xr:uid="{00000000-0005-0000-0000-00009D7B0000}"/>
    <cellStyle name="Normal 6 8 2 7 3 2" xfId="39929" xr:uid="{00000000-0005-0000-0000-00009E7B0000}"/>
    <cellStyle name="Normal 6 8 2 7 3 3" xfId="24696" xr:uid="{00000000-0005-0000-0000-00009F7B0000}"/>
    <cellStyle name="Normal 6 8 2 7 4" xfId="34916" xr:uid="{00000000-0005-0000-0000-0000A07B0000}"/>
    <cellStyle name="Normal 6 8 2 7 5" xfId="19683" xr:uid="{00000000-0005-0000-0000-0000A17B0000}"/>
    <cellStyle name="Normal 6 8 2 8" xfId="11273" xr:uid="{00000000-0005-0000-0000-0000A27B0000}"/>
    <cellStyle name="Normal 6 8 2 8 2" xfId="41604" xr:uid="{00000000-0005-0000-0000-0000A37B0000}"/>
    <cellStyle name="Normal 6 8 2 8 3" xfId="26371" xr:uid="{00000000-0005-0000-0000-0000A47B0000}"/>
    <cellStyle name="Normal 6 8 2 9" xfId="6252" xr:uid="{00000000-0005-0000-0000-0000A57B0000}"/>
    <cellStyle name="Normal 6 8 2 9 2" xfId="36587" xr:uid="{00000000-0005-0000-0000-0000A67B0000}"/>
    <cellStyle name="Normal 6 8 2 9 3" xfId="21354" xr:uid="{00000000-0005-0000-0000-0000A77B0000}"/>
    <cellStyle name="Normal 6 8 3" xfId="1216" xr:uid="{00000000-0005-0000-0000-0000A87B0000}"/>
    <cellStyle name="Normal 6 8 3 10" xfId="16393" xr:uid="{00000000-0005-0000-0000-0000A97B0000}"/>
    <cellStyle name="Normal 6 8 3 2" xfId="1435" xr:uid="{00000000-0005-0000-0000-0000AA7B0000}"/>
    <cellStyle name="Normal 6 8 3 2 2" xfId="1856" xr:uid="{00000000-0005-0000-0000-0000AB7B0000}"/>
    <cellStyle name="Normal 6 8 3 2 2 2" xfId="2695" xr:uid="{00000000-0005-0000-0000-0000AC7B0000}"/>
    <cellStyle name="Normal 6 8 3 2 2 2 2" xfId="4385" xr:uid="{00000000-0005-0000-0000-0000AD7B0000}"/>
    <cellStyle name="Normal 6 8 3 2 2 2 2 2" xfId="14458" xr:uid="{00000000-0005-0000-0000-0000AE7B0000}"/>
    <cellStyle name="Normal 6 8 3 2 2 2 2 2 2" xfId="44789" xr:uid="{00000000-0005-0000-0000-0000AF7B0000}"/>
    <cellStyle name="Normal 6 8 3 2 2 2 2 2 3" xfId="29556" xr:uid="{00000000-0005-0000-0000-0000B07B0000}"/>
    <cellStyle name="Normal 6 8 3 2 2 2 2 3" xfId="9438" xr:uid="{00000000-0005-0000-0000-0000B17B0000}"/>
    <cellStyle name="Normal 6 8 3 2 2 2 2 3 2" xfId="39772" xr:uid="{00000000-0005-0000-0000-0000B27B0000}"/>
    <cellStyle name="Normal 6 8 3 2 2 2 2 3 3" xfId="24539" xr:uid="{00000000-0005-0000-0000-0000B37B0000}"/>
    <cellStyle name="Normal 6 8 3 2 2 2 2 4" xfId="34759" xr:uid="{00000000-0005-0000-0000-0000B47B0000}"/>
    <cellStyle name="Normal 6 8 3 2 2 2 2 5" xfId="19526" xr:uid="{00000000-0005-0000-0000-0000B57B0000}"/>
    <cellStyle name="Normal 6 8 3 2 2 2 3" xfId="6077" xr:uid="{00000000-0005-0000-0000-0000B67B0000}"/>
    <cellStyle name="Normal 6 8 3 2 2 2 3 2" xfId="16129" xr:uid="{00000000-0005-0000-0000-0000B77B0000}"/>
    <cellStyle name="Normal 6 8 3 2 2 2 3 2 2" xfId="46460" xr:uid="{00000000-0005-0000-0000-0000B87B0000}"/>
    <cellStyle name="Normal 6 8 3 2 2 2 3 2 3" xfId="31227" xr:uid="{00000000-0005-0000-0000-0000B97B0000}"/>
    <cellStyle name="Normal 6 8 3 2 2 2 3 3" xfId="11109" xr:uid="{00000000-0005-0000-0000-0000BA7B0000}"/>
    <cellStyle name="Normal 6 8 3 2 2 2 3 3 2" xfId="41443" xr:uid="{00000000-0005-0000-0000-0000BB7B0000}"/>
    <cellStyle name="Normal 6 8 3 2 2 2 3 3 3" xfId="26210" xr:uid="{00000000-0005-0000-0000-0000BC7B0000}"/>
    <cellStyle name="Normal 6 8 3 2 2 2 3 4" xfId="36430" xr:uid="{00000000-0005-0000-0000-0000BD7B0000}"/>
    <cellStyle name="Normal 6 8 3 2 2 2 3 5" xfId="21197" xr:uid="{00000000-0005-0000-0000-0000BE7B0000}"/>
    <cellStyle name="Normal 6 8 3 2 2 2 4" xfId="12787" xr:uid="{00000000-0005-0000-0000-0000BF7B0000}"/>
    <cellStyle name="Normal 6 8 3 2 2 2 4 2" xfId="43118" xr:uid="{00000000-0005-0000-0000-0000C07B0000}"/>
    <cellStyle name="Normal 6 8 3 2 2 2 4 3" xfId="27885" xr:uid="{00000000-0005-0000-0000-0000C17B0000}"/>
    <cellStyle name="Normal 6 8 3 2 2 2 5" xfId="7766" xr:uid="{00000000-0005-0000-0000-0000C27B0000}"/>
    <cellStyle name="Normal 6 8 3 2 2 2 5 2" xfId="38101" xr:uid="{00000000-0005-0000-0000-0000C37B0000}"/>
    <cellStyle name="Normal 6 8 3 2 2 2 5 3" xfId="22868" xr:uid="{00000000-0005-0000-0000-0000C47B0000}"/>
    <cellStyle name="Normal 6 8 3 2 2 2 6" xfId="33089" xr:uid="{00000000-0005-0000-0000-0000C57B0000}"/>
    <cellStyle name="Normal 6 8 3 2 2 2 7" xfId="17855" xr:uid="{00000000-0005-0000-0000-0000C67B0000}"/>
    <cellStyle name="Normal 6 8 3 2 2 3" xfId="3548" xr:uid="{00000000-0005-0000-0000-0000C77B0000}"/>
    <cellStyle name="Normal 6 8 3 2 2 3 2" xfId="13622" xr:uid="{00000000-0005-0000-0000-0000C87B0000}"/>
    <cellStyle name="Normal 6 8 3 2 2 3 2 2" xfId="43953" xr:uid="{00000000-0005-0000-0000-0000C97B0000}"/>
    <cellStyle name="Normal 6 8 3 2 2 3 2 3" xfId="28720" xr:uid="{00000000-0005-0000-0000-0000CA7B0000}"/>
    <cellStyle name="Normal 6 8 3 2 2 3 3" xfId="8602" xr:uid="{00000000-0005-0000-0000-0000CB7B0000}"/>
    <cellStyle name="Normal 6 8 3 2 2 3 3 2" xfId="38936" xr:uid="{00000000-0005-0000-0000-0000CC7B0000}"/>
    <cellStyle name="Normal 6 8 3 2 2 3 3 3" xfId="23703" xr:uid="{00000000-0005-0000-0000-0000CD7B0000}"/>
    <cellStyle name="Normal 6 8 3 2 2 3 4" xfId="33923" xr:uid="{00000000-0005-0000-0000-0000CE7B0000}"/>
    <cellStyle name="Normal 6 8 3 2 2 3 5" xfId="18690" xr:uid="{00000000-0005-0000-0000-0000CF7B0000}"/>
    <cellStyle name="Normal 6 8 3 2 2 4" xfId="5241" xr:uid="{00000000-0005-0000-0000-0000D07B0000}"/>
    <cellStyle name="Normal 6 8 3 2 2 4 2" xfId="15293" xr:uid="{00000000-0005-0000-0000-0000D17B0000}"/>
    <cellStyle name="Normal 6 8 3 2 2 4 2 2" xfId="45624" xr:uid="{00000000-0005-0000-0000-0000D27B0000}"/>
    <cellStyle name="Normal 6 8 3 2 2 4 2 3" xfId="30391" xr:uid="{00000000-0005-0000-0000-0000D37B0000}"/>
    <cellStyle name="Normal 6 8 3 2 2 4 3" xfId="10273" xr:uid="{00000000-0005-0000-0000-0000D47B0000}"/>
    <cellStyle name="Normal 6 8 3 2 2 4 3 2" xfId="40607" xr:uid="{00000000-0005-0000-0000-0000D57B0000}"/>
    <cellStyle name="Normal 6 8 3 2 2 4 3 3" xfId="25374" xr:uid="{00000000-0005-0000-0000-0000D67B0000}"/>
    <cellStyle name="Normal 6 8 3 2 2 4 4" xfId="35594" xr:uid="{00000000-0005-0000-0000-0000D77B0000}"/>
    <cellStyle name="Normal 6 8 3 2 2 4 5" xfId="20361" xr:uid="{00000000-0005-0000-0000-0000D87B0000}"/>
    <cellStyle name="Normal 6 8 3 2 2 5" xfId="11951" xr:uid="{00000000-0005-0000-0000-0000D97B0000}"/>
    <cellStyle name="Normal 6 8 3 2 2 5 2" xfId="42282" xr:uid="{00000000-0005-0000-0000-0000DA7B0000}"/>
    <cellStyle name="Normal 6 8 3 2 2 5 3" xfId="27049" xr:uid="{00000000-0005-0000-0000-0000DB7B0000}"/>
    <cellStyle name="Normal 6 8 3 2 2 6" xfId="6930" xr:uid="{00000000-0005-0000-0000-0000DC7B0000}"/>
    <cellStyle name="Normal 6 8 3 2 2 6 2" xfId="37265" xr:uid="{00000000-0005-0000-0000-0000DD7B0000}"/>
    <cellStyle name="Normal 6 8 3 2 2 6 3" xfId="22032" xr:uid="{00000000-0005-0000-0000-0000DE7B0000}"/>
    <cellStyle name="Normal 6 8 3 2 2 7" xfId="32253" xr:uid="{00000000-0005-0000-0000-0000DF7B0000}"/>
    <cellStyle name="Normal 6 8 3 2 2 8" xfId="17019" xr:uid="{00000000-0005-0000-0000-0000E07B0000}"/>
    <cellStyle name="Normal 6 8 3 2 3" xfId="2277" xr:uid="{00000000-0005-0000-0000-0000E17B0000}"/>
    <cellStyle name="Normal 6 8 3 2 3 2" xfId="3967" xr:uid="{00000000-0005-0000-0000-0000E27B0000}"/>
    <cellStyle name="Normal 6 8 3 2 3 2 2" xfId="14040" xr:uid="{00000000-0005-0000-0000-0000E37B0000}"/>
    <cellStyle name="Normal 6 8 3 2 3 2 2 2" xfId="44371" xr:uid="{00000000-0005-0000-0000-0000E47B0000}"/>
    <cellStyle name="Normal 6 8 3 2 3 2 2 3" xfId="29138" xr:uid="{00000000-0005-0000-0000-0000E57B0000}"/>
    <cellStyle name="Normal 6 8 3 2 3 2 3" xfId="9020" xr:uid="{00000000-0005-0000-0000-0000E67B0000}"/>
    <cellStyle name="Normal 6 8 3 2 3 2 3 2" xfId="39354" xr:uid="{00000000-0005-0000-0000-0000E77B0000}"/>
    <cellStyle name="Normal 6 8 3 2 3 2 3 3" xfId="24121" xr:uid="{00000000-0005-0000-0000-0000E87B0000}"/>
    <cellStyle name="Normal 6 8 3 2 3 2 4" xfId="34341" xr:uid="{00000000-0005-0000-0000-0000E97B0000}"/>
    <cellStyle name="Normal 6 8 3 2 3 2 5" xfId="19108" xr:uid="{00000000-0005-0000-0000-0000EA7B0000}"/>
    <cellStyle name="Normal 6 8 3 2 3 3" xfId="5659" xr:uid="{00000000-0005-0000-0000-0000EB7B0000}"/>
    <cellStyle name="Normal 6 8 3 2 3 3 2" xfId="15711" xr:uid="{00000000-0005-0000-0000-0000EC7B0000}"/>
    <cellStyle name="Normal 6 8 3 2 3 3 2 2" xfId="46042" xr:uid="{00000000-0005-0000-0000-0000ED7B0000}"/>
    <cellStyle name="Normal 6 8 3 2 3 3 2 3" xfId="30809" xr:uid="{00000000-0005-0000-0000-0000EE7B0000}"/>
    <cellStyle name="Normal 6 8 3 2 3 3 3" xfId="10691" xr:uid="{00000000-0005-0000-0000-0000EF7B0000}"/>
    <cellStyle name="Normal 6 8 3 2 3 3 3 2" xfId="41025" xr:uid="{00000000-0005-0000-0000-0000F07B0000}"/>
    <cellStyle name="Normal 6 8 3 2 3 3 3 3" xfId="25792" xr:uid="{00000000-0005-0000-0000-0000F17B0000}"/>
    <cellStyle name="Normal 6 8 3 2 3 3 4" xfId="36012" xr:uid="{00000000-0005-0000-0000-0000F27B0000}"/>
    <cellStyle name="Normal 6 8 3 2 3 3 5" xfId="20779" xr:uid="{00000000-0005-0000-0000-0000F37B0000}"/>
    <cellStyle name="Normal 6 8 3 2 3 4" xfId="12369" xr:uid="{00000000-0005-0000-0000-0000F47B0000}"/>
    <cellStyle name="Normal 6 8 3 2 3 4 2" xfId="42700" xr:uid="{00000000-0005-0000-0000-0000F57B0000}"/>
    <cellStyle name="Normal 6 8 3 2 3 4 3" xfId="27467" xr:uid="{00000000-0005-0000-0000-0000F67B0000}"/>
    <cellStyle name="Normal 6 8 3 2 3 5" xfId="7348" xr:uid="{00000000-0005-0000-0000-0000F77B0000}"/>
    <cellStyle name="Normal 6 8 3 2 3 5 2" xfId="37683" xr:uid="{00000000-0005-0000-0000-0000F87B0000}"/>
    <cellStyle name="Normal 6 8 3 2 3 5 3" xfId="22450" xr:uid="{00000000-0005-0000-0000-0000F97B0000}"/>
    <cellStyle name="Normal 6 8 3 2 3 6" xfId="32671" xr:uid="{00000000-0005-0000-0000-0000FA7B0000}"/>
    <cellStyle name="Normal 6 8 3 2 3 7" xfId="17437" xr:uid="{00000000-0005-0000-0000-0000FB7B0000}"/>
    <cellStyle name="Normal 6 8 3 2 4" xfId="3130" xr:uid="{00000000-0005-0000-0000-0000FC7B0000}"/>
    <cellStyle name="Normal 6 8 3 2 4 2" xfId="13204" xr:uid="{00000000-0005-0000-0000-0000FD7B0000}"/>
    <cellStyle name="Normal 6 8 3 2 4 2 2" xfId="43535" xr:uid="{00000000-0005-0000-0000-0000FE7B0000}"/>
    <cellStyle name="Normal 6 8 3 2 4 2 3" xfId="28302" xr:uid="{00000000-0005-0000-0000-0000FF7B0000}"/>
    <cellStyle name="Normal 6 8 3 2 4 3" xfId="8184" xr:uid="{00000000-0005-0000-0000-0000007C0000}"/>
    <cellStyle name="Normal 6 8 3 2 4 3 2" xfId="38518" xr:uid="{00000000-0005-0000-0000-0000017C0000}"/>
    <cellStyle name="Normal 6 8 3 2 4 3 3" xfId="23285" xr:uid="{00000000-0005-0000-0000-0000027C0000}"/>
    <cellStyle name="Normal 6 8 3 2 4 4" xfId="33505" xr:uid="{00000000-0005-0000-0000-0000037C0000}"/>
    <cellStyle name="Normal 6 8 3 2 4 5" xfId="18272" xr:uid="{00000000-0005-0000-0000-0000047C0000}"/>
    <cellStyle name="Normal 6 8 3 2 5" xfId="4823" xr:uid="{00000000-0005-0000-0000-0000057C0000}"/>
    <cellStyle name="Normal 6 8 3 2 5 2" xfId="14875" xr:uid="{00000000-0005-0000-0000-0000067C0000}"/>
    <cellStyle name="Normal 6 8 3 2 5 2 2" xfId="45206" xr:uid="{00000000-0005-0000-0000-0000077C0000}"/>
    <cellStyle name="Normal 6 8 3 2 5 2 3" xfId="29973" xr:uid="{00000000-0005-0000-0000-0000087C0000}"/>
    <cellStyle name="Normal 6 8 3 2 5 3" xfId="9855" xr:uid="{00000000-0005-0000-0000-0000097C0000}"/>
    <cellStyle name="Normal 6 8 3 2 5 3 2" xfId="40189" xr:uid="{00000000-0005-0000-0000-00000A7C0000}"/>
    <cellStyle name="Normal 6 8 3 2 5 3 3" xfId="24956" xr:uid="{00000000-0005-0000-0000-00000B7C0000}"/>
    <cellStyle name="Normal 6 8 3 2 5 4" xfId="35176" xr:uid="{00000000-0005-0000-0000-00000C7C0000}"/>
    <cellStyle name="Normal 6 8 3 2 5 5" xfId="19943" xr:uid="{00000000-0005-0000-0000-00000D7C0000}"/>
    <cellStyle name="Normal 6 8 3 2 6" xfId="11533" xr:uid="{00000000-0005-0000-0000-00000E7C0000}"/>
    <cellStyle name="Normal 6 8 3 2 6 2" xfId="41864" xr:uid="{00000000-0005-0000-0000-00000F7C0000}"/>
    <cellStyle name="Normal 6 8 3 2 6 3" xfId="26631" xr:uid="{00000000-0005-0000-0000-0000107C0000}"/>
    <cellStyle name="Normal 6 8 3 2 7" xfId="6512" xr:uid="{00000000-0005-0000-0000-0000117C0000}"/>
    <cellStyle name="Normal 6 8 3 2 7 2" xfId="36847" xr:uid="{00000000-0005-0000-0000-0000127C0000}"/>
    <cellStyle name="Normal 6 8 3 2 7 3" xfId="21614" xr:uid="{00000000-0005-0000-0000-0000137C0000}"/>
    <cellStyle name="Normal 6 8 3 2 8" xfId="31835" xr:uid="{00000000-0005-0000-0000-0000147C0000}"/>
    <cellStyle name="Normal 6 8 3 2 9" xfId="16601" xr:uid="{00000000-0005-0000-0000-0000157C0000}"/>
    <cellStyle name="Normal 6 8 3 3" xfId="1648" xr:uid="{00000000-0005-0000-0000-0000167C0000}"/>
    <cellStyle name="Normal 6 8 3 3 2" xfId="2487" xr:uid="{00000000-0005-0000-0000-0000177C0000}"/>
    <cellStyle name="Normal 6 8 3 3 2 2" xfId="4177" xr:uid="{00000000-0005-0000-0000-0000187C0000}"/>
    <cellStyle name="Normal 6 8 3 3 2 2 2" xfId="14250" xr:uid="{00000000-0005-0000-0000-0000197C0000}"/>
    <cellStyle name="Normal 6 8 3 3 2 2 2 2" xfId="44581" xr:uid="{00000000-0005-0000-0000-00001A7C0000}"/>
    <cellStyle name="Normal 6 8 3 3 2 2 2 3" xfId="29348" xr:uid="{00000000-0005-0000-0000-00001B7C0000}"/>
    <cellStyle name="Normal 6 8 3 3 2 2 3" xfId="9230" xr:uid="{00000000-0005-0000-0000-00001C7C0000}"/>
    <cellStyle name="Normal 6 8 3 3 2 2 3 2" xfId="39564" xr:uid="{00000000-0005-0000-0000-00001D7C0000}"/>
    <cellStyle name="Normal 6 8 3 3 2 2 3 3" xfId="24331" xr:uid="{00000000-0005-0000-0000-00001E7C0000}"/>
    <cellStyle name="Normal 6 8 3 3 2 2 4" xfId="34551" xr:uid="{00000000-0005-0000-0000-00001F7C0000}"/>
    <cellStyle name="Normal 6 8 3 3 2 2 5" xfId="19318" xr:uid="{00000000-0005-0000-0000-0000207C0000}"/>
    <cellStyle name="Normal 6 8 3 3 2 3" xfId="5869" xr:uid="{00000000-0005-0000-0000-0000217C0000}"/>
    <cellStyle name="Normal 6 8 3 3 2 3 2" xfId="15921" xr:uid="{00000000-0005-0000-0000-0000227C0000}"/>
    <cellStyle name="Normal 6 8 3 3 2 3 2 2" xfId="46252" xr:uid="{00000000-0005-0000-0000-0000237C0000}"/>
    <cellStyle name="Normal 6 8 3 3 2 3 2 3" xfId="31019" xr:uid="{00000000-0005-0000-0000-0000247C0000}"/>
    <cellStyle name="Normal 6 8 3 3 2 3 3" xfId="10901" xr:uid="{00000000-0005-0000-0000-0000257C0000}"/>
    <cellStyle name="Normal 6 8 3 3 2 3 3 2" xfId="41235" xr:uid="{00000000-0005-0000-0000-0000267C0000}"/>
    <cellStyle name="Normal 6 8 3 3 2 3 3 3" xfId="26002" xr:uid="{00000000-0005-0000-0000-0000277C0000}"/>
    <cellStyle name="Normal 6 8 3 3 2 3 4" xfId="36222" xr:uid="{00000000-0005-0000-0000-0000287C0000}"/>
    <cellStyle name="Normal 6 8 3 3 2 3 5" xfId="20989" xr:uid="{00000000-0005-0000-0000-0000297C0000}"/>
    <cellStyle name="Normal 6 8 3 3 2 4" xfId="12579" xr:uid="{00000000-0005-0000-0000-00002A7C0000}"/>
    <cellStyle name="Normal 6 8 3 3 2 4 2" xfId="42910" xr:uid="{00000000-0005-0000-0000-00002B7C0000}"/>
    <cellStyle name="Normal 6 8 3 3 2 4 3" xfId="27677" xr:uid="{00000000-0005-0000-0000-00002C7C0000}"/>
    <cellStyle name="Normal 6 8 3 3 2 5" xfId="7558" xr:uid="{00000000-0005-0000-0000-00002D7C0000}"/>
    <cellStyle name="Normal 6 8 3 3 2 5 2" xfId="37893" xr:uid="{00000000-0005-0000-0000-00002E7C0000}"/>
    <cellStyle name="Normal 6 8 3 3 2 5 3" xfId="22660" xr:uid="{00000000-0005-0000-0000-00002F7C0000}"/>
    <cellStyle name="Normal 6 8 3 3 2 6" xfId="32881" xr:uid="{00000000-0005-0000-0000-0000307C0000}"/>
    <cellStyle name="Normal 6 8 3 3 2 7" xfId="17647" xr:uid="{00000000-0005-0000-0000-0000317C0000}"/>
    <cellStyle name="Normal 6 8 3 3 3" xfId="3340" xr:uid="{00000000-0005-0000-0000-0000327C0000}"/>
    <cellStyle name="Normal 6 8 3 3 3 2" xfId="13414" xr:uid="{00000000-0005-0000-0000-0000337C0000}"/>
    <cellStyle name="Normal 6 8 3 3 3 2 2" xfId="43745" xr:uid="{00000000-0005-0000-0000-0000347C0000}"/>
    <cellStyle name="Normal 6 8 3 3 3 2 3" xfId="28512" xr:uid="{00000000-0005-0000-0000-0000357C0000}"/>
    <cellStyle name="Normal 6 8 3 3 3 3" xfId="8394" xr:uid="{00000000-0005-0000-0000-0000367C0000}"/>
    <cellStyle name="Normal 6 8 3 3 3 3 2" xfId="38728" xr:uid="{00000000-0005-0000-0000-0000377C0000}"/>
    <cellStyle name="Normal 6 8 3 3 3 3 3" xfId="23495" xr:uid="{00000000-0005-0000-0000-0000387C0000}"/>
    <cellStyle name="Normal 6 8 3 3 3 4" xfId="33715" xr:uid="{00000000-0005-0000-0000-0000397C0000}"/>
    <cellStyle name="Normal 6 8 3 3 3 5" xfId="18482" xr:uid="{00000000-0005-0000-0000-00003A7C0000}"/>
    <cellStyle name="Normal 6 8 3 3 4" xfId="5033" xr:uid="{00000000-0005-0000-0000-00003B7C0000}"/>
    <cellStyle name="Normal 6 8 3 3 4 2" xfId="15085" xr:uid="{00000000-0005-0000-0000-00003C7C0000}"/>
    <cellStyle name="Normal 6 8 3 3 4 2 2" xfId="45416" xr:uid="{00000000-0005-0000-0000-00003D7C0000}"/>
    <cellStyle name="Normal 6 8 3 3 4 2 3" xfId="30183" xr:uid="{00000000-0005-0000-0000-00003E7C0000}"/>
    <cellStyle name="Normal 6 8 3 3 4 3" xfId="10065" xr:uid="{00000000-0005-0000-0000-00003F7C0000}"/>
    <cellStyle name="Normal 6 8 3 3 4 3 2" xfId="40399" xr:uid="{00000000-0005-0000-0000-0000407C0000}"/>
    <cellStyle name="Normal 6 8 3 3 4 3 3" xfId="25166" xr:uid="{00000000-0005-0000-0000-0000417C0000}"/>
    <cellStyle name="Normal 6 8 3 3 4 4" xfId="35386" xr:uid="{00000000-0005-0000-0000-0000427C0000}"/>
    <cellStyle name="Normal 6 8 3 3 4 5" xfId="20153" xr:uid="{00000000-0005-0000-0000-0000437C0000}"/>
    <cellStyle name="Normal 6 8 3 3 5" xfId="11743" xr:uid="{00000000-0005-0000-0000-0000447C0000}"/>
    <cellStyle name="Normal 6 8 3 3 5 2" xfId="42074" xr:uid="{00000000-0005-0000-0000-0000457C0000}"/>
    <cellStyle name="Normal 6 8 3 3 5 3" xfId="26841" xr:uid="{00000000-0005-0000-0000-0000467C0000}"/>
    <cellStyle name="Normal 6 8 3 3 6" xfId="6722" xr:uid="{00000000-0005-0000-0000-0000477C0000}"/>
    <cellStyle name="Normal 6 8 3 3 6 2" xfId="37057" xr:uid="{00000000-0005-0000-0000-0000487C0000}"/>
    <cellStyle name="Normal 6 8 3 3 6 3" xfId="21824" xr:uid="{00000000-0005-0000-0000-0000497C0000}"/>
    <cellStyle name="Normal 6 8 3 3 7" xfId="32045" xr:uid="{00000000-0005-0000-0000-00004A7C0000}"/>
    <cellStyle name="Normal 6 8 3 3 8" xfId="16811" xr:uid="{00000000-0005-0000-0000-00004B7C0000}"/>
    <cellStyle name="Normal 6 8 3 4" xfId="2069" xr:uid="{00000000-0005-0000-0000-00004C7C0000}"/>
    <cellStyle name="Normal 6 8 3 4 2" xfId="3759" xr:uid="{00000000-0005-0000-0000-00004D7C0000}"/>
    <cellStyle name="Normal 6 8 3 4 2 2" xfId="13832" xr:uid="{00000000-0005-0000-0000-00004E7C0000}"/>
    <cellStyle name="Normal 6 8 3 4 2 2 2" xfId="44163" xr:uid="{00000000-0005-0000-0000-00004F7C0000}"/>
    <cellStyle name="Normal 6 8 3 4 2 2 3" xfId="28930" xr:uid="{00000000-0005-0000-0000-0000507C0000}"/>
    <cellStyle name="Normal 6 8 3 4 2 3" xfId="8812" xr:uid="{00000000-0005-0000-0000-0000517C0000}"/>
    <cellStyle name="Normal 6 8 3 4 2 3 2" xfId="39146" xr:uid="{00000000-0005-0000-0000-0000527C0000}"/>
    <cellStyle name="Normal 6 8 3 4 2 3 3" xfId="23913" xr:uid="{00000000-0005-0000-0000-0000537C0000}"/>
    <cellStyle name="Normal 6 8 3 4 2 4" xfId="34133" xr:uid="{00000000-0005-0000-0000-0000547C0000}"/>
    <cellStyle name="Normal 6 8 3 4 2 5" xfId="18900" xr:uid="{00000000-0005-0000-0000-0000557C0000}"/>
    <cellStyle name="Normal 6 8 3 4 3" xfId="5451" xr:uid="{00000000-0005-0000-0000-0000567C0000}"/>
    <cellStyle name="Normal 6 8 3 4 3 2" xfId="15503" xr:uid="{00000000-0005-0000-0000-0000577C0000}"/>
    <cellStyle name="Normal 6 8 3 4 3 2 2" xfId="45834" xr:uid="{00000000-0005-0000-0000-0000587C0000}"/>
    <cellStyle name="Normal 6 8 3 4 3 2 3" xfId="30601" xr:uid="{00000000-0005-0000-0000-0000597C0000}"/>
    <cellStyle name="Normal 6 8 3 4 3 3" xfId="10483" xr:uid="{00000000-0005-0000-0000-00005A7C0000}"/>
    <cellStyle name="Normal 6 8 3 4 3 3 2" xfId="40817" xr:uid="{00000000-0005-0000-0000-00005B7C0000}"/>
    <cellStyle name="Normal 6 8 3 4 3 3 3" xfId="25584" xr:uid="{00000000-0005-0000-0000-00005C7C0000}"/>
    <cellStyle name="Normal 6 8 3 4 3 4" xfId="35804" xr:uid="{00000000-0005-0000-0000-00005D7C0000}"/>
    <cellStyle name="Normal 6 8 3 4 3 5" xfId="20571" xr:uid="{00000000-0005-0000-0000-00005E7C0000}"/>
    <cellStyle name="Normal 6 8 3 4 4" xfId="12161" xr:uid="{00000000-0005-0000-0000-00005F7C0000}"/>
    <cellStyle name="Normal 6 8 3 4 4 2" xfId="42492" xr:uid="{00000000-0005-0000-0000-0000607C0000}"/>
    <cellStyle name="Normal 6 8 3 4 4 3" xfId="27259" xr:uid="{00000000-0005-0000-0000-0000617C0000}"/>
    <cellStyle name="Normal 6 8 3 4 5" xfId="7140" xr:uid="{00000000-0005-0000-0000-0000627C0000}"/>
    <cellStyle name="Normal 6 8 3 4 5 2" xfId="37475" xr:uid="{00000000-0005-0000-0000-0000637C0000}"/>
    <cellStyle name="Normal 6 8 3 4 5 3" xfId="22242" xr:uid="{00000000-0005-0000-0000-0000647C0000}"/>
    <cellStyle name="Normal 6 8 3 4 6" xfId="32463" xr:uid="{00000000-0005-0000-0000-0000657C0000}"/>
    <cellStyle name="Normal 6 8 3 4 7" xfId="17229" xr:uid="{00000000-0005-0000-0000-0000667C0000}"/>
    <cellStyle name="Normal 6 8 3 5" xfId="2922" xr:uid="{00000000-0005-0000-0000-0000677C0000}"/>
    <cellStyle name="Normal 6 8 3 5 2" xfId="12996" xr:uid="{00000000-0005-0000-0000-0000687C0000}"/>
    <cellStyle name="Normal 6 8 3 5 2 2" xfId="43327" xr:uid="{00000000-0005-0000-0000-0000697C0000}"/>
    <cellStyle name="Normal 6 8 3 5 2 3" xfId="28094" xr:uid="{00000000-0005-0000-0000-00006A7C0000}"/>
    <cellStyle name="Normal 6 8 3 5 3" xfId="7976" xr:uid="{00000000-0005-0000-0000-00006B7C0000}"/>
    <cellStyle name="Normal 6 8 3 5 3 2" xfId="38310" xr:uid="{00000000-0005-0000-0000-00006C7C0000}"/>
    <cellStyle name="Normal 6 8 3 5 3 3" xfId="23077" xr:uid="{00000000-0005-0000-0000-00006D7C0000}"/>
    <cellStyle name="Normal 6 8 3 5 4" xfId="33297" xr:uid="{00000000-0005-0000-0000-00006E7C0000}"/>
    <cellStyle name="Normal 6 8 3 5 5" xfId="18064" xr:uid="{00000000-0005-0000-0000-00006F7C0000}"/>
    <cellStyle name="Normal 6 8 3 6" xfId="4615" xr:uid="{00000000-0005-0000-0000-0000707C0000}"/>
    <cellStyle name="Normal 6 8 3 6 2" xfId="14667" xr:uid="{00000000-0005-0000-0000-0000717C0000}"/>
    <cellStyle name="Normal 6 8 3 6 2 2" xfId="44998" xr:uid="{00000000-0005-0000-0000-0000727C0000}"/>
    <cellStyle name="Normal 6 8 3 6 2 3" xfId="29765" xr:uid="{00000000-0005-0000-0000-0000737C0000}"/>
    <cellStyle name="Normal 6 8 3 6 3" xfId="9647" xr:uid="{00000000-0005-0000-0000-0000747C0000}"/>
    <cellStyle name="Normal 6 8 3 6 3 2" xfId="39981" xr:uid="{00000000-0005-0000-0000-0000757C0000}"/>
    <cellStyle name="Normal 6 8 3 6 3 3" xfId="24748" xr:uid="{00000000-0005-0000-0000-0000767C0000}"/>
    <cellStyle name="Normal 6 8 3 6 4" xfId="34968" xr:uid="{00000000-0005-0000-0000-0000777C0000}"/>
    <cellStyle name="Normal 6 8 3 6 5" xfId="19735" xr:uid="{00000000-0005-0000-0000-0000787C0000}"/>
    <cellStyle name="Normal 6 8 3 7" xfId="11325" xr:uid="{00000000-0005-0000-0000-0000797C0000}"/>
    <cellStyle name="Normal 6 8 3 7 2" xfId="41656" xr:uid="{00000000-0005-0000-0000-00007A7C0000}"/>
    <cellStyle name="Normal 6 8 3 7 3" xfId="26423" xr:uid="{00000000-0005-0000-0000-00007B7C0000}"/>
    <cellStyle name="Normal 6 8 3 8" xfId="6304" xr:uid="{00000000-0005-0000-0000-00007C7C0000}"/>
    <cellStyle name="Normal 6 8 3 8 2" xfId="36639" xr:uid="{00000000-0005-0000-0000-00007D7C0000}"/>
    <cellStyle name="Normal 6 8 3 8 3" xfId="21406" xr:uid="{00000000-0005-0000-0000-00007E7C0000}"/>
    <cellStyle name="Normal 6 8 3 9" xfId="31629" xr:uid="{00000000-0005-0000-0000-00007F7C0000}"/>
    <cellStyle name="Normal 6 8 4" xfId="1329" xr:uid="{00000000-0005-0000-0000-0000807C0000}"/>
    <cellStyle name="Normal 6 8 4 2" xfId="1752" xr:uid="{00000000-0005-0000-0000-0000817C0000}"/>
    <cellStyle name="Normal 6 8 4 2 2" xfId="2591" xr:uid="{00000000-0005-0000-0000-0000827C0000}"/>
    <cellStyle name="Normal 6 8 4 2 2 2" xfId="4281" xr:uid="{00000000-0005-0000-0000-0000837C0000}"/>
    <cellStyle name="Normal 6 8 4 2 2 2 2" xfId="14354" xr:uid="{00000000-0005-0000-0000-0000847C0000}"/>
    <cellStyle name="Normal 6 8 4 2 2 2 2 2" xfId="44685" xr:uid="{00000000-0005-0000-0000-0000857C0000}"/>
    <cellStyle name="Normal 6 8 4 2 2 2 2 3" xfId="29452" xr:uid="{00000000-0005-0000-0000-0000867C0000}"/>
    <cellStyle name="Normal 6 8 4 2 2 2 3" xfId="9334" xr:uid="{00000000-0005-0000-0000-0000877C0000}"/>
    <cellStyle name="Normal 6 8 4 2 2 2 3 2" xfId="39668" xr:uid="{00000000-0005-0000-0000-0000887C0000}"/>
    <cellStyle name="Normal 6 8 4 2 2 2 3 3" xfId="24435" xr:uid="{00000000-0005-0000-0000-0000897C0000}"/>
    <cellStyle name="Normal 6 8 4 2 2 2 4" xfId="34655" xr:uid="{00000000-0005-0000-0000-00008A7C0000}"/>
    <cellStyle name="Normal 6 8 4 2 2 2 5" xfId="19422" xr:uid="{00000000-0005-0000-0000-00008B7C0000}"/>
    <cellStyle name="Normal 6 8 4 2 2 3" xfId="5973" xr:uid="{00000000-0005-0000-0000-00008C7C0000}"/>
    <cellStyle name="Normal 6 8 4 2 2 3 2" xfId="16025" xr:uid="{00000000-0005-0000-0000-00008D7C0000}"/>
    <cellStyle name="Normal 6 8 4 2 2 3 2 2" xfId="46356" xr:uid="{00000000-0005-0000-0000-00008E7C0000}"/>
    <cellStyle name="Normal 6 8 4 2 2 3 2 3" xfId="31123" xr:uid="{00000000-0005-0000-0000-00008F7C0000}"/>
    <cellStyle name="Normal 6 8 4 2 2 3 3" xfId="11005" xr:uid="{00000000-0005-0000-0000-0000907C0000}"/>
    <cellStyle name="Normal 6 8 4 2 2 3 3 2" xfId="41339" xr:uid="{00000000-0005-0000-0000-0000917C0000}"/>
    <cellStyle name="Normal 6 8 4 2 2 3 3 3" xfId="26106" xr:uid="{00000000-0005-0000-0000-0000927C0000}"/>
    <cellStyle name="Normal 6 8 4 2 2 3 4" xfId="36326" xr:uid="{00000000-0005-0000-0000-0000937C0000}"/>
    <cellStyle name="Normal 6 8 4 2 2 3 5" xfId="21093" xr:uid="{00000000-0005-0000-0000-0000947C0000}"/>
    <cellStyle name="Normal 6 8 4 2 2 4" xfId="12683" xr:uid="{00000000-0005-0000-0000-0000957C0000}"/>
    <cellStyle name="Normal 6 8 4 2 2 4 2" xfId="43014" xr:uid="{00000000-0005-0000-0000-0000967C0000}"/>
    <cellStyle name="Normal 6 8 4 2 2 4 3" xfId="27781" xr:uid="{00000000-0005-0000-0000-0000977C0000}"/>
    <cellStyle name="Normal 6 8 4 2 2 5" xfId="7662" xr:uid="{00000000-0005-0000-0000-0000987C0000}"/>
    <cellStyle name="Normal 6 8 4 2 2 5 2" xfId="37997" xr:uid="{00000000-0005-0000-0000-0000997C0000}"/>
    <cellStyle name="Normal 6 8 4 2 2 5 3" xfId="22764" xr:uid="{00000000-0005-0000-0000-00009A7C0000}"/>
    <cellStyle name="Normal 6 8 4 2 2 6" xfId="32985" xr:uid="{00000000-0005-0000-0000-00009B7C0000}"/>
    <cellStyle name="Normal 6 8 4 2 2 7" xfId="17751" xr:uid="{00000000-0005-0000-0000-00009C7C0000}"/>
    <cellStyle name="Normal 6 8 4 2 3" xfId="3444" xr:uid="{00000000-0005-0000-0000-00009D7C0000}"/>
    <cellStyle name="Normal 6 8 4 2 3 2" xfId="13518" xr:uid="{00000000-0005-0000-0000-00009E7C0000}"/>
    <cellStyle name="Normal 6 8 4 2 3 2 2" xfId="43849" xr:uid="{00000000-0005-0000-0000-00009F7C0000}"/>
    <cellStyle name="Normal 6 8 4 2 3 2 3" xfId="28616" xr:uid="{00000000-0005-0000-0000-0000A07C0000}"/>
    <cellStyle name="Normal 6 8 4 2 3 3" xfId="8498" xr:uid="{00000000-0005-0000-0000-0000A17C0000}"/>
    <cellStyle name="Normal 6 8 4 2 3 3 2" xfId="38832" xr:uid="{00000000-0005-0000-0000-0000A27C0000}"/>
    <cellStyle name="Normal 6 8 4 2 3 3 3" xfId="23599" xr:uid="{00000000-0005-0000-0000-0000A37C0000}"/>
    <cellStyle name="Normal 6 8 4 2 3 4" xfId="33819" xr:uid="{00000000-0005-0000-0000-0000A47C0000}"/>
    <cellStyle name="Normal 6 8 4 2 3 5" xfId="18586" xr:uid="{00000000-0005-0000-0000-0000A57C0000}"/>
    <cellStyle name="Normal 6 8 4 2 4" xfId="5137" xr:uid="{00000000-0005-0000-0000-0000A67C0000}"/>
    <cellStyle name="Normal 6 8 4 2 4 2" xfId="15189" xr:uid="{00000000-0005-0000-0000-0000A77C0000}"/>
    <cellStyle name="Normal 6 8 4 2 4 2 2" xfId="45520" xr:uid="{00000000-0005-0000-0000-0000A87C0000}"/>
    <cellStyle name="Normal 6 8 4 2 4 2 3" xfId="30287" xr:uid="{00000000-0005-0000-0000-0000A97C0000}"/>
    <cellStyle name="Normal 6 8 4 2 4 3" xfId="10169" xr:uid="{00000000-0005-0000-0000-0000AA7C0000}"/>
    <cellStyle name="Normal 6 8 4 2 4 3 2" xfId="40503" xr:uid="{00000000-0005-0000-0000-0000AB7C0000}"/>
    <cellStyle name="Normal 6 8 4 2 4 3 3" xfId="25270" xr:uid="{00000000-0005-0000-0000-0000AC7C0000}"/>
    <cellStyle name="Normal 6 8 4 2 4 4" xfId="35490" xr:uid="{00000000-0005-0000-0000-0000AD7C0000}"/>
    <cellStyle name="Normal 6 8 4 2 4 5" xfId="20257" xr:uid="{00000000-0005-0000-0000-0000AE7C0000}"/>
    <cellStyle name="Normal 6 8 4 2 5" xfId="11847" xr:uid="{00000000-0005-0000-0000-0000AF7C0000}"/>
    <cellStyle name="Normal 6 8 4 2 5 2" xfId="42178" xr:uid="{00000000-0005-0000-0000-0000B07C0000}"/>
    <cellStyle name="Normal 6 8 4 2 5 3" xfId="26945" xr:uid="{00000000-0005-0000-0000-0000B17C0000}"/>
    <cellStyle name="Normal 6 8 4 2 6" xfId="6826" xr:uid="{00000000-0005-0000-0000-0000B27C0000}"/>
    <cellStyle name="Normal 6 8 4 2 6 2" xfId="37161" xr:uid="{00000000-0005-0000-0000-0000B37C0000}"/>
    <cellStyle name="Normal 6 8 4 2 6 3" xfId="21928" xr:uid="{00000000-0005-0000-0000-0000B47C0000}"/>
    <cellStyle name="Normal 6 8 4 2 7" xfId="32149" xr:uid="{00000000-0005-0000-0000-0000B57C0000}"/>
    <cellStyle name="Normal 6 8 4 2 8" xfId="16915" xr:uid="{00000000-0005-0000-0000-0000B67C0000}"/>
    <cellStyle name="Normal 6 8 4 3" xfId="2173" xr:uid="{00000000-0005-0000-0000-0000B77C0000}"/>
    <cellStyle name="Normal 6 8 4 3 2" xfId="3863" xr:uid="{00000000-0005-0000-0000-0000B87C0000}"/>
    <cellStyle name="Normal 6 8 4 3 2 2" xfId="13936" xr:uid="{00000000-0005-0000-0000-0000B97C0000}"/>
    <cellStyle name="Normal 6 8 4 3 2 2 2" xfId="44267" xr:uid="{00000000-0005-0000-0000-0000BA7C0000}"/>
    <cellStyle name="Normal 6 8 4 3 2 2 3" xfId="29034" xr:uid="{00000000-0005-0000-0000-0000BB7C0000}"/>
    <cellStyle name="Normal 6 8 4 3 2 3" xfId="8916" xr:uid="{00000000-0005-0000-0000-0000BC7C0000}"/>
    <cellStyle name="Normal 6 8 4 3 2 3 2" xfId="39250" xr:uid="{00000000-0005-0000-0000-0000BD7C0000}"/>
    <cellStyle name="Normal 6 8 4 3 2 3 3" xfId="24017" xr:uid="{00000000-0005-0000-0000-0000BE7C0000}"/>
    <cellStyle name="Normal 6 8 4 3 2 4" xfId="34237" xr:uid="{00000000-0005-0000-0000-0000BF7C0000}"/>
    <cellStyle name="Normal 6 8 4 3 2 5" xfId="19004" xr:uid="{00000000-0005-0000-0000-0000C07C0000}"/>
    <cellStyle name="Normal 6 8 4 3 3" xfId="5555" xr:uid="{00000000-0005-0000-0000-0000C17C0000}"/>
    <cellStyle name="Normal 6 8 4 3 3 2" xfId="15607" xr:uid="{00000000-0005-0000-0000-0000C27C0000}"/>
    <cellStyle name="Normal 6 8 4 3 3 2 2" xfId="45938" xr:uid="{00000000-0005-0000-0000-0000C37C0000}"/>
    <cellStyle name="Normal 6 8 4 3 3 2 3" xfId="30705" xr:uid="{00000000-0005-0000-0000-0000C47C0000}"/>
    <cellStyle name="Normal 6 8 4 3 3 3" xfId="10587" xr:uid="{00000000-0005-0000-0000-0000C57C0000}"/>
    <cellStyle name="Normal 6 8 4 3 3 3 2" xfId="40921" xr:uid="{00000000-0005-0000-0000-0000C67C0000}"/>
    <cellStyle name="Normal 6 8 4 3 3 3 3" xfId="25688" xr:uid="{00000000-0005-0000-0000-0000C77C0000}"/>
    <cellStyle name="Normal 6 8 4 3 3 4" xfId="35908" xr:uid="{00000000-0005-0000-0000-0000C87C0000}"/>
    <cellStyle name="Normal 6 8 4 3 3 5" xfId="20675" xr:uid="{00000000-0005-0000-0000-0000C97C0000}"/>
    <cellStyle name="Normal 6 8 4 3 4" xfId="12265" xr:uid="{00000000-0005-0000-0000-0000CA7C0000}"/>
    <cellStyle name="Normal 6 8 4 3 4 2" xfId="42596" xr:uid="{00000000-0005-0000-0000-0000CB7C0000}"/>
    <cellStyle name="Normal 6 8 4 3 4 3" xfId="27363" xr:uid="{00000000-0005-0000-0000-0000CC7C0000}"/>
    <cellStyle name="Normal 6 8 4 3 5" xfId="7244" xr:uid="{00000000-0005-0000-0000-0000CD7C0000}"/>
    <cellStyle name="Normal 6 8 4 3 5 2" xfId="37579" xr:uid="{00000000-0005-0000-0000-0000CE7C0000}"/>
    <cellStyle name="Normal 6 8 4 3 5 3" xfId="22346" xr:uid="{00000000-0005-0000-0000-0000CF7C0000}"/>
    <cellStyle name="Normal 6 8 4 3 6" xfId="32567" xr:uid="{00000000-0005-0000-0000-0000D07C0000}"/>
    <cellStyle name="Normal 6 8 4 3 7" xfId="17333" xr:uid="{00000000-0005-0000-0000-0000D17C0000}"/>
    <cellStyle name="Normal 6 8 4 4" xfId="3026" xr:uid="{00000000-0005-0000-0000-0000D27C0000}"/>
    <cellStyle name="Normal 6 8 4 4 2" xfId="13100" xr:uid="{00000000-0005-0000-0000-0000D37C0000}"/>
    <cellStyle name="Normal 6 8 4 4 2 2" xfId="43431" xr:uid="{00000000-0005-0000-0000-0000D47C0000}"/>
    <cellStyle name="Normal 6 8 4 4 2 3" xfId="28198" xr:uid="{00000000-0005-0000-0000-0000D57C0000}"/>
    <cellStyle name="Normal 6 8 4 4 3" xfId="8080" xr:uid="{00000000-0005-0000-0000-0000D67C0000}"/>
    <cellStyle name="Normal 6 8 4 4 3 2" xfId="38414" xr:uid="{00000000-0005-0000-0000-0000D77C0000}"/>
    <cellStyle name="Normal 6 8 4 4 3 3" xfId="23181" xr:uid="{00000000-0005-0000-0000-0000D87C0000}"/>
    <cellStyle name="Normal 6 8 4 4 4" xfId="33401" xr:uid="{00000000-0005-0000-0000-0000D97C0000}"/>
    <cellStyle name="Normal 6 8 4 4 5" xfId="18168" xr:uid="{00000000-0005-0000-0000-0000DA7C0000}"/>
    <cellStyle name="Normal 6 8 4 5" xfId="4719" xr:uid="{00000000-0005-0000-0000-0000DB7C0000}"/>
    <cellStyle name="Normal 6 8 4 5 2" xfId="14771" xr:uid="{00000000-0005-0000-0000-0000DC7C0000}"/>
    <cellStyle name="Normal 6 8 4 5 2 2" xfId="45102" xr:uid="{00000000-0005-0000-0000-0000DD7C0000}"/>
    <cellStyle name="Normal 6 8 4 5 2 3" xfId="29869" xr:uid="{00000000-0005-0000-0000-0000DE7C0000}"/>
    <cellStyle name="Normal 6 8 4 5 3" xfId="9751" xr:uid="{00000000-0005-0000-0000-0000DF7C0000}"/>
    <cellStyle name="Normal 6 8 4 5 3 2" xfId="40085" xr:uid="{00000000-0005-0000-0000-0000E07C0000}"/>
    <cellStyle name="Normal 6 8 4 5 3 3" xfId="24852" xr:uid="{00000000-0005-0000-0000-0000E17C0000}"/>
    <cellStyle name="Normal 6 8 4 5 4" xfId="35072" xr:uid="{00000000-0005-0000-0000-0000E27C0000}"/>
    <cellStyle name="Normal 6 8 4 5 5" xfId="19839" xr:uid="{00000000-0005-0000-0000-0000E37C0000}"/>
    <cellStyle name="Normal 6 8 4 6" xfId="11429" xr:uid="{00000000-0005-0000-0000-0000E47C0000}"/>
    <cellStyle name="Normal 6 8 4 6 2" xfId="41760" xr:uid="{00000000-0005-0000-0000-0000E57C0000}"/>
    <cellStyle name="Normal 6 8 4 6 3" xfId="26527" xr:uid="{00000000-0005-0000-0000-0000E67C0000}"/>
    <cellStyle name="Normal 6 8 4 7" xfId="6408" xr:uid="{00000000-0005-0000-0000-0000E77C0000}"/>
    <cellStyle name="Normal 6 8 4 7 2" xfId="36743" xr:uid="{00000000-0005-0000-0000-0000E87C0000}"/>
    <cellStyle name="Normal 6 8 4 7 3" xfId="21510" xr:uid="{00000000-0005-0000-0000-0000E97C0000}"/>
    <cellStyle name="Normal 6 8 4 8" xfId="31731" xr:uid="{00000000-0005-0000-0000-0000EA7C0000}"/>
    <cellStyle name="Normal 6 8 4 9" xfId="16497" xr:uid="{00000000-0005-0000-0000-0000EB7C0000}"/>
    <cellStyle name="Normal 6 8 5" xfId="1542" xr:uid="{00000000-0005-0000-0000-0000EC7C0000}"/>
    <cellStyle name="Normal 6 8 5 2" xfId="2383" xr:uid="{00000000-0005-0000-0000-0000ED7C0000}"/>
    <cellStyle name="Normal 6 8 5 2 2" xfId="4073" xr:uid="{00000000-0005-0000-0000-0000EE7C0000}"/>
    <cellStyle name="Normal 6 8 5 2 2 2" xfId="14146" xr:uid="{00000000-0005-0000-0000-0000EF7C0000}"/>
    <cellStyle name="Normal 6 8 5 2 2 2 2" xfId="44477" xr:uid="{00000000-0005-0000-0000-0000F07C0000}"/>
    <cellStyle name="Normal 6 8 5 2 2 2 3" xfId="29244" xr:uid="{00000000-0005-0000-0000-0000F17C0000}"/>
    <cellStyle name="Normal 6 8 5 2 2 3" xfId="9126" xr:uid="{00000000-0005-0000-0000-0000F27C0000}"/>
    <cellStyle name="Normal 6 8 5 2 2 3 2" xfId="39460" xr:uid="{00000000-0005-0000-0000-0000F37C0000}"/>
    <cellStyle name="Normal 6 8 5 2 2 3 3" xfId="24227" xr:uid="{00000000-0005-0000-0000-0000F47C0000}"/>
    <cellStyle name="Normal 6 8 5 2 2 4" xfId="34447" xr:uid="{00000000-0005-0000-0000-0000F57C0000}"/>
    <cellStyle name="Normal 6 8 5 2 2 5" xfId="19214" xr:uid="{00000000-0005-0000-0000-0000F67C0000}"/>
    <cellStyle name="Normal 6 8 5 2 3" xfId="5765" xr:uid="{00000000-0005-0000-0000-0000F77C0000}"/>
    <cellStyle name="Normal 6 8 5 2 3 2" xfId="15817" xr:uid="{00000000-0005-0000-0000-0000F87C0000}"/>
    <cellStyle name="Normal 6 8 5 2 3 2 2" xfId="46148" xr:uid="{00000000-0005-0000-0000-0000F97C0000}"/>
    <cellStyle name="Normal 6 8 5 2 3 2 3" xfId="30915" xr:uid="{00000000-0005-0000-0000-0000FA7C0000}"/>
    <cellStyle name="Normal 6 8 5 2 3 3" xfId="10797" xr:uid="{00000000-0005-0000-0000-0000FB7C0000}"/>
    <cellStyle name="Normal 6 8 5 2 3 3 2" xfId="41131" xr:uid="{00000000-0005-0000-0000-0000FC7C0000}"/>
    <cellStyle name="Normal 6 8 5 2 3 3 3" xfId="25898" xr:uid="{00000000-0005-0000-0000-0000FD7C0000}"/>
    <cellStyle name="Normal 6 8 5 2 3 4" xfId="36118" xr:uid="{00000000-0005-0000-0000-0000FE7C0000}"/>
    <cellStyle name="Normal 6 8 5 2 3 5" xfId="20885" xr:uid="{00000000-0005-0000-0000-0000FF7C0000}"/>
    <cellStyle name="Normal 6 8 5 2 4" xfId="12475" xr:uid="{00000000-0005-0000-0000-0000007D0000}"/>
    <cellStyle name="Normal 6 8 5 2 4 2" xfId="42806" xr:uid="{00000000-0005-0000-0000-0000017D0000}"/>
    <cellStyle name="Normal 6 8 5 2 4 3" xfId="27573" xr:uid="{00000000-0005-0000-0000-0000027D0000}"/>
    <cellStyle name="Normal 6 8 5 2 5" xfId="7454" xr:uid="{00000000-0005-0000-0000-0000037D0000}"/>
    <cellStyle name="Normal 6 8 5 2 5 2" xfId="37789" xr:uid="{00000000-0005-0000-0000-0000047D0000}"/>
    <cellStyle name="Normal 6 8 5 2 5 3" xfId="22556" xr:uid="{00000000-0005-0000-0000-0000057D0000}"/>
    <cellStyle name="Normal 6 8 5 2 6" xfId="32777" xr:uid="{00000000-0005-0000-0000-0000067D0000}"/>
    <cellStyle name="Normal 6 8 5 2 7" xfId="17543" xr:uid="{00000000-0005-0000-0000-0000077D0000}"/>
    <cellStyle name="Normal 6 8 5 3" xfId="3236" xr:uid="{00000000-0005-0000-0000-0000087D0000}"/>
    <cellStyle name="Normal 6 8 5 3 2" xfId="13310" xr:uid="{00000000-0005-0000-0000-0000097D0000}"/>
    <cellStyle name="Normal 6 8 5 3 2 2" xfId="43641" xr:uid="{00000000-0005-0000-0000-00000A7D0000}"/>
    <cellStyle name="Normal 6 8 5 3 2 3" xfId="28408" xr:uid="{00000000-0005-0000-0000-00000B7D0000}"/>
    <cellStyle name="Normal 6 8 5 3 3" xfId="8290" xr:uid="{00000000-0005-0000-0000-00000C7D0000}"/>
    <cellStyle name="Normal 6 8 5 3 3 2" xfId="38624" xr:uid="{00000000-0005-0000-0000-00000D7D0000}"/>
    <cellStyle name="Normal 6 8 5 3 3 3" xfId="23391" xr:uid="{00000000-0005-0000-0000-00000E7D0000}"/>
    <cellStyle name="Normal 6 8 5 3 4" xfId="33611" xr:uid="{00000000-0005-0000-0000-00000F7D0000}"/>
    <cellStyle name="Normal 6 8 5 3 5" xfId="18378" xr:uid="{00000000-0005-0000-0000-0000107D0000}"/>
    <cellStyle name="Normal 6 8 5 4" xfId="4929" xr:uid="{00000000-0005-0000-0000-0000117D0000}"/>
    <cellStyle name="Normal 6 8 5 4 2" xfId="14981" xr:uid="{00000000-0005-0000-0000-0000127D0000}"/>
    <cellStyle name="Normal 6 8 5 4 2 2" xfId="45312" xr:uid="{00000000-0005-0000-0000-0000137D0000}"/>
    <cellStyle name="Normal 6 8 5 4 2 3" xfId="30079" xr:uid="{00000000-0005-0000-0000-0000147D0000}"/>
    <cellStyle name="Normal 6 8 5 4 3" xfId="9961" xr:uid="{00000000-0005-0000-0000-0000157D0000}"/>
    <cellStyle name="Normal 6 8 5 4 3 2" xfId="40295" xr:uid="{00000000-0005-0000-0000-0000167D0000}"/>
    <cellStyle name="Normal 6 8 5 4 3 3" xfId="25062" xr:uid="{00000000-0005-0000-0000-0000177D0000}"/>
    <cellStyle name="Normal 6 8 5 4 4" xfId="35282" xr:uid="{00000000-0005-0000-0000-0000187D0000}"/>
    <cellStyle name="Normal 6 8 5 4 5" xfId="20049" xr:uid="{00000000-0005-0000-0000-0000197D0000}"/>
    <cellStyle name="Normal 6 8 5 5" xfId="11639" xr:uid="{00000000-0005-0000-0000-00001A7D0000}"/>
    <cellStyle name="Normal 6 8 5 5 2" xfId="41970" xr:uid="{00000000-0005-0000-0000-00001B7D0000}"/>
    <cellStyle name="Normal 6 8 5 5 3" xfId="26737" xr:uid="{00000000-0005-0000-0000-00001C7D0000}"/>
    <cellStyle name="Normal 6 8 5 6" xfId="6618" xr:uid="{00000000-0005-0000-0000-00001D7D0000}"/>
    <cellStyle name="Normal 6 8 5 6 2" xfId="36953" xr:uid="{00000000-0005-0000-0000-00001E7D0000}"/>
    <cellStyle name="Normal 6 8 5 6 3" xfId="21720" xr:uid="{00000000-0005-0000-0000-00001F7D0000}"/>
    <cellStyle name="Normal 6 8 5 7" xfId="31941" xr:uid="{00000000-0005-0000-0000-0000207D0000}"/>
    <cellStyle name="Normal 6 8 5 8" xfId="16707" xr:uid="{00000000-0005-0000-0000-0000217D0000}"/>
    <cellStyle name="Normal 6 8 6" xfId="1963" xr:uid="{00000000-0005-0000-0000-0000227D0000}"/>
    <cellStyle name="Normal 6 8 6 2" xfId="3655" xr:uid="{00000000-0005-0000-0000-0000237D0000}"/>
    <cellStyle name="Normal 6 8 6 2 2" xfId="13728" xr:uid="{00000000-0005-0000-0000-0000247D0000}"/>
    <cellStyle name="Normal 6 8 6 2 2 2" xfId="44059" xr:uid="{00000000-0005-0000-0000-0000257D0000}"/>
    <cellStyle name="Normal 6 8 6 2 2 3" xfId="28826" xr:uid="{00000000-0005-0000-0000-0000267D0000}"/>
    <cellStyle name="Normal 6 8 6 2 3" xfId="8708" xr:uid="{00000000-0005-0000-0000-0000277D0000}"/>
    <cellStyle name="Normal 6 8 6 2 3 2" xfId="39042" xr:uid="{00000000-0005-0000-0000-0000287D0000}"/>
    <cellStyle name="Normal 6 8 6 2 3 3" xfId="23809" xr:uid="{00000000-0005-0000-0000-0000297D0000}"/>
    <cellStyle name="Normal 6 8 6 2 4" xfId="34029" xr:uid="{00000000-0005-0000-0000-00002A7D0000}"/>
    <cellStyle name="Normal 6 8 6 2 5" xfId="18796" xr:uid="{00000000-0005-0000-0000-00002B7D0000}"/>
    <cellStyle name="Normal 6 8 6 3" xfId="5347" xr:uid="{00000000-0005-0000-0000-00002C7D0000}"/>
    <cellStyle name="Normal 6 8 6 3 2" xfId="15399" xr:uid="{00000000-0005-0000-0000-00002D7D0000}"/>
    <cellStyle name="Normal 6 8 6 3 2 2" xfId="45730" xr:uid="{00000000-0005-0000-0000-00002E7D0000}"/>
    <cellStyle name="Normal 6 8 6 3 2 3" xfId="30497" xr:uid="{00000000-0005-0000-0000-00002F7D0000}"/>
    <cellStyle name="Normal 6 8 6 3 3" xfId="10379" xr:uid="{00000000-0005-0000-0000-0000307D0000}"/>
    <cellStyle name="Normal 6 8 6 3 3 2" xfId="40713" xr:uid="{00000000-0005-0000-0000-0000317D0000}"/>
    <cellStyle name="Normal 6 8 6 3 3 3" xfId="25480" xr:uid="{00000000-0005-0000-0000-0000327D0000}"/>
    <cellStyle name="Normal 6 8 6 3 4" xfId="35700" xr:uid="{00000000-0005-0000-0000-0000337D0000}"/>
    <cellStyle name="Normal 6 8 6 3 5" xfId="20467" xr:uid="{00000000-0005-0000-0000-0000347D0000}"/>
    <cellStyle name="Normal 6 8 6 4" xfId="12057" xr:uid="{00000000-0005-0000-0000-0000357D0000}"/>
    <cellStyle name="Normal 6 8 6 4 2" xfId="42388" xr:uid="{00000000-0005-0000-0000-0000367D0000}"/>
    <cellStyle name="Normal 6 8 6 4 3" xfId="27155" xr:uid="{00000000-0005-0000-0000-0000377D0000}"/>
    <cellStyle name="Normal 6 8 6 5" xfId="7036" xr:uid="{00000000-0005-0000-0000-0000387D0000}"/>
    <cellStyle name="Normal 6 8 6 5 2" xfId="37371" xr:uid="{00000000-0005-0000-0000-0000397D0000}"/>
    <cellStyle name="Normal 6 8 6 5 3" xfId="22138" xr:uid="{00000000-0005-0000-0000-00003A7D0000}"/>
    <cellStyle name="Normal 6 8 6 6" xfId="32359" xr:uid="{00000000-0005-0000-0000-00003B7D0000}"/>
    <cellStyle name="Normal 6 8 6 7" xfId="17125" xr:uid="{00000000-0005-0000-0000-00003C7D0000}"/>
    <cellStyle name="Normal 6 8 7" xfId="2811" xr:uid="{00000000-0005-0000-0000-00003D7D0000}"/>
    <cellStyle name="Normal 6 8 7 2" xfId="12892" xr:uid="{00000000-0005-0000-0000-00003E7D0000}"/>
    <cellStyle name="Normal 6 8 7 2 2" xfId="43223" xr:uid="{00000000-0005-0000-0000-00003F7D0000}"/>
    <cellStyle name="Normal 6 8 7 2 3" xfId="27990" xr:uid="{00000000-0005-0000-0000-0000407D0000}"/>
    <cellStyle name="Normal 6 8 7 3" xfId="7871" xr:uid="{00000000-0005-0000-0000-0000417D0000}"/>
    <cellStyle name="Normal 6 8 7 3 2" xfId="38206" xr:uid="{00000000-0005-0000-0000-0000427D0000}"/>
    <cellStyle name="Normal 6 8 7 3 3" xfId="22973" xr:uid="{00000000-0005-0000-0000-0000437D0000}"/>
    <cellStyle name="Normal 6 8 7 4" xfId="33193" xr:uid="{00000000-0005-0000-0000-0000447D0000}"/>
    <cellStyle name="Normal 6 8 7 5" xfId="17960" xr:uid="{00000000-0005-0000-0000-0000457D0000}"/>
    <cellStyle name="Normal 6 8 8" xfId="4507" xr:uid="{00000000-0005-0000-0000-0000467D0000}"/>
    <cellStyle name="Normal 6 8 8 2" xfId="14563" xr:uid="{00000000-0005-0000-0000-0000477D0000}"/>
    <cellStyle name="Normal 6 8 8 2 2" xfId="44894" xr:uid="{00000000-0005-0000-0000-0000487D0000}"/>
    <cellStyle name="Normal 6 8 8 2 3" xfId="29661" xr:uid="{00000000-0005-0000-0000-0000497D0000}"/>
    <cellStyle name="Normal 6 8 8 3" xfId="9543" xr:uid="{00000000-0005-0000-0000-00004A7D0000}"/>
    <cellStyle name="Normal 6 8 8 3 2" xfId="39877" xr:uid="{00000000-0005-0000-0000-00004B7D0000}"/>
    <cellStyle name="Normal 6 8 8 3 3" xfId="24644" xr:uid="{00000000-0005-0000-0000-00004C7D0000}"/>
    <cellStyle name="Normal 6 8 8 4" xfId="34864" xr:uid="{00000000-0005-0000-0000-00004D7D0000}"/>
    <cellStyle name="Normal 6 8 8 5" xfId="19631" xr:uid="{00000000-0005-0000-0000-00004E7D0000}"/>
    <cellStyle name="Normal 6 8 9" xfId="11219" xr:uid="{00000000-0005-0000-0000-00004F7D0000}"/>
    <cellStyle name="Normal 6 8 9 2" xfId="41552" xr:uid="{00000000-0005-0000-0000-0000507D0000}"/>
    <cellStyle name="Normal 6 8 9 3" xfId="26319" xr:uid="{00000000-0005-0000-0000-0000517D0000}"/>
    <cellStyle name="Normal 6 9" xfId="31412" xr:uid="{00000000-0005-0000-0000-0000527D0000}"/>
    <cellStyle name="Normal 60" xfId="885" xr:uid="{00000000-0005-0000-0000-0000537D0000}"/>
    <cellStyle name="Normal 60 10" xfId="6233" xr:uid="{00000000-0005-0000-0000-0000547D0000}"/>
    <cellStyle name="Normal 60 10 2" xfId="36570" xr:uid="{00000000-0005-0000-0000-0000557D0000}"/>
    <cellStyle name="Normal 60 10 3" xfId="21337" xr:uid="{00000000-0005-0000-0000-0000567D0000}"/>
    <cellStyle name="Normal 60 11" xfId="31561" xr:uid="{00000000-0005-0000-0000-0000577D0000}"/>
    <cellStyle name="Normal 60 12" xfId="16322" xr:uid="{00000000-0005-0000-0000-0000587D0000}"/>
    <cellStyle name="Normal 60 2" xfId="1197" xr:uid="{00000000-0005-0000-0000-0000597D0000}"/>
    <cellStyle name="Normal 60 2 10" xfId="31612" xr:uid="{00000000-0005-0000-0000-00005A7D0000}"/>
    <cellStyle name="Normal 60 2 11" xfId="16376" xr:uid="{00000000-0005-0000-0000-00005B7D0000}"/>
    <cellStyle name="Normal 60 2 2" xfId="1305" xr:uid="{00000000-0005-0000-0000-00005C7D0000}"/>
    <cellStyle name="Normal 60 2 2 10" xfId="16480" xr:uid="{00000000-0005-0000-0000-00005D7D0000}"/>
    <cellStyle name="Normal 60 2 2 2" xfId="1522" xr:uid="{00000000-0005-0000-0000-00005E7D0000}"/>
    <cellStyle name="Normal 60 2 2 2 2" xfId="1943" xr:uid="{00000000-0005-0000-0000-00005F7D0000}"/>
    <cellStyle name="Normal 60 2 2 2 2 2" xfId="2782" xr:uid="{00000000-0005-0000-0000-0000607D0000}"/>
    <cellStyle name="Normal 60 2 2 2 2 2 2" xfId="4472" xr:uid="{00000000-0005-0000-0000-0000617D0000}"/>
    <cellStyle name="Normal 60 2 2 2 2 2 2 2" xfId="14545" xr:uid="{00000000-0005-0000-0000-0000627D0000}"/>
    <cellStyle name="Normal 60 2 2 2 2 2 2 2 2" xfId="44876" xr:uid="{00000000-0005-0000-0000-0000637D0000}"/>
    <cellStyle name="Normal 60 2 2 2 2 2 2 2 3" xfId="29643" xr:uid="{00000000-0005-0000-0000-0000647D0000}"/>
    <cellStyle name="Normal 60 2 2 2 2 2 2 3" xfId="9525" xr:uid="{00000000-0005-0000-0000-0000657D0000}"/>
    <cellStyle name="Normal 60 2 2 2 2 2 2 3 2" xfId="39859" xr:uid="{00000000-0005-0000-0000-0000667D0000}"/>
    <cellStyle name="Normal 60 2 2 2 2 2 2 3 3" xfId="24626" xr:uid="{00000000-0005-0000-0000-0000677D0000}"/>
    <cellStyle name="Normal 60 2 2 2 2 2 2 4" xfId="34846" xr:uid="{00000000-0005-0000-0000-0000687D0000}"/>
    <cellStyle name="Normal 60 2 2 2 2 2 2 5" xfId="19613" xr:uid="{00000000-0005-0000-0000-0000697D0000}"/>
    <cellStyle name="Normal 60 2 2 2 2 2 3" xfId="6164" xr:uid="{00000000-0005-0000-0000-00006A7D0000}"/>
    <cellStyle name="Normal 60 2 2 2 2 2 3 2" xfId="16216" xr:uid="{00000000-0005-0000-0000-00006B7D0000}"/>
    <cellStyle name="Normal 60 2 2 2 2 2 3 2 2" xfId="46547" xr:uid="{00000000-0005-0000-0000-00006C7D0000}"/>
    <cellStyle name="Normal 60 2 2 2 2 2 3 2 3" xfId="31314" xr:uid="{00000000-0005-0000-0000-00006D7D0000}"/>
    <cellStyle name="Normal 60 2 2 2 2 2 3 3" xfId="11196" xr:uid="{00000000-0005-0000-0000-00006E7D0000}"/>
    <cellStyle name="Normal 60 2 2 2 2 2 3 3 2" xfId="41530" xr:uid="{00000000-0005-0000-0000-00006F7D0000}"/>
    <cellStyle name="Normal 60 2 2 2 2 2 3 3 3" xfId="26297" xr:uid="{00000000-0005-0000-0000-0000707D0000}"/>
    <cellStyle name="Normal 60 2 2 2 2 2 3 4" xfId="36517" xr:uid="{00000000-0005-0000-0000-0000717D0000}"/>
    <cellStyle name="Normal 60 2 2 2 2 2 3 5" xfId="21284" xr:uid="{00000000-0005-0000-0000-0000727D0000}"/>
    <cellStyle name="Normal 60 2 2 2 2 2 4" xfId="12874" xr:uid="{00000000-0005-0000-0000-0000737D0000}"/>
    <cellStyle name="Normal 60 2 2 2 2 2 4 2" xfId="43205" xr:uid="{00000000-0005-0000-0000-0000747D0000}"/>
    <cellStyle name="Normal 60 2 2 2 2 2 4 3" xfId="27972" xr:uid="{00000000-0005-0000-0000-0000757D0000}"/>
    <cellStyle name="Normal 60 2 2 2 2 2 5" xfId="7853" xr:uid="{00000000-0005-0000-0000-0000767D0000}"/>
    <cellStyle name="Normal 60 2 2 2 2 2 5 2" xfId="38188" xr:uid="{00000000-0005-0000-0000-0000777D0000}"/>
    <cellStyle name="Normal 60 2 2 2 2 2 5 3" xfId="22955" xr:uid="{00000000-0005-0000-0000-0000787D0000}"/>
    <cellStyle name="Normal 60 2 2 2 2 2 6" xfId="33176" xr:uid="{00000000-0005-0000-0000-0000797D0000}"/>
    <cellStyle name="Normal 60 2 2 2 2 2 7" xfId="17942" xr:uid="{00000000-0005-0000-0000-00007A7D0000}"/>
    <cellStyle name="Normal 60 2 2 2 2 3" xfId="3635" xr:uid="{00000000-0005-0000-0000-00007B7D0000}"/>
    <cellStyle name="Normal 60 2 2 2 2 3 2" xfId="13709" xr:uid="{00000000-0005-0000-0000-00007C7D0000}"/>
    <cellStyle name="Normal 60 2 2 2 2 3 2 2" xfId="44040" xr:uid="{00000000-0005-0000-0000-00007D7D0000}"/>
    <cellStyle name="Normal 60 2 2 2 2 3 2 3" xfId="28807" xr:uid="{00000000-0005-0000-0000-00007E7D0000}"/>
    <cellStyle name="Normal 60 2 2 2 2 3 3" xfId="8689" xr:uid="{00000000-0005-0000-0000-00007F7D0000}"/>
    <cellStyle name="Normal 60 2 2 2 2 3 3 2" xfId="39023" xr:uid="{00000000-0005-0000-0000-0000807D0000}"/>
    <cellStyle name="Normal 60 2 2 2 2 3 3 3" xfId="23790" xr:uid="{00000000-0005-0000-0000-0000817D0000}"/>
    <cellStyle name="Normal 60 2 2 2 2 3 4" xfId="34010" xr:uid="{00000000-0005-0000-0000-0000827D0000}"/>
    <cellStyle name="Normal 60 2 2 2 2 3 5" xfId="18777" xr:uid="{00000000-0005-0000-0000-0000837D0000}"/>
    <cellStyle name="Normal 60 2 2 2 2 4" xfId="5328" xr:uid="{00000000-0005-0000-0000-0000847D0000}"/>
    <cellStyle name="Normal 60 2 2 2 2 4 2" xfId="15380" xr:uid="{00000000-0005-0000-0000-0000857D0000}"/>
    <cellStyle name="Normal 60 2 2 2 2 4 2 2" xfId="45711" xr:uid="{00000000-0005-0000-0000-0000867D0000}"/>
    <cellStyle name="Normal 60 2 2 2 2 4 2 3" xfId="30478" xr:uid="{00000000-0005-0000-0000-0000877D0000}"/>
    <cellStyle name="Normal 60 2 2 2 2 4 3" xfId="10360" xr:uid="{00000000-0005-0000-0000-0000887D0000}"/>
    <cellStyle name="Normal 60 2 2 2 2 4 3 2" xfId="40694" xr:uid="{00000000-0005-0000-0000-0000897D0000}"/>
    <cellStyle name="Normal 60 2 2 2 2 4 3 3" xfId="25461" xr:uid="{00000000-0005-0000-0000-00008A7D0000}"/>
    <cellStyle name="Normal 60 2 2 2 2 4 4" xfId="35681" xr:uid="{00000000-0005-0000-0000-00008B7D0000}"/>
    <cellStyle name="Normal 60 2 2 2 2 4 5" xfId="20448" xr:uid="{00000000-0005-0000-0000-00008C7D0000}"/>
    <cellStyle name="Normal 60 2 2 2 2 5" xfId="12038" xr:uid="{00000000-0005-0000-0000-00008D7D0000}"/>
    <cellStyle name="Normal 60 2 2 2 2 5 2" xfId="42369" xr:uid="{00000000-0005-0000-0000-00008E7D0000}"/>
    <cellStyle name="Normal 60 2 2 2 2 5 3" xfId="27136" xr:uid="{00000000-0005-0000-0000-00008F7D0000}"/>
    <cellStyle name="Normal 60 2 2 2 2 6" xfId="7017" xr:uid="{00000000-0005-0000-0000-0000907D0000}"/>
    <cellStyle name="Normal 60 2 2 2 2 6 2" xfId="37352" xr:uid="{00000000-0005-0000-0000-0000917D0000}"/>
    <cellStyle name="Normal 60 2 2 2 2 6 3" xfId="22119" xr:uid="{00000000-0005-0000-0000-0000927D0000}"/>
    <cellStyle name="Normal 60 2 2 2 2 7" xfId="32340" xr:uid="{00000000-0005-0000-0000-0000937D0000}"/>
    <cellStyle name="Normal 60 2 2 2 2 8" xfId="17106" xr:uid="{00000000-0005-0000-0000-0000947D0000}"/>
    <cellStyle name="Normal 60 2 2 2 3" xfId="2364" xr:uid="{00000000-0005-0000-0000-0000957D0000}"/>
    <cellStyle name="Normal 60 2 2 2 3 2" xfId="4054" xr:uid="{00000000-0005-0000-0000-0000967D0000}"/>
    <cellStyle name="Normal 60 2 2 2 3 2 2" xfId="14127" xr:uid="{00000000-0005-0000-0000-0000977D0000}"/>
    <cellStyle name="Normal 60 2 2 2 3 2 2 2" xfId="44458" xr:uid="{00000000-0005-0000-0000-0000987D0000}"/>
    <cellStyle name="Normal 60 2 2 2 3 2 2 3" xfId="29225" xr:uid="{00000000-0005-0000-0000-0000997D0000}"/>
    <cellStyle name="Normal 60 2 2 2 3 2 3" xfId="9107" xr:uid="{00000000-0005-0000-0000-00009A7D0000}"/>
    <cellStyle name="Normal 60 2 2 2 3 2 3 2" xfId="39441" xr:uid="{00000000-0005-0000-0000-00009B7D0000}"/>
    <cellStyle name="Normal 60 2 2 2 3 2 3 3" xfId="24208" xr:uid="{00000000-0005-0000-0000-00009C7D0000}"/>
    <cellStyle name="Normal 60 2 2 2 3 2 4" xfId="34428" xr:uid="{00000000-0005-0000-0000-00009D7D0000}"/>
    <cellStyle name="Normal 60 2 2 2 3 2 5" xfId="19195" xr:uid="{00000000-0005-0000-0000-00009E7D0000}"/>
    <cellStyle name="Normal 60 2 2 2 3 3" xfId="5746" xr:uid="{00000000-0005-0000-0000-00009F7D0000}"/>
    <cellStyle name="Normal 60 2 2 2 3 3 2" xfId="15798" xr:uid="{00000000-0005-0000-0000-0000A07D0000}"/>
    <cellStyle name="Normal 60 2 2 2 3 3 2 2" xfId="46129" xr:uid="{00000000-0005-0000-0000-0000A17D0000}"/>
    <cellStyle name="Normal 60 2 2 2 3 3 2 3" xfId="30896" xr:uid="{00000000-0005-0000-0000-0000A27D0000}"/>
    <cellStyle name="Normal 60 2 2 2 3 3 3" xfId="10778" xr:uid="{00000000-0005-0000-0000-0000A37D0000}"/>
    <cellStyle name="Normal 60 2 2 2 3 3 3 2" xfId="41112" xr:uid="{00000000-0005-0000-0000-0000A47D0000}"/>
    <cellStyle name="Normal 60 2 2 2 3 3 3 3" xfId="25879" xr:uid="{00000000-0005-0000-0000-0000A57D0000}"/>
    <cellStyle name="Normal 60 2 2 2 3 3 4" xfId="36099" xr:uid="{00000000-0005-0000-0000-0000A67D0000}"/>
    <cellStyle name="Normal 60 2 2 2 3 3 5" xfId="20866" xr:uid="{00000000-0005-0000-0000-0000A77D0000}"/>
    <cellStyle name="Normal 60 2 2 2 3 4" xfId="12456" xr:uid="{00000000-0005-0000-0000-0000A87D0000}"/>
    <cellStyle name="Normal 60 2 2 2 3 4 2" xfId="42787" xr:uid="{00000000-0005-0000-0000-0000A97D0000}"/>
    <cellStyle name="Normal 60 2 2 2 3 4 3" xfId="27554" xr:uid="{00000000-0005-0000-0000-0000AA7D0000}"/>
    <cellStyle name="Normal 60 2 2 2 3 5" xfId="7435" xr:uid="{00000000-0005-0000-0000-0000AB7D0000}"/>
    <cellStyle name="Normal 60 2 2 2 3 5 2" xfId="37770" xr:uid="{00000000-0005-0000-0000-0000AC7D0000}"/>
    <cellStyle name="Normal 60 2 2 2 3 5 3" xfId="22537" xr:uid="{00000000-0005-0000-0000-0000AD7D0000}"/>
    <cellStyle name="Normal 60 2 2 2 3 6" xfId="32758" xr:uid="{00000000-0005-0000-0000-0000AE7D0000}"/>
    <cellStyle name="Normal 60 2 2 2 3 7" xfId="17524" xr:uid="{00000000-0005-0000-0000-0000AF7D0000}"/>
    <cellStyle name="Normal 60 2 2 2 4" xfId="3217" xr:uid="{00000000-0005-0000-0000-0000B07D0000}"/>
    <cellStyle name="Normal 60 2 2 2 4 2" xfId="13291" xr:uid="{00000000-0005-0000-0000-0000B17D0000}"/>
    <cellStyle name="Normal 60 2 2 2 4 2 2" xfId="43622" xr:uid="{00000000-0005-0000-0000-0000B27D0000}"/>
    <cellStyle name="Normal 60 2 2 2 4 2 3" xfId="28389" xr:uid="{00000000-0005-0000-0000-0000B37D0000}"/>
    <cellStyle name="Normal 60 2 2 2 4 3" xfId="8271" xr:uid="{00000000-0005-0000-0000-0000B47D0000}"/>
    <cellStyle name="Normal 60 2 2 2 4 3 2" xfId="38605" xr:uid="{00000000-0005-0000-0000-0000B57D0000}"/>
    <cellStyle name="Normal 60 2 2 2 4 3 3" xfId="23372" xr:uid="{00000000-0005-0000-0000-0000B67D0000}"/>
    <cellStyle name="Normal 60 2 2 2 4 4" xfId="33592" xr:uid="{00000000-0005-0000-0000-0000B77D0000}"/>
    <cellStyle name="Normal 60 2 2 2 4 5" xfId="18359" xr:uid="{00000000-0005-0000-0000-0000B87D0000}"/>
    <cellStyle name="Normal 60 2 2 2 5" xfId="4910" xr:uid="{00000000-0005-0000-0000-0000B97D0000}"/>
    <cellStyle name="Normal 60 2 2 2 5 2" xfId="14962" xr:uid="{00000000-0005-0000-0000-0000BA7D0000}"/>
    <cellStyle name="Normal 60 2 2 2 5 2 2" xfId="45293" xr:uid="{00000000-0005-0000-0000-0000BB7D0000}"/>
    <cellStyle name="Normal 60 2 2 2 5 2 3" xfId="30060" xr:uid="{00000000-0005-0000-0000-0000BC7D0000}"/>
    <cellStyle name="Normal 60 2 2 2 5 3" xfId="9942" xr:uid="{00000000-0005-0000-0000-0000BD7D0000}"/>
    <cellStyle name="Normal 60 2 2 2 5 3 2" xfId="40276" xr:uid="{00000000-0005-0000-0000-0000BE7D0000}"/>
    <cellStyle name="Normal 60 2 2 2 5 3 3" xfId="25043" xr:uid="{00000000-0005-0000-0000-0000BF7D0000}"/>
    <cellStyle name="Normal 60 2 2 2 5 4" xfId="35263" xr:uid="{00000000-0005-0000-0000-0000C07D0000}"/>
    <cellStyle name="Normal 60 2 2 2 5 5" xfId="20030" xr:uid="{00000000-0005-0000-0000-0000C17D0000}"/>
    <cellStyle name="Normal 60 2 2 2 6" xfId="11620" xr:uid="{00000000-0005-0000-0000-0000C27D0000}"/>
    <cellStyle name="Normal 60 2 2 2 6 2" xfId="41951" xr:uid="{00000000-0005-0000-0000-0000C37D0000}"/>
    <cellStyle name="Normal 60 2 2 2 6 3" xfId="26718" xr:uid="{00000000-0005-0000-0000-0000C47D0000}"/>
    <cellStyle name="Normal 60 2 2 2 7" xfId="6599" xr:uid="{00000000-0005-0000-0000-0000C57D0000}"/>
    <cellStyle name="Normal 60 2 2 2 7 2" xfId="36934" xr:uid="{00000000-0005-0000-0000-0000C67D0000}"/>
    <cellStyle name="Normal 60 2 2 2 7 3" xfId="21701" xr:uid="{00000000-0005-0000-0000-0000C77D0000}"/>
    <cellStyle name="Normal 60 2 2 2 8" xfId="31922" xr:uid="{00000000-0005-0000-0000-0000C87D0000}"/>
    <cellStyle name="Normal 60 2 2 2 9" xfId="16688" xr:uid="{00000000-0005-0000-0000-0000C97D0000}"/>
    <cellStyle name="Normal 60 2 2 3" xfId="1735" xr:uid="{00000000-0005-0000-0000-0000CA7D0000}"/>
    <cellStyle name="Normal 60 2 2 3 2" xfId="2574" xr:uid="{00000000-0005-0000-0000-0000CB7D0000}"/>
    <cellStyle name="Normal 60 2 2 3 2 2" xfId="4264" xr:uid="{00000000-0005-0000-0000-0000CC7D0000}"/>
    <cellStyle name="Normal 60 2 2 3 2 2 2" xfId="14337" xr:uid="{00000000-0005-0000-0000-0000CD7D0000}"/>
    <cellStyle name="Normal 60 2 2 3 2 2 2 2" xfId="44668" xr:uid="{00000000-0005-0000-0000-0000CE7D0000}"/>
    <cellStyle name="Normal 60 2 2 3 2 2 2 3" xfId="29435" xr:uid="{00000000-0005-0000-0000-0000CF7D0000}"/>
    <cellStyle name="Normal 60 2 2 3 2 2 3" xfId="9317" xr:uid="{00000000-0005-0000-0000-0000D07D0000}"/>
    <cellStyle name="Normal 60 2 2 3 2 2 3 2" xfId="39651" xr:uid="{00000000-0005-0000-0000-0000D17D0000}"/>
    <cellStyle name="Normal 60 2 2 3 2 2 3 3" xfId="24418" xr:uid="{00000000-0005-0000-0000-0000D27D0000}"/>
    <cellStyle name="Normal 60 2 2 3 2 2 4" xfId="34638" xr:uid="{00000000-0005-0000-0000-0000D37D0000}"/>
    <cellStyle name="Normal 60 2 2 3 2 2 5" xfId="19405" xr:uid="{00000000-0005-0000-0000-0000D47D0000}"/>
    <cellStyle name="Normal 60 2 2 3 2 3" xfId="5956" xr:uid="{00000000-0005-0000-0000-0000D57D0000}"/>
    <cellStyle name="Normal 60 2 2 3 2 3 2" xfId="16008" xr:uid="{00000000-0005-0000-0000-0000D67D0000}"/>
    <cellStyle name="Normal 60 2 2 3 2 3 2 2" xfId="46339" xr:uid="{00000000-0005-0000-0000-0000D77D0000}"/>
    <cellStyle name="Normal 60 2 2 3 2 3 2 3" xfId="31106" xr:uid="{00000000-0005-0000-0000-0000D87D0000}"/>
    <cellStyle name="Normal 60 2 2 3 2 3 3" xfId="10988" xr:uid="{00000000-0005-0000-0000-0000D97D0000}"/>
    <cellStyle name="Normal 60 2 2 3 2 3 3 2" xfId="41322" xr:uid="{00000000-0005-0000-0000-0000DA7D0000}"/>
    <cellStyle name="Normal 60 2 2 3 2 3 3 3" xfId="26089" xr:uid="{00000000-0005-0000-0000-0000DB7D0000}"/>
    <cellStyle name="Normal 60 2 2 3 2 3 4" xfId="36309" xr:uid="{00000000-0005-0000-0000-0000DC7D0000}"/>
    <cellStyle name="Normal 60 2 2 3 2 3 5" xfId="21076" xr:uid="{00000000-0005-0000-0000-0000DD7D0000}"/>
    <cellStyle name="Normal 60 2 2 3 2 4" xfId="12666" xr:uid="{00000000-0005-0000-0000-0000DE7D0000}"/>
    <cellStyle name="Normal 60 2 2 3 2 4 2" xfId="42997" xr:uid="{00000000-0005-0000-0000-0000DF7D0000}"/>
    <cellStyle name="Normal 60 2 2 3 2 4 3" xfId="27764" xr:uid="{00000000-0005-0000-0000-0000E07D0000}"/>
    <cellStyle name="Normal 60 2 2 3 2 5" xfId="7645" xr:uid="{00000000-0005-0000-0000-0000E17D0000}"/>
    <cellStyle name="Normal 60 2 2 3 2 5 2" xfId="37980" xr:uid="{00000000-0005-0000-0000-0000E27D0000}"/>
    <cellStyle name="Normal 60 2 2 3 2 5 3" xfId="22747" xr:uid="{00000000-0005-0000-0000-0000E37D0000}"/>
    <cellStyle name="Normal 60 2 2 3 2 6" xfId="32968" xr:uid="{00000000-0005-0000-0000-0000E47D0000}"/>
    <cellStyle name="Normal 60 2 2 3 2 7" xfId="17734" xr:uid="{00000000-0005-0000-0000-0000E57D0000}"/>
    <cellStyle name="Normal 60 2 2 3 3" xfId="3427" xr:uid="{00000000-0005-0000-0000-0000E67D0000}"/>
    <cellStyle name="Normal 60 2 2 3 3 2" xfId="13501" xr:uid="{00000000-0005-0000-0000-0000E77D0000}"/>
    <cellStyle name="Normal 60 2 2 3 3 2 2" xfId="43832" xr:uid="{00000000-0005-0000-0000-0000E87D0000}"/>
    <cellStyle name="Normal 60 2 2 3 3 2 3" xfId="28599" xr:uid="{00000000-0005-0000-0000-0000E97D0000}"/>
    <cellStyle name="Normal 60 2 2 3 3 3" xfId="8481" xr:uid="{00000000-0005-0000-0000-0000EA7D0000}"/>
    <cellStyle name="Normal 60 2 2 3 3 3 2" xfId="38815" xr:uid="{00000000-0005-0000-0000-0000EB7D0000}"/>
    <cellStyle name="Normal 60 2 2 3 3 3 3" xfId="23582" xr:uid="{00000000-0005-0000-0000-0000EC7D0000}"/>
    <cellStyle name="Normal 60 2 2 3 3 4" xfId="33802" xr:uid="{00000000-0005-0000-0000-0000ED7D0000}"/>
    <cellStyle name="Normal 60 2 2 3 3 5" xfId="18569" xr:uid="{00000000-0005-0000-0000-0000EE7D0000}"/>
    <cellStyle name="Normal 60 2 2 3 4" xfId="5120" xr:uid="{00000000-0005-0000-0000-0000EF7D0000}"/>
    <cellStyle name="Normal 60 2 2 3 4 2" xfId="15172" xr:uid="{00000000-0005-0000-0000-0000F07D0000}"/>
    <cellStyle name="Normal 60 2 2 3 4 2 2" xfId="45503" xr:uid="{00000000-0005-0000-0000-0000F17D0000}"/>
    <cellStyle name="Normal 60 2 2 3 4 2 3" xfId="30270" xr:uid="{00000000-0005-0000-0000-0000F27D0000}"/>
    <cellStyle name="Normal 60 2 2 3 4 3" xfId="10152" xr:uid="{00000000-0005-0000-0000-0000F37D0000}"/>
    <cellStyle name="Normal 60 2 2 3 4 3 2" xfId="40486" xr:uid="{00000000-0005-0000-0000-0000F47D0000}"/>
    <cellStyle name="Normal 60 2 2 3 4 3 3" xfId="25253" xr:uid="{00000000-0005-0000-0000-0000F57D0000}"/>
    <cellStyle name="Normal 60 2 2 3 4 4" xfId="35473" xr:uid="{00000000-0005-0000-0000-0000F67D0000}"/>
    <cellStyle name="Normal 60 2 2 3 4 5" xfId="20240" xr:uid="{00000000-0005-0000-0000-0000F77D0000}"/>
    <cellStyle name="Normal 60 2 2 3 5" xfId="11830" xr:uid="{00000000-0005-0000-0000-0000F87D0000}"/>
    <cellStyle name="Normal 60 2 2 3 5 2" xfId="42161" xr:uid="{00000000-0005-0000-0000-0000F97D0000}"/>
    <cellStyle name="Normal 60 2 2 3 5 3" xfId="26928" xr:uid="{00000000-0005-0000-0000-0000FA7D0000}"/>
    <cellStyle name="Normal 60 2 2 3 6" xfId="6809" xr:uid="{00000000-0005-0000-0000-0000FB7D0000}"/>
    <cellStyle name="Normal 60 2 2 3 6 2" xfId="37144" xr:uid="{00000000-0005-0000-0000-0000FC7D0000}"/>
    <cellStyle name="Normal 60 2 2 3 6 3" xfId="21911" xr:uid="{00000000-0005-0000-0000-0000FD7D0000}"/>
    <cellStyle name="Normal 60 2 2 3 7" xfId="32132" xr:uid="{00000000-0005-0000-0000-0000FE7D0000}"/>
    <cellStyle name="Normal 60 2 2 3 8" xfId="16898" xr:uid="{00000000-0005-0000-0000-0000FF7D0000}"/>
    <cellStyle name="Normal 60 2 2 4" xfId="2156" xr:uid="{00000000-0005-0000-0000-0000007E0000}"/>
    <cellStyle name="Normal 60 2 2 4 2" xfId="3846" xr:uid="{00000000-0005-0000-0000-0000017E0000}"/>
    <cellStyle name="Normal 60 2 2 4 2 2" xfId="13919" xr:uid="{00000000-0005-0000-0000-0000027E0000}"/>
    <cellStyle name="Normal 60 2 2 4 2 2 2" xfId="44250" xr:uid="{00000000-0005-0000-0000-0000037E0000}"/>
    <cellStyle name="Normal 60 2 2 4 2 2 3" xfId="29017" xr:uid="{00000000-0005-0000-0000-0000047E0000}"/>
    <cellStyle name="Normal 60 2 2 4 2 3" xfId="8899" xr:uid="{00000000-0005-0000-0000-0000057E0000}"/>
    <cellStyle name="Normal 60 2 2 4 2 3 2" xfId="39233" xr:uid="{00000000-0005-0000-0000-0000067E0000}"/>
    <cellStyle name="Normal 60 2 2 4 2 3 3" xfId="24000" xr:uid="{00000000-0005-0000-0000-0000077E0000}"/>
    <cellStyle name="Normal 60 2 2 4 2 4" xfId="34220" xr:uid="{00000000-0005-0000-0000-0000087E0000}"/>
    <cellStyle name="Normal 60 2 2 4 2 5" xfId="18987" xr:uid="{00000000-0005-0000-0000-0000097E0000}"/>
    <cellStyle name="Normal 60 2 2 4 3" xfId="5538" xr:uid="{00000000-0005-0000-0000-00000A7E0000}"/>
    <cellStyle name="Normal 60 2 2 4 3 2" xfId="15590" xr:uid="{00000000-0005-0000-0000-00000B7E0000}"/>
    <cellStyle name="Normal 60 2 2 4 3 2 2" xfId="45921" xr:uid="{00000000-0005-0000-0000-00000C7E0000}"/>
    <cellStyle name="Normal 60 2 2 4 3 2 3" xfId="30688" xr:uid="{00000000-0005-0000-0000-00000D7E0000}"/>
    <cellStyle name="Normal 60 2 2 4 3 3" xfId="10570" xr:uid="{00000000-0005-0000-0000-00000E7E0000}"/>
    <cellStyle name="Normal 60 2 2 4 3 3 2" xfId="40904" xr:uid="{00000000-0005-0000-0000-00000F7E0000}"/>
    <cellStyle name="Normal 60 2 2 4 3 3 3" xfId="25671" xr:uid="{00000000-0005-0000-0000-0000107E0000}"/>
    <cellStyle name="Normal 60 2 2 4 3 4" xfId="35891" xr:uid="{00000000-0005-0000-0000-0000117E0000}"/>
    <cellStyle name="Normal 60 2 2 4 3 5" xfId="20658" xr:uid="{00000000-0005-0000-0000-0000127E0000}"/>
    <cellStyle name="Normal 60 2 2 4 4" xfId="12248" xr:uid="{00000000-0005-0000-0000-0000137E0000}"/>
    <cellStyle name="Normal 60 2 2 4 4 2" xfId="42579" xr:uid="{00000000-0005-0000-0000-0000147E0000}"/>
    <cellStyle name="Normal 60 2 2 4 4 3" xfId="27346" xr:uid="{00000000-0005-0000-0000-0000157E0000}"/>
    <cellStyle name="Normal 60 2 2 4 5" xfId="7227" xr:uid="{00000000-0005-0000-0000-0000167E0000}"/>
    <cellStyle name="Normal 60 2 2 4 5 2" xfId="37562" xr:uid="{00000000-0005-0000-0000-0000177E0000}"/>
    <cellStyle name="Normal 60 2 2 4 5 3" xfId="22329" xr:uid="{00000000-0005-0000-0000-0000187E0000}"/>
    <cellStyle name="Normal 60 2 2 4 6" xfId="32550" xr:uid="{00000000-0005-0000-0000-0000197E0000}"/>
    <cellStyle name="Normal 60 2 2 4 7" xfId="17316" xr:uid="{00000000-0005-0000-0000-00001A7E0000}"/>
    <cellStyle name="Normal 60 2 2 5" xfId="3009" xr:uid="{00000000-0005-0000-0000-00001B7E0000}"/>
    <cellStyle name="Normal 60 2 2 5 2" xfId="13083" xr:uid="{00000000-0005-0000-0000-00001C7E0000}"/>
    <cellStyle name="Normal 60 2 2 5 2 2" xfId="43414" xr:uid="{00000000-0005-0000-0000-00001D7E0000}"/>
    <cellStyle name="Normal 60 2 2 5 2 3" xfId="28181" xr:uid="{00000000-0005-0000-0000-00001E7E0000}"/>
    <cellStyle name="Normal 60 2 2 5 3" xfId="8063" xr:uid="{00000000-0005-0000-0000-00001F7E0000}"/>
    <cellStyle name="Normal 60 2 2 5 3 2" xfId="38397" xr:uid="{00000000-0005-0000-0000-0000207E0000}"/>
    <cellStyle name="Normal 60 2 2 5 3 3" xfId="23164" xr:uid="{00000000-0005-0000-0000-0000217E0000}"/>
    <cellStyle name="Normal 60 2 2 5 4" xfId="33384" xr:uid="{00000000-0005-0000-0000-0000227E0000}"/>
    <cellStyle name="Normal 60 2 2 5 5" xfId="18151" xr:uid="{00000000-0005-0000-0000-0000237E0000}"/>
    <cellStyle name="Normal 60 2 2 6" xfId="4702" xr:uid="{00000000-0005-0000-0000-0000247E0000}"/>
    <cellStyle name="Normal 60 2 2 6 2" xfId="14754" xr:uid="{00000000-0005-0000-0000-0000257E0000}"/>
    <cellStyle name="Normal 60 2 2 6 2 2" xfId="45085" xr:uid="{00000000-0005-0000-0000-0000267E0000}"/>
    <cellStyle name="Normal 60 2 2 6 2 3" xfId="29852" xr:uid="{00000000-0005-0000-0000-0000277E0000}"/>
    <cellStyle name="Normal 60 2 2 6 3" xfId="9734" xr:uid="{00000000-0005-0000-0000-0000287E0000}"/>
    <cellStyle name="Normal 60 2 2 6 3 2" xfId="40068" xr:uid="{00000000-0005-0000-0000-0000297E0000}"/>
    <cellStyle name="Normal 60 2 2 6 3 3" xfId="24835" xr:uid="{00000000-0005-0000-0000-00002A7E0000}"/>
    <cellStyle name="Normal 60 2 2 6 4" xfId="35055" xr:uid="{00000000-0005-0000-0000-00002B7E0000}"/>
    <cellStyle name="Normal 60 2 2 6 5" xfId="19822" xr:uid="{00000000-0005-0000-0000-00002C7E0000}"/>
    <cellStyle name="Normal 60 2 2 7" xfId="11412" xr:uid="{00000000-0005-0000-0000-00002D7E0000}"/>
    <cellStyle name="Normal 60 2 2 7 2" xfId="41743" xr:uid="{00000000-0005-0000-0000-00002E7E0000}"/>
    <cellStyle name="Normal 60 2 2 7 3" xfId="26510" xr:uid="{00000000-0005-0000-0000-00002F7E0000}"/>
    <cellStyle name="Normal 60 2 2 8" xfId="6391" xr:uid="{00000000-0005-0000-0000-0000307E0000}"/>
    <cellStyle name="Normal 60 2 2 8 2" xfId="36726" xr:uid="{00000000-0005-0000-0000-0000317E0000}"/>
    <cellStyle name="Normal 60 2 2 8 3" xfId="21493" xr:uid="{00000000-0005-0000-0000-0000327E0000}"/>
    <cellStyle name="Normal 60 2 2 9" xfId="31714" xr:uid="{00000000-0005-0000-0000-0000337E0000}"/>
    <cellStyle name="Normal 60 2 3" xfId="1418" xr:uid="{00000000-0005-0000-0000-0000347E0000}"/>
    <cellStyle name="Normal 60 2 3 2" xfId="1839" xr:uid="{00000000-0005-0000-0000-0000357E0000}"/>
    <cellStyle name="Normal 60 2 3 2 2" xfId="2678" xr:uid="{00000000-0005-0000-0000-0000367E0000}"/>
    <cellStyle name="Normal 60 2 3 2 2 2" xfId="4368" xr:uid="{00000000-0005-0000-0000-0000377E0000}"/>
    <cellStyle name="Normal 60 2 3 2 2 2 2" xfId="14441" xr:uid="{00000000-0005-0000-0000-0000387E0000}"/>
    <cellStyle name="Normal 60 2 3 2 2 2 2 2" xfId="44772" xr:uid="{00000000-0005-0000-0000-0000397E0000}"/>
    <cellStyle name="Normal 60 2 3 2 2 2 2 3" xfId="29539" xr:uid="{00000000-0005-0000-0000-00003A7E0000}"/>
    <cellStyle name="Normal 60 2 3 2 2 2 3" xfId="9421" xr:uid="{00000000-0005-0000-0000-00003B7E0000}"/>
    <cellStyle name="Normal 60 2 3 2 2 2 3 2" xfId="39755" xr:uid="{00000000-0005-0000-0000-00003C7E0000}"/>
    <cellStyle name="Normal 60 2 3 2 2 2 3 3" xfId="24522" xr:uid="{00000000-0005-0000-0000-00003D7E0000}"/>
    <cellStyle name="Normal 60 2 3 2 2 2 4" xfId="34742" xr:uid="{00000000-0005-0000-0000-00003E7E0000}"/>
    <cellStyle name="Normal 60 2 3 2 2 2 5" xfId="19509" xr:uid="{00000000-0005-0000-0000-00003F7E0000}"/>
    <cellStyle name="Normal 60 2 3 2 2 3" xfId="6060" xr:uid="{00000000-0005-0000-0000-0000407E0000}"/>
    <cellStyle name="Normal 60 2 3 2 2 3 2" xfId="16112" xr:uid="{00000000-0005-0000-0000-0000417E0000}"/>
    <cellStyle name="Normal 60 2 3 2 2 3 2 2" xfId="46443" xr:uid="{00000000-0005-0000-0000-0000427E0000}"/>
    <cellStyle name="Normal 60 2 3 2 2 3 2 3" xfId="31210" xr:uid="{00000000-0005-0000-0000-0000437E0000}"/>
    <cellStyle name="Normal 60 2 3 2 2 3 3" xfId="11092" xr:uid="{00000000-0005-0000-0000-0000447E0000}"/>
    <cellStyle name="Normal 60 2 3 2 2 3 3 2" xfId="41426" xr:uid="{00000000-0005-0000-0000-0000457E0000}"/>
    <cellStyle name="Normal 60 2 3 2 2 3 3 3" xfId="26193" xr:uid="{00000000-0005-0000-0000-0000467E0000}"/>
    <cellStyle name="Normal 60 2 3 2 2 3 4" xfId="36413" xr:uid="{00000000-0005-0000-0000-0000477E0000}"/>
    <cellStyle name="Normal 60 2 3 2 2 3 5" xfId="21180" xr:uid="{00000000-0005-0000-0000-0000487E0000}"/>
    <cellStyle name="Normal 60 2 3 2 2 4" xfId="12770" xr:uid="{00000000-0005-0000-0000-0000497E0000}"/>
    <cellStyle name="Normal 60 2 3 2 2 4 2" xfId="43101" xr:uid="{00000000-0005-0000-0000-00004A7E0000}"/>
    <cellStyle name="Normal 60 2 3 2 2 4 3" xfId="27868" xr:uid="{00000000-0005-0000-0000-00004B7E0000}"/>
    <cellStyle name="Normal 60 2 3 2 2 5" xfId="7749" xr:uid="{00000000-0005-0000-0000-00004C7E0000}"/>
    <cellStyle name="Normal 60 2 3 2 2 5 2" xfId="38084" xr:uid="{00000000-0005-0000-0000-00004D7E0000}"/>
    <cellStyle name="Normal 60 2 3 2 2 5 3" xfId="22851" xr:uid="{00000000-0005-0000-0000-00004E7E0000}"/>
    <cellStyle name="Normal 60 2 3 2 2 6" xfId="33072" xr:uid="{00000000-0005-0000-0000-00004F7E0000}"/>
    <cellStyle name="Normal 60 2 3 2 2 7" xfId="17838" xr:uid="{00000000-0005-0000-0000-0000507E0000}"/>
    <cellStyle name="Normal 60 2 3 2 3" xfId="3531" xr:uid="{00000000-0005-0000-0000-0000517E0000}"/>
    <cellStyle name="Normal 60 2 3 2 3 2" xfId="13605" xr:uid="{00000000-0005-0000-0000-0000527E0000}"/>
    <cellStyle name="Normal 60 2 3 2 3 2 2" xfId="43936" xr:uid="{00000000-0005-0000-0000-0000537E0000}"/>
    <cellStyle name="Normal 60 2 3 2 3 2 3" xfId="28703" xr:uid="{00000000-0005-0000-0000-0000547E0000}"/>
    <cellStyle name="Normal 60 2 3 2 3 3" xfId="8585" xr:uid="{00000000-0005-0000-0000-0000557E0000}"/>
    <cellStyle name="Normal 60 2 3 2 3 3 2" xfId="38919" xr:uid="{00000000-0005-0000-0000-0000567E0000}"/>
    <cellStyle name="Normal 60 2 3 2 3 3 3" xfId="23686" xr:uid="{00000000-0005-0000-0000-0000577E0000}"/>
    <cellStyle name="Normal 60 2 3 2 3 4" xfId="33906" xr:uid="{00000000-0005-0000-0000-0000587E0000}"/>
    <cellStyle name="Normal 60 2 3 2 3 5" xfId="18673" xr:uid="{00000000-0005-0000-0000-0000597E0000}"/>
    <cellStyle name="Normal 60 2 3 2 4" xfId="5224" xr:uid="{00000000-0005-0000-0000-00005A7E0000}"/>
    <cellStyle name="Normal 60 2 3 2 4 2" xfId="15276" xr:uid="{00000000-0005-0000-0000-00005B7E0000}"/>
    <cellStyle name="Normal 60 2 3 2 4 2 2" xfId="45607" xr:uid="{00000000-0005-0000-0000-00005C7E0000}"/>
    <cellStyle name="Normal 60 2 3 2 4 2 3" xfId="30374" xr:uid="{00000000-0005-0000-0000-00005D7E0000}"/>
    <cellStyle name="Normal 60 2 3 2 4 3" xfId="10256" xr:uid="{00000000-0005-0000-0000-00005E7E0000}"/>
    <cellStyle name="Normal 60 2 3 2 4 3 2" xfId="40590" xr:uid="{00000000-0005-0000-0000-00005F7E0000}"/>
    <cellStyle name="Normal 60 2 3 2 4 3 3" xfId="25357" xr:uid="{00000000-0005-0000-0000-0000607E0000}"/>
    <cellStyle name="Normal 60 2 3 2 4 4" xfId="35577" xr:uid="{00000000-0005-0000-0000-0000617E0000}"/>
    <cellStyle name="Normal 60 2 3 2 4 5" xfId="20344" xr:uid="{00000000-0005-0000-0000-0000627E0000}"/>
    <cellStyle name="Normal 60 2 3 2 5" xfId="11934" xr:uid="{00000000-0005-0000-0000-0000637E0000}"/>
    <cellStyle name="Normal 60 2 3 2 5 2" xfId="42265" xr:uid="{00000000-0005-0000-0000-0000647E0000}"/>
    <cellStyle name="Normal 60 2 3 2 5 3" xfId="27032" xr:uid="{00000000-0005-0000-0000-0000657E0000}"/>
    <cellStyle name="Normal 60 2 3 2 6" xfId="6913" xr:uid="{00000000-0005-0000-0000-0000667E0000}"/>
    <cellStyle name="Normal 60 2 3 2 6 2" xfId="37248" xr:uid="{00000000-0005-0000-0000-0000677E0000}"/>
    <cellStyle name="Normal 60 2 3 2 6 3" xfId="22015" xr:uid="{00000000-0005-0000-0000-0000687E0000}"/>
    <cellStyle name="Normal 60 2 3 2 7" xfId="32236" xr:uid="{00000000-0005-0000-0000-0000697E0000}"/>
    <cellStyle name="Normal 60 2 3 2 8" xfId="17002" xr:uid="{00000000-0005-0000-0000-00006A7E0000}"/>
    <cellStyle name="Normal 60 2 3 3" xfId="2260" xr:uid="{00000000-0005-0000-0000-00006B7E0000}"/>
    <cellStyle name="Normal 60 2 3 3 2" xfId="3950" xr:uid="{00000000-0005-0000-0000-00006C7E0000}"/>
    <cellStyle name="Normal 60 2 3 3 2 2" xfId="14023" xr:uid="{00000000-0005-0000-0000-00006D7E0000}"/>
    <cellStyle name="Normal 60 2 3 3 2 2 2" xfId="44354" xr:uid="{00000000-0005-0000-0000-00006E7E0000}"/>
    <cellStyle name="Normal 60 2 3 3 2 2 3" xfId="29121" xr:uid="{00000000-0005-0000-0000-00006F7E0000}"/>
    <cellStyle name="Normal 60 2 3 3 2 3" xfId="9003" xr:uid="{00000000-0005-0000-0000-0000707E0000}"/>
    <cellStyle name="Normal 60 2 3 3 2 3 2" xfId="39337" xr:uid="{00000000-0005-0000-0000-0000717E0000}"/>
    <cellStyle name="Normal 60 2 3 3 2 3 3" xfId="24104" xr:uid="{00000000-0005-0000-0000-0000727E0000}"/>
    <cellStyle name="Normal 60 2 3 3 2 4" xfId="34324" xr:uid="{00000000-0005-0000-0000-0000737E0000}"/>
    <cellStyle name="Normal 60 2 3 3 2 5" xfId="19091" xr:uid="{00000000-0005-0000-0000-0000747E0000}"/>
    <cellStyle name="Normal 60 2 3 3 3" xfId="5642" xr:uid="{00000000-0005-0000-0000-0000757E0000}"/>
    <cellStyle name="Normal 60 2 3 3 3 2" xfId="15694" xr:uid="{00000000-0005-0000-0000-0000767E0000}"/>
    <cellStyle name="Normal 60 2 3 3 3 2 2" xfId="46025" xr:uid="{00000000-0005-0000-0000-0000777E0000}"/>
    <cellStyle name="Normal 60 2 3 3 3 2 3" xfId="30792" xr:uid="{00000000-0005-0000-0000-0000787E0000}"/>
    <cellStyle name="Normal 60 2 3 3 3 3" xfId="10674" xr:uid="{00000000-0005-0000-0000-0000797E0000}"/>
    <cellStyle name="Normal 60 2 3 3 3 3 2" xfId="41008" xr:uid="{00000000-0005-0000-0000-00007A7E0000}"/>
    <cellStyle name="Normal 60 2 3 3 3 3 3" xfId="25775" xr:uid="{00000000-0005-0000-0000-00007B7E0000}"/>
    <cellStyle name="Normal 60 2 3 3 3 4" xfId="35995" xr:uid="{00000000-0005-0000-0000-00007C7E0000}"/>
    <cellStyle name="Normal 60 2 3 3 3 5" xfId="20762" xr:uid="{00000000-0005-0000-0000-00007D7E0000}"/>
    <cellStyle name="Normal 60 2 3 3 4" xfId="12352" xr:uid="{00000000-0005-0000-0000-00007E7E0000}"/>
    <cellStyle name="Normal 60 2 3 3 4 2" xfId="42683" xr:uid="{00000000-0005-0000-0000-00007F7E0000}"/>
    <cellStyle name="Normal 60 2 3 3 4 3" xfId="27450" xr:uid="{00000000-0005-0000-0000-0000807E0000}"/>
    <cellStyle name="Normal 60 2 3 3 5" xfId="7331" xr:uid="{00000000-0005-0000-0000-0000817E0000}"/>
    <cellStyle name="Normal 60 2 3 3 5 2" xfId="37666" xr:uid="{00000000-0005-0000-0000-0000827E0000}"/>
    <cellStyle name="Normal 60 2 3 3 5 3" xfId="22433" xr:uid="{00000000-0005-0000-0000-0000837E0000}"/>
    <cellStyle name="Normal 60 2 3 3 6" xfId="32654" xr:uid="{00000000-0005-0000-0000-0000847E0000}"/>
    <cellStyle name="Normal 60 2 3 3 7" xfId="17420" xr:uid="{00000000-0005-0000-0000-0000857E0000}"/>
    <cellStyle name="Normal 60 2 3 4" xfId="3113" xr:uid="{00000000-0005-0000-0000-0000867E0000}"/>
    <cellStyle name="Normal 60 2 3 4 2" xfId="13187" xr:uid="{00000000-0005-0000-0000-0000877E0000}"/>
    <cellStyle name="Normal 60 2 3 4 2 2" xfId="43518" xr:uid="{00000000-0005-0000-0000-0000887E0000}"/>
    <cellStyle name="Normal 60 2 3 4 2 3" xfId="28285" xr:uid="{00000000-0005-0000-0000-0000897E0000}"/>
    <cellStyle name="Normal 60 2 3 4 3" xfId="8167" xr:uid="{00000000-0005-0000-0000-00008A7E0000}"/>
    <cellStyle name="Normal 60 2 3 4 3 2" xfId="38501" xr:uid="{00000000-0005-0000-0000-00008B7E0000}"/>
    <cellStyle name="Normal 60 2 3 4 3 3" xfId="23268" xr:uid="{00000000-0005-0000-0000-00008C7E0000}"/>
    <cellStyle name="Normal 60 2 3 4 4" xfId="33488" xr:uid="{00000000-0005-0000-0000-00008D7E0000}"/>
    <cellStyle name="Normal 60 2 3 4 5" xfId="18255" xr:uid="{00000000-0005-0000-0000-00008E7E0000}"/>
    <cellStyle name="Normal 60 2 3 5" xfId="4806" xr:uid="{00000000-0005-0000-0000-00008F7E0000}"/>
    <cellStyle name="Normal 60 2 3 5 2" xfId="14858" xr:uid="{00000000-0005-0000-0000-0000907E0000}"/>
    <cellStyle name="Normal 60 2 3 5 2 2" xfId="45189" xr:uid="{00000000-0005-0000-0000-0000917E0000}"/>
    <cellStyle name="Normal 60 2 3 5 2 3" xfId="29956" xr:uid="{00000000-0005-0000-0000-0000927E0000}"/>
    <cellStyle name="Normal 60 2 3 5 3" xfId="9838" xr:uid="{00000000-0005-0000-0000-0000937E0000}"/>
    <cellStyle name="Normal 60 2 3 5 3 2" xfId="40172" xr:uid="{00000000-0005-0000-0000-0000947E0000}"/>
    <cellStyle name="Normal 60 2 3 5 3 3" xfId="24939" xr:uid="{00000000-0005-0000-0000-0000957E0000}"/>
    <cellStyle name="Normal 60 2 3 5 4" xfId="35159" xr:uid="{00000000-0005-0000-0000-0000967E0000}"/>
    <cellStyle name="Normal 60 2 3 5 5" xfId="19926" xr:uid="{00000000-0005-0000-0000-0000977E0000}"/>
    <cellStyle name="Normal 60 2 3 6" xfId="11516" xr:uid="{00000000-0005-0000-0000-0000987E0000}"/>
    <cellStyle name="Normal 60 2 3 6 2" xfId="41847" xr:uid="{00000000-0005-0000-0000-0000997E0000}"/>
    <cellStyle name="Normal 60 2 3 6 3" xfId="26614" xr:uid="{00000000-0005-0000-0000-00009A7E0000}"/>
    <cellStyle name="Normal 60 2 3 7" xfId="6495" xr:uid="{00000000-0005-0000-0000-00009B7E0000}"/>
    <cellStyle name="Normal 60 2 3 7 2" xfId="36830" xr:uid="{00000000-0005-0000-0000-00009C7E0000}"/>
    <cellStyle name="Normal 60 2 3 7 3" xfId="21597" xr:uid="{00000000-0005-0000-0000-00009D7E0000}"/>
    <cellStyle name="Normal 60 2 3 8" xfId="31818" xr:uid="{00000000-0005-0000-0000-00009E7E0000}"/>
    <cellStyle name="Normal 60 2 3 9" xfId="16584" xr:uid="{00000000-0005-0000-0000-00009F7E0000}"/>
    <cellStyle name="Normal 60 2 4" xfId="1631" xr:uid="{00000000-0005-0000-0000-0000A07E0000}"/>
    <cellStyle name="Normal 60 2 4 2" xfId="2470" xr:uid="{00000000-0005-0000-0000-0000A17E0000}"/>
    <cellStyle name="Normal 60 2 4 2 2" xfId="4160" xr:uid="{00000000-0005-0000-0000-0000A27E0000}"/>
    <cellStyle name="Normal 60 2 4 2 2 2" xfId="14233" xr:uid="{00000000-0005-0000-0000-0000A37E0000}"/>
    <cellStyle name="Normal 60 2 4 2 2 2 2" xfId="44564" xr:uid="{00000000-0005-0000-0000-0000A47E0000}"/>
    <cellStyle name="Normal 60 2 4 2 2 2 3" xfId="29331" xr:uid="{00000000-0005-0000-0000-0000A57E0000}"/>
    <cellStyle name="Normal 60 2 4 2 2 3" xfId="9213" xr:uid="{00000000-0005-0000-0000-0000A67E0000}"/>
    <cellStyle name="Normal 60 2 4 2 2 3 2" xfId="39547" xr:uid="{00000000-0005-0000-0000-0000A77E0000}"/>
    <cellStyle name="Normal 60 2 4 2 2 3 3" xfId="24314" xr:uid="{00000000-0005-0000-0000-0000A87E0000}"/>
    <cellStyle name="Normal 60 2 4 2 2 4" xfId="34534" xr:uid="{00000000-0005-0000-0000-0000A97E0000}"/>
    <cellStyle name="Normal 60 2 4 2 2 5" xfId="19301" xr:uid="{00000000-0005-0000-0000-0000AA7E0000}"/>
    <cellStyle name="Normal 60 2 4 2 3" xfId="5852" xr:uid="{00000000-0005-0000-0000-0000AB7E0000}"/>
    <cellStyle name="Normal 60 2 4 2 3 2" xfId="15904" xr:uid="{00000000-0005-0000-0000-0000AC7E0000}"/>
    <cellStyle name="Normal 60 2 4 2 3 2 2" xfId="46235" xr:uid="{00000000-0005-0000-0000-0000AD7E0000}"/>
    <cellStyle name="Normal 60 2 4 2 3 2 3" xfId="31002" xr:uid="{00000000-0005-0000-0000-0000AE7E0000}"/>
    <cellStyle name="Normal 60 2 4 2 3 3" xfId="10884" xr:uid="{00000000-0005-0000-0000-0000AF7E0000}"/>
    <cellStyle name="Normal 60 2 4 2 3 3 2" xfId="41218" xr:uid="{00000000-0005-0000-0000-0000B07E0000}"/>
    <cellStyle name="Normal 60 2 4 2 3 3 3" xfId="25985" xr:uid="{00000000-0005-0000-0000-0000B17E0000}"/>
    <cellStyle name="Normal 60 2 4 2 3 4" xfId="36205" xr:uid="{00000000-0005-0000-0000-0000B27E0000}"/>
    <cellStyle name="Normal 60 2 4 2 3 5" xfId="20972" xr:uid="{00000000-0005-0000-0000-0000B37E0000}"/>
    <cellStyle name="Normal 60 2 4 2 4" xfId="12562" xr:uid="{00000000-0005-0000-0000-0000B47E0000}"/>
    <cellStyle name="Normal 60 2 4 2 4 2" xfId="42893" xr:uid="{00000000-0005-0000-0000-0000B57E0000}"/>
    <cellStyle name="Normal 60 2 4 2 4 3" xfId="27660" xr:uid="{00000000-0005-0000-0000-0000B67E0000}"/>
    <cellStyle name="Normal 60 2 4 2 5" xfId="7541" xr:uid="{00000000-0005-0000-0000-0000B77E0000}"/>
    <cellStyle name="Normal 60 2 4 2 5 2" xfId="37876" xr:uid="{00000000-0005-0000-0000-0000B87E0000}"/>
    <cellStyle name="Normal 60 2 4 2 5 3" xfId="22643" xr:uid="{00000000-0005-0000-0000-0000B97E0000}"/>
    <cellStyle name="Normal 60 2 4 2 6" xfId="32864" xr:uid="{00000000-0005-0000-0000-0000BA7E0000}"/>
    <cellStyle name="Normal 60 2 4 2 7" xfId="17630" xr:uid="{00000000-0005-0000-0000-0000BB7E0000}"/>
    <cellStyle name="Normal 60 2 4 3" xfId="3323" xr:uid="{00000000-0005-0000-0000-0000BC7E0000}"/>
    <cellStyle name="Normal 60 2 4 3 2" xfId="13397" xr:uid="{00000000-0005-0000-0000-0000BD7E0000}"/>
    <cellStyle name="Normal 60 2 4 3 2 2" xfId="43728" xr:uid="{00000000-0005-0000-0000-0000BE7E0000}"/>
    <cellStyle name="Normal 60 2 4 3 2 3" xfId="28495" xr:uid="{00000000-0005-0000-0000-0000BF7E0000}"/>
    <cellStyle name="Normal 60 2 4 3 3" xfId="8377" xr:uid="{00000000-0005-0000-0000-0000C07E0000}"/>
    <cellStyle name="Normal 60 2 4 3 3 2" xfId="38711" xr:uid="{00000000-0005-0000-0000-0000C17E0000}"/>
    <cellStyle name="Normal 60 2 4 3 3 3" xfId="23478" xr:uid="{00000000-0005-0000-0000-0000C27E0000}"/>
    <cellStyle name="Normal 60 2 4 3 4" xfId="33698" xr:uid="{00000000-0005-0000-0000-0000C37E0000}"/>
    <cellStyle name="Normal 60 2 4 3 5" xfId="18465" xr:uid="{00000000-0005-0000-0000-0000C47E0000}"/>
    <cellStyle name="Normal 60 2 4 4" xfId="5016" xr:uid="{00000000-0005-0000-0000-0000C57E0000}"/>
    <cellStyle name="Normal 60 2 4 4 2" xfId="15068" xr:uid="{00000000-0005-0000-0000-0000C67E0000}"/>
    <cellStyle name="Normal 60 2 4 4 2 2" xfId="45399" xr:uid="{00000000-0005-0000-0000-0000C77E0000}"/>
    <cellStyle name="Normal 60 2 4 4 2 3" xfId="30166" xr:uid="{00000000-0005-0000-0000-0000C87E0000}"/>
    <cellStyle name="Normal 60 2 4 4 3" xfId="10048" xr:uid="{00000000-0005-0000-0000-0000C97E0000}"/>
    <cellStyle name="Normal 60 2 4 4 3 2" xfId="40382" xr:uid="{00000000-0005-0000-0000-0000CA7E0000}"/>
    <cellStyle name="Normal 60 2 4 4 3 3" xfId="25149" xr:uid="{00000000-0005-0000-0000-0000CB7E0000}"/>
    <cellStyle name="Normal 60 2 4 4 4" xfId="35369" xr:uid="{00000000-0005-0000-0000-0000CC7E0000}"/>
    <cellStyle name="Normal 60 2 4 4 5" xfId="20136" xr:uid="{00000000-0005-0000-0000-0000CD7E0000}"/>
    <cellStyle name="Normal 60 2 4 5" xfId="11726" xr:uid="{00000000-0005-0000-0000-0000CE7E0000}"/>
    <cellStyle name="Normal 60 2 4 5 2" xfId="42057" xr:uid="{00000000-0005-0000-0000-0000CF7E0000}"/>
    <cellStyle name="Normal 60 2 4 5 3" xfId="26824" xr:uid="{00000000-0005-0000-0000-0000D07E0000}"/>
    <cellStyle name="Normal 60 2 4 6" xfId="6705" xr:uid="{00000000-0005-0000-0000-0000D17E0000}"/>
    <cellStyle name="Normal 60 2 4 6 2" xfId="37040" xr:uid="{00000000-0005-0000-0000-0000D27E0000}"/>
    <cellStyle name="Normal 60 2 4 6 3" xfId="21807" xr:uid="{00000000-0005-0000-0000-0000D37E0000}"/>
    <cellStyle name="Normal 60 2 4 7" xfId="32028" xr:uid="{00000000-0005-0000-0000-0000D47E0000}"/>
    <cellStyle name="Normal 60 2 4 8" xfId="16794" xr:uid="{00000000-0005-0000-0000-0000D57E0000}"/>
    <cellStyle name="Normal 60 2 5" xfId="2052" xr:uid="{00000000-0005-0000-0000-0000D67E0000}"/>
    <cellStyle name="Normal 60 2 5 2" xfId="3742" xr:uid="{00000000-0005-0000-0000-0000D77E0000}"/>
    <cellStyle name="Normal 60 2 5 2 2" xfId="13815" xr:uid="{00000000-0005-0000-0000-0000D87E0000}"/>
    <cellStyle name="Normal 60 2 5 2 2 2" xfId="44146" xr:uid="{00000000-0005-0000-0000-0000D97E0000}"/>
    <cellStyle name="Normal 60 2 5 2 2 3" xfId="28913" xr:uid="{00000000-0005-0000-0000-0000DA7E0000}"/>
    <cellStyle name="Normal 60 2 5 2 3" xfId="8795" xr:uid="{00000000-0005-0000-0000-0000DB7E0000}"/>
    <cellStyle name="Normal 60 2 5 2 3 2" xfId="39129" xr:uid="{00000000-0005-0000-0000-0000DC7E0000}"/>
    <cellStyle name="Normal 60 2 5 2 3 3" xfId="23896" xr:uid="{00000000-0005-0000-0000-0000DD7E0000}"/>
    <cellStyle name="Normal 60 2 5 2 4" xfId="34116" xr:uid="{00000000-0005-0000-0000-0000DE7E0000}"/>
    <cellStyle name="Normal 60 2 5 2 5" xfId="18883" xr:uid="{00000000-0005-0000-0000-0000DF7E0000}"/>
    <cellStyle name="Normal 60 2 5 3" xfId="5434" xr:uid="{00000000-0005-0000-0000-0000E07E0000}"/>
    <cellStyle name="Normal 60 2 5 3 2" xfId="15486" xr:uid="{00000000-0005-0000-0000-0000E17E0000}"/>
    <cellStyle name="Normal 60 2 5 3 2 2" xfId="45817" xr:uid="{00000000-0005-0000-0000-0000E27E0000}"/>
    <cellStyle name="Normal 60 2 5 3 2 3" xfId="30584" xr:uid="{00000000-0005-0000-0000-0000E37E0000}"/>
    <cellStyle name="Normal 60 2 5 3 3" xfId="10466" xr:uid="{00000000-0005-0000-0000-0000E47E0000}"/>
    <cellStyle name="Normal 60 2 5 3 3 2" xfId="40800" xr:uid="{00000000-0005-0000-0000-0000E57E0000}"/>
    <cellStyle name="Normal 60 2 5 3 3 3" xfId="25567" xr:uid="{00000000-0005-0000-0000-0000E67E0000}"/>
    <cellStyle name="Normal 60 2 5 3 4" xfId="35787" xr:uid="{00000000-0005-0000-0000-0000E77E0000}"/>
    <cellStyle name="Normal 60 2 5 3 5" xfId="20554" xr:uid="{00000000-0005-0000-0000-0000E87E0000}"/>
    <cellStyle name="Normal 60 2 5 4" xfId="12144" xr:uid="{00000000-0005-0000-0000-0000E97E0000}"/>
    <cellStyle name="Normal 60 2 5 4 2" xfId="42475" xr:uid="{00000000-0005-0000-0000-0000EA7E0000}"/>
    <cellStyle name="Normal 60 2 5 4 3" xfId="27242" xr:uid="{00000000-0005-0000-0000-0000EB7E0000}"/>
    <cellStyle name="Normal 60 2 5 5" xfId="7123" xr:uid="{00000000-0005-0000-0000-0000EC7E0000}"/>
    <cellStyle name="Normal 60 2 5 5 2" xfId="37458" xr:uid="{00000000-0005-0000-0000-0000ED7E0000}"/>
    <cellStyle name="Normal 60 2 5 5 3" xfId="22225" xr:uid="{00000000-0005-0000-0000-0000EE7E0000}"/>
    <cellStyle name="Normal 60 2 5 6" xfId="32446" xr:uid="{00000000-0005-0000-0000-0000EF7E0000}"/>
    <cellStyle name="Normal 60 2 5 7" xfId="17212" xr:uid="{00000000-0005-0000-0000-0000F07E0000}"/>
    <cellStyle name="Normal 60 2 6" xfId="2905" xr:uid="{00000000-0005-0000-0000-0000F17E0000}"/>
    <cellStyle name="Normal 60 2 6 2" xfId="12979" xr:uid="{00000000-0005-0000-0000-0000F27E0000}"/>
    <cellStyle name="Normal 60 2 6 2 2" xfId="43310" xr:uid="{00000000-0005-0000-0000-0000F37E0000}"/>
    <cellStyle name="Normal 60 2 6 2 3" xfId="28077" xr:uid="{00000000-0005-0000-0000-0000F47E0000}"/>
    <cellStyle name="Normal 60 2 6 3" xfId="7959" xr:uid="{00000000-0005-0000-0000-0000F57E0000}"/>
    <cellStyle name="Normal 60 2 6 3 2" xfId="38293" xr:uid="{00000000-0005-0000-0000-0000F67E0000}"/>
    <cellStyle name="Normal 60 2 6 3 3" xfId="23060" xr:uid="{00000000-0005-0000-0000-0000F77E0000}"/>
    <cellStyle name="Normal 60 2 6 4" xfId="33280" xr:uid="{00000000-0005-0000-0000-0000F87E0000}"/>
    <cellStyle name="Normal 60 2 6 5" xfId="18047" xr:uid="{00000000-0005-0000-0000-0000F97E0000}"/>
    <cellStyle name="Normal 60 2 7" xfId="4598" xr:uid="{00000000-0005-0000-0000-0000FA7E0000}"/>
    <cellStyle name="Normal 60 2 7 2" xfId="14650" xr:uid="{00000000-0005-0000-0000-0000FB7E0000}"/>
    <cellStyle name="Normal 60 2 7 2 2" xfId="44981" xr:uid="{00000000-0005-0000-0000-0000FC7E0000}"/>
    <cellStyle name="Normal 60 2 7 2 3" xfId="29748" xr:uid="{00000000-0005-0000-0000-0000FD7E0000}"/>
    <cellStyle name="Normal 60 2 7 3" xfId="9630" xr:uid="{00000000-0005-0000-0000-0000FE7E0000}"/>
    <cellStyle name="Normal 60 2 7 3 2" xfId="39964" xr:uid="{00000000-0005-0000-0000-0000FF7E0000}"/>
    <cellStyle name="Normal 60 2 7 3 3" xfId="24731" xr:uid="{00000000-0005-0000-0000-0000007F0000}"/>
    <cellStyle name="Normal 60 2 7 4" xfId="34951" xr:uid="{00000000-0005-0000-0000-0000017F0000}"/>
    <cellStyle name="Normal 60 2 7 5" xfId="19718" xr:uid="{00000000-0005-0000-0000-0000027F0000}"/>
    <cellStyle name="Normal 60 2 8" xfId="11308" xr:uid="{00000000-0005-0000-0000-0000037F0000}"/>
    <cellStyle name="Normal 60 2 8 2" xfId="41639" xr:uid="{00000000-0005-0000-0000-0000047F0000}"/>
    <cellStyle name="Normal 60 2 8 3" xfId="26406" xr:uid="{00000000-0005-0000-0000-0000057F0000}"/>
    <cellStyle name="Normal 60 2 9" xfId="6287" xr:uid="{00000000-0005-0000-0000-0000067F0000}"/>
    <cellStyle name="Normal 60 2 9 2" xfId="36622" xr:uid="{00000000-0005-0000-0000-0000077F0000}"/>
    <cellStyle name="Normal 60 2 9 3" xfId="21389" xr:uid="{00000000-0005-0000-0000-0000087F0000}"/>
    <cellStyle name="Normal 60 3" xfId="1251" xr:uid="{00000000-0005-0000-0000-0000097F0000}"/>
    <cellStyle name="Normal 60 3 10" xfId="16428" xr:uid="{00000000-0005-0000-0000-00000A7F0000}"/>
    <cellStyle name="Normal 60 3 2" xfId="1470" xr:uid="{00000000-0005-0000-0000-00000B7F0000}"/>
    <cellStyle name="Normal 60 3 2 2" xfId="1891" xr:uid="{00000000-0005-0000-0000-00000C7F0000}"/>
    <cellStyle name="Normal 60 3 2 2 2" xfId="2730" xr:uid="{00000000-0005-0000-0000-00000D7F0000}"/>
    <cellStyle name="Normal 60 3 2 2 2 2" xfId="4420" xr:uid="{00000000-0005-0000-0000-00000E7F0000}"/>
    <cellStyle name="Normal 60 3 2 2 2 2 2" xfId="14493" xr:uid="{00000000-0005-0000-0000-00000F7F0000}"/>
    <cellStyle name="Normal 60 3 2 2 2 2 2 2" xfId="44824" xr:uid="{00000000-0005-0000-0000-0000107F0000}"/>
    <cellStyle name="Normal 60 3 2 2 2 2 2 3" xfId="29591" xr:uid="{00000000-0005-0000-0000-0000117F0000}"/>
    <cellStyle name="Normal 60 3 2 2 2 2 3" xfId="9473" xr:uid="{00000000-0005-0000-0000-0000127F0000}"/>
    <cellStyle name="Normal 60 3 2 2 2 2 3 2" xfId="39807" xr:uid="{00000000-0005-0000-0000-0000137F0000}"/>
    <cellStyle name="Normal 60 3 2 2 2 2 3 3" xfId="24574" xr:uid="{00000000-0005-0000-0000-0000147F0000}"/>
    <cellStyle name="Normal 60 3 2 2 2 2 4" xfId="34794" xr:uid="{00000000-0005-0000-0000-0000157F0000}"/>
    <cellStyle name="Normal 60 3 2 2 2 2 5" xfId="19561" xr:uid="{00000000-0005-0000-0000-0000167F0000}"/>
    <cellStyle name="Normal 60 3 2 2 2 3" xfId="6112" xr:uid="{00000000-0005-0000-0000-0000177F0000}"/>
    <cellStyle name="Normal 60 3 2 2 2 3 2" xfId="16164" xr:uid="{00000000-0005-0000-0000-0000187F0000}"/>
    <cellStyle name="Normal 60 3 2 2 2 3 2 2" xfId="46495" xr:uid="{00000000-0005-0000-0000-0000197F0000}"/>
    <cellStyle name="Normal 60 3 2 2 2 3 2 3" xfId="31262" xr:uid="{00000000-0005-0000-0000-00001A7F0000}"/>
    <cellStyle name="Normal 60 3 2 2 2 3 3" xfId="11144" xr:uid="{00000000-0005-0000-0000-00001B7F0000}"/>
    <cellStyle name="Normal 60 3 2 2 2 3 3 2" xfId="41478" xr:uid="{00000000-0005-0000-0000-00001C7F0000}"/>
    <cellStyle name="Normal 60 3 2 2 2 3 3 3" xfId="26245" xr:uid="{00000000-0005-0000-0000-00001D7F0000}"/>
    <cellStyle name="Normal 60 3 2 2 2 3 4" xfId="36465" xr:uid="{00000000-0005-0000-0000-00001E7F0000}"/>
    <cellStyle name="Normal 60 3 2 2 2 3 5" xfId="21232" xr:uid="{00000000-0005-0000-0000-00001F7F0000}"/>
    <cellStyle name="Normal 60 3 2 2 2 4" xfId="12822" xr:uid="{00000000-0005-0000-0000-0000207F0000}"/>
    <cellStyle name="Normal 60 3 2 2 2 4 2" xfId="43153" xr:uid="{00000000-0005-0000-0000-0000217F0000}"/>
    <cellStyle name="Normal 60 3 2 2 2 4 3" xfId="27920" xr:uid="{00000000-0005-0000-0000-0000227F0000}"/>
    <cellStyle name="Normal 60 3 2 2 2 5" xfId="7801" xr:uid="{00000000-0005-0000-0000-0000237F0000}"/>
    <cellStyle name="Normal 60 3 2 2 2 5 2" xfId="38136" xr:uid="{00000000-0005-0000-0000-0000247F0000}"/>
    <cellStyle name="Normal 60 3 2 2 2 5 3" xfId="22903" xr:uid="{00000000-0005-0000-0000-0000257F0000}"/>
    <cellStyle name="Normal 60 3 2 2 2 6" xfId="33124" xr:uid="{00000000-0005-0000-0000-0000267F0000}"/>
    <cellStyle name="Normal 60 3 2 2 2 7" xfId="17890" xr:uid="{00000000-0005-0000-0000-0000277F0000}"/>
    <cellStyle name="Normal 60 3 2 2 3" xfId="3583" xr:uid="{00000000-0005-0000-0000-0000287F0000}"/>
    <cellStyle name="Normal 60 3 2 2 3 2" xfId="13657" xr:uid="{00000000-0005-0000-0000-0000297F0000}"/>
    <cellStyle name="Normal 60 3 2 2 3 2 2" xfId="43988" xr:uid="{00000000-0005-0000-0000-00002A7F0000}"/>
    <cellStyle name="Normal 60 3 2 2 3 2 3" xfId="28755" xr:uid="{00000000-0005-0000-0000-00002B7F0000}"/>
    <cellStyle name="Normal 60 3 2 2 3 3" xfId="8637" xr:uid="{00000000-0005-0000-0000-00002C7F0000}"/>
    <cellStyle name="Normal 60 3 2 2 3 3 2" xfId="38971" xr:uid="{00000000-0005-0000-0000-00002D7F0000}"/>
    <cellStyle name="Normal 60 3 2 2 3 3 3" xfId="23738" xr:uid="{00000000-0005-0000-0000-00002E7F0000}"/>
    <cellStyle name="Normal 60 3 2 2 3 4" xfId="33958" xr:uid="{00000000-0005-0000-0000-00002F7F0000}"/>
    <cellStyle name="Normal 60 3 2 2 3 5" xfId="18725" xr:uid="{00000000-0005-0000-0000-0000307F0000}"/>
    <cellStyle name="Normal 60 3 2 2 4" xfId="5276" xr:uid="{00000000-0005-0000-0000-0000317F0000}"/>
    <cellStyle name="Normal 60 3 2 2 4 2" xfId="15328" xr:uid="{00000000-0005-0000-0000-0000327F0000}"/>
    <cellStyle name="Normal 60 3 2 2 4 2 2" xfId="45659" xr:uid="{00000000-0005-0000-0000-0000337F0000}"/>
    <cellStyle name="Normal 60 3 2 2 4 2 3" xfId="30426" xr:uid="{00000000-0005-0000-0000-0000347F0000}"/>
    <cellStyle name="Normal 60 3 2 2 4 3" xfId="10308" xr:uid="{00000000-0005-0000-0000-0000357F0000}"/>
    <cellStyle name="Normal 60 3 2 2 4 3 2" xfId="40642" xr:uid="{00000000-0005-0000-0000-0000367F0000}"/>
    <cellStyle name="Normal 60 3 2 2 4 3 3" xfId="25409" xr:uid="{00000000-0005-0000-0000-0000377F0000}"/>
    <cellStyle name="Normal 60 3 2 2 4 4" xfId="35629" xr:uid="{00000000-0005-0000-0000-0000387F0000}"/>
    <cellStyle name="Normal 60 3 2 2 4 5" xfId="20396" xr:uid="{00000000-0005-0000-0000-0000397F0000}"/>
    <cellStyle name="Normal 60 3 2 2 5" xfId="11986" xr:uid="{00000000-0005-0000-0000-00003A7F0000}"/>
    <cellStyle name="Normal 60 3 2 2 5 2" xfId="42317" xr:uid="{00000000-0005-0000-0000-00003B7F0000}"/>
    <cellStyle name="Normal 60 3 2 2 5 3" xfId="27084" xr:uid="{00000000-0005-0000-0000-00003C7F0000}"/>
    <cellStyle name="Normal 60 3 2 2 6" xfId="6965" xr:uid="{00000000-0005-0000-0000-00003D7F0000}"/>
    <cellStyle name="Normal 60 3 2 2 6 2" xfId="37300" xr:uid="{00000000-0005-0000-0000-00003E7F0000}"/>
    <cellStyle name="Normal 60 3 2 2 6 3" xfId="22067" xr:uid="{00000000-0005-0000-0000-00003F7F0000}"/>
    <cellStyle name="Normal 60 3 2 2 7" xfId="32288" xr:uid="{00000000-0005-0000-0000-0000407F0000}"/>
    <cellStyle name="Normal 60 3 2 2 8" xfId="17054" xr:uid="{00000000-0005-0000-0000-0000417F0000}"/>
    <cellStyle name="Normal 60 3 2 3" xfId="2312" xr:uid="{00000000-0005-0000-0000-0000427F0000}"/>
    <cellStyle name="Normal 60 3 2 3 2" xfId="4002" xr:uid="{00000000-0005-0000-0000-0000437F0000}"/>
    <cellStyle name="Normal 60 3 2 3 2 2" xfId="14075" xr:uid="{00000000-0005-0000-0000-0000447F0000}"/>
    <cellStyle name="Normal 60 3 2 3 2 2 2" xfId="44406" xr:uid="{00000000-0005-0000-0000-0000457F0000}"/>
    <cellStyle name="Normal 60 3 2 3 2 2 3" xfId="29173" xr:uid="{00000000-0005-0000-0000-0000467F0000}"/>
    <cellStyle name="Normal 60 3 2 3 2 3" xfId="9055" xr:uid="{00000000-0005-0000-0000-0000477F0000}"/>
    <cellStyle name="Normal 60 3 2 3 2 3 2" xfId="39389" xr:uid="{00000000-0005-0000-0000-0000487F0000}"/>
    <cellStyle name="Normal 60 3 2 3 2 3 3" xfId="24156" xr:uid="{00000000-0005-0000-0000-0000497F0000}"/>
    <cellStyle name="Normal 60 3 2 3 2 4" xfId="34376" xr:uid="{00000000-0005-0000-0000-00004A7F0000}"/>
    <cellStyle name="Normal 60 3 2 3 2 5" xfId="19143" xr:uid="{00000000-0005-0000-0000-00004B7F0000}"/>
    <cellStyle name="Normal 60 3 2 3 3" xfId="5694" xr:uid="{00000000-0005-0000-0000-00004C7F0000}"/>
    <cellStyle name="Normal 60 3 2 3 3 2" xfId="15746" xr:uid="{00000000-0005-0000-0000-00004D7F0000}"/>
    <cellStyle name="Normal 60 3 2 3 3 2 2" xfId="46077" xr:uid="{00000000-0005-0000-0000-00004E7F0000}"/>
    <cellStyle name="Normal 60 3 2 3 3 2 3" xfId="30844" xr:uid="{00000000-0005-0000-0000-00004F7F0000}"/>
    <cellStyle name="Normal 60 3 2 3 3 3" xfId="10726" xr:uid="{00000000-0005-0000-0000-0000507F0000}"/>
    <cellStyle name="Normal 60 3 2 3 3 3 2" xfId="41060" xr:uid="{00000000-0005-0000-0000-0000517F0000}"/>
    <cellStyle name="Normal 60 3 2 3 3 3 3" xfId="25827" xr:uid="{00000000-0005-0000-0000-0000527F0000}"/>
    <cellStyle name="Normal 60 3 2 3 3 4" xfId="36047" xr:uid="{00000000-0005-0000-0000-0000537F0000}"/>
    <cellStyle name="Normal 60 3 2 3 3 5" xfId="20814" xr:uid="{00000000-0005-0000-0000-0000547F0000}"/>
    <cellStyle name="Normal 60 3 2 3 4" xfId="12404" xr:uid="{00000000-0005-0000-0000-0000557F0000}"/>
    <cellStyle name="Normal 60 3 2 3 4 2" xfId="42735" xr:uid="{00000000-0005-0000-0000-0000567F0000}"/>
    <cellStyle name="Normal 60 3 2 3 4 3" xfId="27502" xr:uid="{00000000-0005-0000-0000-0000577F0000}"/>
    <cellStyle name="Normal 60 3 2 3 5" xfId="7383" xr:uid="{00000000-0005-0000-0000-0000587F0000}"/>
    <cellStyle name="Normal 60 3 2 3 5 2" xfId="37718" xr:uid="{00000000-0005-0000-0000-0000597F0000}"/>
    <cellStyle name="Normal 60 3 2 3 5 3" xfId="22485" xr:uid="{00000000-0005-0000-0000-00005A7F0000}"/>
    <cellStyle name="Normal 60 3 2 3 6" xfId="32706" xr:uid="{00000000-0005-0000-0000-00005B7F0000}"/>
    <cellStyle name="Normal 60 3 2 3 7" xfId="17472" xr:uid="{00000000-0005-0000-0000-00005C7F0000}"/>
    <cellStyle name="Normal 60 3 2 4" xfId="3165" xr:uid="{00000000-0005-0000-0000-00005D7F0000}"/>
    <cellStyle name="Normal 60 3 2 4 2" xfId="13239" xr:uid="{00000000-0005-0000-0000-00005E7F0000}"/>
    <cellStyle name="Normal 60 3 2 4 2 2" xfId="43570" xr:uid="{00000000-0005-0000-0000-00005F7F0000}"/>
    <cellStyle name="Normal 60 3 2 4 2 3" xfId="28337" xr:uid="{00000000-0005-0000-0000-0000607F0000}"/>
    <cellStyle name="Normal 60 3 2 4 3" xfId="8219" xr:uid="{00000000-0005-0000-0000-0000617F0000}"/>
    <cellStyle name="Normal 60 3 2 4 3 2" xfId="38553" xr:uid="{00000000-0005-0000-0000-0000627F0000}"/>
    <cellStyle name="Normal 60 3 2 4 3 3" xfId="23320" xr:uid="{00000000-0005-0000-0000-0000637F0000}"/>
    <cellStyle name="Normal 60 3 2 4 4" xfId="33540" xr:uid="{00000000-0005-0000-0000-0000647F0000}"/>
    <cellStyle name="Normal 60 3 2 4 5" xfId="18307" xr:uid="{00000000-0005-0000-0000-0000657F0000}"/>
    <cellStyle name="Normal 60 3 2 5" xfId="4858" xr:uid="{00000000-0005-0000-0000-0000667F0000}"/>
    <cellStyle name="Normal 60 3 2 5 2" xfId="14910" xr:uid="{00000000-0005-0000-0000-0000677F0000}"/>
    <cellStyle name="Normal 60 3 2 5 2 2" xfId="45241" xr:uid="{00000000-0005-0000-0000-0000687F0000}"/>
    <cellStyle name="Normal 60 3 2 5 2 3" xfId="30008" xr:uid="{00000000-0005-0000-0000-0000697F0000}"/>
    <cellStyle name="Normal 60 3 2 5 3" xfId="9890" xr:uid="{00000000-0005-0000-0000-00006A7F0000}"/>
    <cellStyle name="Normal 60 3 2 5 3 2" xfId="40224" xr:uid="{00000000-0005-0000-0000-00006B7F0000}"/>
    <cellStyle name="Normal 60 3 2 5 3 3" xfId="24991" xr:uid="{00000000-0005-0000-0000-00006C7F0000}"/>
    <cellStyle name="Normal 60 3 2 5 4" xfId="35211" xr:uid="{00000000-0005-0000-0000-00006D7F0000}"/>
    <cellStyle name="Normal 60 3 2 5 5" xfId="19978" xr:uid="{00000000-0005-0000-0000-00006E7F0000}"/>
    <cellStyle name="Normal 60 3 2 6" xfId="11568" xr:uid="{00000000-0005-0000-0000-00006F7F0000}"/>
    <cellStyle name="Normal 60 3 2 6 2" xfId="41899" xr:uid="{00000000-0005-0000-0000-0000707F0000}"/>
    <cellStyle name="Normal 60 3 2 6 3" xfId="26666" xr:uid="{00000000-0005-0000-0000-0000717F0000}"/>
    <cellStyle name="Normal 60 3 2 7" xfId="6547" xr:uid="{00000000-0005-0000-0000-0000727F0000}"/>
    <cellStyle name="Normal 60 3 2 7 2" xfId="36882" xr:uid="{00000000-0005-0000-0000-0000737F0000}"/>
    <cellStyle name="Normal 60 3 2 7 3" xfId="21649" xr:uid="{00000000-0005-0000-0000-0000747F0000}"/>
    <cellStyle name="Normal 60 3 2 8" xfId="31870" xr:uid="{00000000-0005-0000-0000-0000757F0000}"/>
    <cellStyle name="Normal 60 3 2 9" xfId="16636" xr:uid="{00000000-0005-0000-0000-0000767F0000}"/>
    <cellStyle name="Normal 60 3 3" xfId="1683" xr:uid="{00000000-0005-0000-0000-0000777F0000}"/>
    <cellStyle name="Normal 60 3 3 2" xfId="2522" xr:uid="{00000000-0005-0000-0000-0000787F0000}"/>
    <cellStyle name="Normal 60 3 3 2 2" xfId="4212" xr:uid="{00000000-0005-0000-0000-0000797F0000}"/>
    <cellStyle name="Normal 60 3 3 2 2 2" xfId="14285" xr:uid="{00000000-0005-0000-0000-00007A7F0000}"/>
    <cellStyle name="Normal 60 3 3 2 2 2 2" xfId="44616" xr:uid="{00000000-0005-0000-0000-00007B7F0000}"/>
    <cellStyle name="Normal 60 3 3 2 2 2 3" xfId="29383" xr:uid="{00000000-0005-0000-0000-00007C7F0000}"/>
    <cellStyle name="Normal 60 3 3 2 2 3" xfId="9265" xr:uid="{00000000-0005-0000-0000-00007D7F0000}"/>
    <cellStyle name="Normal 60 3 3 2 2 3 2" xfId="39599" xr:uid="{00000000-0005-0000-0000-00007E7F0000}"/>
    <cellStyle name="Normal 60 3 3 2 2 3 3" xfId="24366" xr:uid="{00000000-0005-0000-0000-00007F7F0000}"/>
    <cellStyle name="Normal 60 3 3 2 2 4" xfId="34586" xr:uid="{00000000-0005-0000-0000-0000807F0000}"/>
    <cellStyle name="Normal 60 3 3 2 2 5" xfId="19353" xr:uid="{00000000-0005-0000-0000-0000817F0000}"/>
    <cellStyle name="Normal 60 3 3 2 3" xfId="5904" xr:uid="{00000000-0005-0000-0000-0000827F0000}"/>
    <cellStyle name="Normal 60 3 3 2 3 2" xfId="15956" xr:uid="{00000000-0005-0000-0000-0000837F0000}"/>
    <cellStyle name="Normal 60 3 3 2 3 2 2" xfId="46287" xr:uid="{00000000-0005-0000-0000-0000847F0000}"/>
    <cellStyle name="Normal 60 3 3 2 3 2 3" xfId="31054" xr:uid="{00000000-0005-0000-0000-0000857F0000}"/>
    <cellStyle name="Normal 60 3 3 2 3 3" xfId="10936" xr:uid="{00000000-0005-0000-0000-0000867F0000}"/>
    <cellStyle name="Normal 60 3 3 2 3 3 2" xfId="41270" xr:uid="{00000000-0005-0000-0000-0000877F0000}"/>
    <cellStyle name="Normal 60 3 3 2 3 3 3" xfId="26037" xr:uid="{00000000-0005-0000-0000-0000887F0000}"/>
    <cellStyle name="Normal 60 3 3 2 3 4" xfId="36257" xr:uid="{00000000-0005-0000-0000-0000897F0000}"/>
    <cellStyle name="Normal 60 3 3 2 3 5" xfId="21024" xr:uid="{00000000-0005-0000-0000-00008A7F0000}"/>
    <cellStyle name="Normal 60 3 3 2 4" xfId="12614" xr:uid="{00000000-0005-0000-0000-00008B7F0000}"/>
    <cellStyle name="Normal 60 3 3 2 4 2" xfId="42945" xr:uid="{00000000-0005-0000-0000-00008C7F0000}"/>
    <cellStyle name="Normal 60 3 3 2 4 3" xfId="27712" xr:uid="{00000000-0005-0000-0000-00008D7F0000}"/>
    <cellStyle name="Normal 60 3 3 2 5" xfId="7593" xr:uid="{00000000-0005-0000-0000-00008E7F0000}"/>
    <cellStyle name="Normal 60 3 3 2 5 2" xfId="37928" xr:uid="{00000000-0005-0000-0000-00008F7F0000}"/>
    <cellStyle name="Normal 60 3 3 2 5 3" xfId="22695" xr:uid="{00000000-0005-0000-0000-0000907F0000}"/>
    <cellStyle name="Normal 60 3 3 2 6" xfId="32916" xr:uid="{00000000-0005-0000-0000-0000917F0000}"/>
    <cellStyle name="Normal 60 3 3 2 7" xfId="17682" xr:uid="{00000000-0005-0000-0000-0000927F0000}"/>
    <cellStyle name="Normal 60 3 3 3" xfId="3375" xr:uid="{00000000-0005-0000-0000-0000937F0000}"/>
    <cellStyle name="Normal 60 3 3 3 2" xfId="13449" xr:uid="{00000000-0005-0000-0000-0000947F0000}"/>
    <cellStyle name="Normal 60 3 3 3 2 2" xfId="43780" xr:uid="{00000000-0005-0000-0000-0000957F0000}"/>
    <cellStyle name="Normal 60 3 3 3 2 3" xfId="28547" xr:uid="{00000000-0005-0000-0000-0000967F0000}"/>
    <cellStyle name="Normal 60 3 3 3 3" xfId="8429" xr:uid="{00000000-0005-0000-0000-0000977F0000}"/>
    <cellStyle name="Normal 60 3 3 3 3 2" xfId="38763" xr:uid="{00000000-0005-0000-0000-0000987F0000}"/>
    <cellStyle name="Normal 60 3 3 3 3 3" xfId="23530" xr:uid="{00000000-0005-0000-0000-0000997F0000}"/>
    <cellStyle name="Normal 60 3 3 3 4" xfId="33750" xr:uid="{00000000-0005-0000-0000-00009A7F0000}"/>
    <cellStyle name="Normal 60 3 3 3 5" xfId="18517" xr:uid="{00000000-0005-0000-0000-00009B7F0000}"/>
    <cellStyle name="Normal 60 3 3 4" xfId="5068" xr:uid="{00000000-0005-0000-0000-00009C7F0000}"/>
    <cellStyle name="Normal 60 3 3 4 2" xfId="15120" xr:uid="{00000000-0005-0000-0000-00009D7F0000}"/>
    <cellStyle name="Normal 60 3 3 4 2 2" xfId="45451" xr:uid="{00000000-0005-0000-0000-00009E7F0000}"/>
    <cellStyle name="Normal 60 3 3 4 2 3" xfId="30218" xr:uid="{00000000-0005-0000-0000-00009F7F0000}"/>
    <cellStyle name="Normal 60 3 3 4 3" xfId="10100" xr:uid="{00000000-0005-0000-0000-0000A07F0000}"/>
    <cellStyle name="Normal 60 3 3 4 3 2" xfId="40434" xr:uid="{00000000-0005-0000-0000-0000A17F0000}"/>
    <cellStyle name="Normal 60 3 3 4 3 3" xfId="25201" xr:uid="{00000000-0005-0000-0000-0000A27F0000}"/>
    <cellStyle name="Normal 60 3 3 4 4" xfId="35421" xr:uid="{00000000-0005-0000-0000-0000A37F0000}"/>
    <cellStyle name="Normal 60 3 3 4 5" xfId="20188" xr:uid="{00000000-0005-0000-0000-0000A47F0000}"/>
    <cellStyle name="Normal 60 3 3 5" xfId="11778" xr:uid="{00000000-0005-0000-0000-0000A57F0000}"/>
    <cellStyle name="Normal 60 3 3 5 2" xfId="42109" xr:uid="{00000000-0005-0000-0000-0000A67F0000}"/>
    <cellStyle name="Normal 60 3 3 5 3" xfId="26876" xr:uid="{00000000-0005-0000-0000-0000A77F0000}"/>
    <cellStyle name="Normal 60 3 3 6" xfId="6757" xr:uid="{00000000-0005-0000-0000-0000A87F0000}"/>
    <cellStyle name="Normal 60 3 3 6 2" xfId="37092" xr:uid="{00000000-0005-0000-0000-0000A97F0000}"/>
    <cellStyle name="Normal 60 3 3 6 3" xfId="21859" xr:uid="{00000000-0005-0000-0000-0000AA7F0000}"/>
    <cellStyle name="Normal 60 3 3 7" xfId="32080" xr:uid="{00000000-0005-0000-0000-0000AB7F0000}"/>
    <cellStyle name="Normal 60 3 3 8" xfId="16846" xr:uid="{00000000-0005-0000-0000-0000AC7F0000}"/>
    <cellStyle name="Normal 60 3 4" xfId="2104" xr:uid="{00000000-0005-0000-0000-0000AD7F0000}"/>
    <cellStyle name="Normal 60 3 4 2" xfId="3794" xr:uid="{00000000-0005-0000-0000-0000AE7F0000}"/>
    <cellStyle name="Normal 60 3 4 2 2" xfId="13867" xr:uid="{00000000-0005-0000-0000-0000AF7F0000}"/>
    <cellStyle name="Normal 60 3 4 2 2 2" xfId="44198" xr:uid="{00000000-0005-0000-0000-0000B07F0000}"/>
    <cellStyle name="Normal 60 3 4 2 2 3" xfId="28965" xr:uid="{00000000-0005-0000-0000-0000B17F0000}"/>
    <cellStyle name="Normal 60 3 4 2 3" xfId="8847" xr:uid="{00000000-0005-0000-0000-0000B27F0000}"/>
    <cellStyle name="Normal 60 3 4 2 3 2" xfId="39181" xr:uid="{00000000-0005-0000-0000-0000B37F0000}"/>
    <cellStyle name="Normal 60 3 4 2 3 3" xfId="23948" xr:uid="{00000000-0005-0000-0000-0000B47F0000}"/>
    <cellStyle name="Normal 60 3 4 2 4" xfId="34168" xr:uid="{00000000-0005-0000-0000-0000B57F0000}"/>
    <cellStyle name="Normal 60 3 4 2 5" xfId="18935" xr:uid="{00000000-0005-0000-0000-0000B67F0000}"/>
    <cellStyle name="Normal 60 3 4 3" xfId="5486" xr:uid="{00000000-0005-0000-0000-0000B77F0000}"/>
    <cellStyle name="Normal 60 3 4 3 2" xfId="15538" xr:uid="{00000000-0005-0000-0000-0000B87F0000}"/>
    <cellStyle name="Normal 60 3 4 3 2 2" xfId="45869" xr:uid="{00000000-0005-0000-0000-0000B97F0000}"/>
    <cellStyle name="Normal 60 3 4 3 2 3" xfId="30636" xr:uid="{00000000-0005-0000-0000-0000BA7F0000}"/>
    <cellStyle name="Normal 60 3 4 3 3" xfId="10518" xr:uid="{00000000-0005-0000-0000-0000BB7F0000}"/>
    <cellStyle name="Normal 60 3 4 3 3 2" xfId="40852" xr:uid="{00000000-0005-0000-0000-0000BC7F0000}"/>
    <cellStyle name="Normal 60 3 4 3 3 3" xfId="25619" xr:uid="{00000000-0005-0000-0000-0000BD7F0000}"/>
    <cellStyle name="Normal 60 3 4 3 4" xfId="35839" xr:uid="{00000000-0005-0000-0000-0000BE7F0000}"/>
    <cellStyle name="Normal 60 3 4 3 5" xfId="20606" xr:uid="{00000000-0005-0000-0000-0000BF7F0000}"/>
    <cellStyle name="Normal 60 3 4 4" xfId="12196" xr:uid="{00000000-0005-0000-0000-0000C07F0000}"/>
    <cellStyle name="Normal 60 3 4 4 2" xfId="42527" xr:uid="{00000000-0005-0000-0000-0000C17F0000}"/>
    <cellStyle name="Normal 60 3 4 4 3" xfId="27294" xr:uid="{00000000-0005-0000-0000-0000C27F0000}"/>
    <cellStyle name="Normal 60 3 4 5" xfId="7175" xr:uid="{00000000-0005-0000-0000-0000C37F0000}"/>
    <cellStyle name="Normal 60 3 4 5 2" xfId="37510" xr:uid="{00000000-0005-0000-0000-0000C47F0000}"/>
    <cellStyle name="Normal 60 3 4 5 3" xfId="22277" xr:uid="{00000000-0005-0000-0000-0000C57F0000}"/>
    <cellStyle name="Normal 60 3 4 6" xfId="32498" xr:uid="{00000000-0005-0000-0000-0000C67F0000}"/>
    <cellStyle name="Normal 60 3 4 7" xfId="17264" xr:uid="{00000000-0005-0000-0000-0000C77F0000}"/>
    <cellStyle name="Normal 60 3 5" xfId="2957" xr:uid="{00000000-0005-0000-0000-0000C87F0000}"/>
    <cellStyle name="Normal 60 3 5 2" xfId="13031" xr:uid="{00000000-0005-0000-0000-0000C97F0000}"/>
    <cellStyle name="Normal 60 3 5 2 2" xfId="43362" xr:uid="{00000000-0005-0000-0000-0000CA7F0000}"/>
    <cellStyle name="Normal 60 3 5 2 3" xfId="28129" xr:uid="{00000000-0005-0000-0000-0000CB7F0000}"/>
    <cellStyle name="Normal 60 3 5 3" xfId="8011" xr:uid="{00000000-0005-0000-0000-0000CC7F0000}"/>
    <cellStyle name="Normal 60 3 5 3 2" xfId="38345" xr:uid="{00000000-0005-0000-0000-0000CD7F0000}"/>
    <cellStyle name="Normal 60 3 5 3 3" xfId="23112" xr:uid="{00000000-0005-0000-0000-0000CE7F0000}"/>
    <cellStyle name="Normal 60 3 5 4" xfId="33332" xr:uid="{00000000-0005-0000-0000-0000CF7F0000}"/>
    <cellStyle name="Normal 60 3 5 5" xfId="18099" xr:uid="{00000000-0005-0000-0000-0000D07F0000}"/>
    <cellStyle name="Normal 60 3 6" xfId="4650" xr:uid="{00000000-0005-0000-0000-0000D17F0000}"/>
    <cellStyle name="Normal 60 3 6 2" xfId="14702" xr:uid="{00000000-0005-0000-0000-0000D27F0000}"/>
    <cellStyle name="Normal 60 3 6 2 2" xfId="45033" xr:uid="{00000000-0005-0000-0000-0000D37F0000}"/>
    <cellStyle name="Normal 60 3 6 2 3" xfId="29800" xr:uid="{00000000-0005-0000-0000-0000D47F0000}"/>
    <cellStyle name="Normal 60 3 6 3" xfId="9682" xr:uid="{00000000-0005-0000-0000-0000D57F0000}"/>
    <cellStyle name="Normal 60 3 6 3 2" xfId="40016" xr:uid="{00000000-0005-0000-0000-0000D67F0000}"/>
    <cellStyle name="Normal 60 3 6 3 3" xfId="24783" xr:uid="{00000000-0005-0000-0000-0000D77F0000}"/>
    <cellStyle name="Normal 60 3 6 4" xfId="35003" xr:uid="{00000000-0005-0000-0000-0000D87F0000}"/>
    <cellStyle name="Normal 60 3 6 5" xfId="19770" xr:uid="{00000000-0005-0000-0000-0000D97F0000}"/>
    <cellStyle name="Normal 60 3 7" xfId="11360" xr:uid="{00000000-0005-0000-0000-0000DA7F0000}"/>
    <cellStyle name="Normal 60 3 7 2" xfId="41691" xr:uid="{00000000-0005-0000-0000-0000DB7F0000}"/>
    <cellStyle name="Normal 60 3 7 3" xfId="26458" xr:uid="{00000000-0005-0000-0000-0000DC7F0000}"/>
    <cellStyle name="Normal 60 3 8" xfId="6339" xr:uid="{00000000-0005-0000-0000-0000DD7F0000}"/>
    <cellStyle name="Normal 60 3 8 2" xfId="36674" xr:uid="{00000000-0005-0000-0000-0000DE7F0000}"/>
    <cellStyle name="Normal 60 3 8 3" xfId="21441" xr:uid="{00000000-0005-0000-0000-0000DF7F0000}"/>
    <cellStyle name="Normal 60 3 9" xfId="31663" xr:uid="{00000000-0005-0000-0000-0000E07F0000}"/>
    <cellStyle name="Normal 60 4" xfId="1364" xr:uid="{00000000-0005-0000-0000-0000E17F0000}"/>
    <cellStyle name="Normal 60 4 2" xfId="1787" xr:uid="{00000000-0005-0000-0000-0000E27F0000}"/>
    <cellStyle name="Normal 60 4 2 2" xfId="2626" xr:uid="{00000000-0005-0000-0000-0000E37F0000}"/>
    <cellStyle name="Normal 60 4 2 2 2" xfId="4316" xr:uid="{00000000-0005-0000-0000-0000E47F0000}"/>
    <cellStyle name="Normal 60 4 2 2 2 2" xfId="14389" xr:uid="{00000000-0005-0000-0000-0000E57F0000}"/>
    <cellStyle name="Normal 60 4 2 2 2 2 2" xfId="44720" xr:uid="{00000000-0005-0000-0000-0000E67F0000}"/>
    <cellStyle name="Normal 60 4 2 2 2 2 3" xfId="29487" xr:uid="{00000000-0005-0000-0000-0000E77F0000}"/>
    <cellStyle name="Normal 60 4 2 2 2 3" xfId="9369" xr:uid="{00000000-0005-0000-0000-0000E87F0000}"/>
    <cellStyle name="Normal 60 4 2 2 2 3 2" xfId="39703" xr:uid="{00000000-0005-0000-0000-0000E97F0000}"/>
    <cellStyle name="Normal 60 4 2 2 2 3 3" xfId="24470" xr:uid="{00000000-0005-0000-0000-0000EA7F0000}"/>
    <cellStyle name="Normal 60 4 2 2 2 4" xfId="34690" xr:uid="{00000000-0005-0000-0000-0000EB7F0000}"/>
    <cellStyle name="Normal 60 4 2 2 2 5" xfId="19457" xr:uid="{00000000-0005-0000-0000-0000EC7F0000}"/>
    <cellStyle name="Normal 60 4 2 2 3" xfId="6008" xr:uid="{00000000-0005-0000-0000-0000ED7F0000}"/>
    <cellStyle name="Normal 60 4 2 2 3 2" xfId="16060" xr:uid="{00000000-0005-0000-0000-0000EE7F0000}"/>
    <cellStyle name="Normal 60 4 2 2 3 2 2" xfId="46391" xr:uid="{00000000-0005-0000-0000-0000EF7F0000}"/>
    <cellStyle name="Normal 60 4 2 2 3 2 3" xfId="31158" xr:uid="{00000000-0005-0000-0000-0000F07F0000}"/>
    <cellStyle name="Normal 60 4 2 2 3 3" xfId="11040" xr:uid="{00000000-0005-0000-0000-0000F17F0000}"/>
    <cellStyle name="Normal 60 4 2 2 3 3 2" xfId="41374" xr:uid="{00000000-0005-0000-0000-0000F27F0000}"/>
    <cellStyle name="Normal 60 4 2 2 3 3 3" xfId="26141" xr:uid="{00000000-0005-0000-0000-0000F37F0000}"/>
    <cellStyle name="Normal 60 4 2 2 3 4" xfId="36361" xr:uid="{00000000-0005-0000-0000-0000F47F0000}"/>
    <cellStyle name="Normal 60 4 2 2 3 5" xfId="21128" xr:uid="{00000000-0005-0000-0000-0000F57F0000}"/>
    <cellStyle name="Normal 60 4 2 2 4" xfId="12718" xr:uid="{00000000-0005-0000-0000-0000F67F0000}"/>
    <cellStyle name="Normal 60 4 2 2 4 2" xfId="43049" xr:uid="{00000000-0005-0000-0000-0000F77F0000}"/>
    <cellStyle name="Normal 60 4 2 2 4 3" xfId="27816" xr:uid="{00000000-0005-0000-0000-0000F87F0000}"/>
    <cellStyle name="Normal 60 4 2 2 5" xfId="7697" xr:uid="{00000000-0005-0000-0000-0000F97F0000}"/>
    <cellStyle name="Normal 60 4 2 2 5 2" xfId="38032" xr:uid="{00000000-0005-0000-0000-0000FA7F0000}"/>
    <cellStyle name="Normal 60 4 2 2 5 3" xfId="22799" xr:uid="{00000000-0005-0000-0000-0000FB7F0000}"/>
    <cellStyle name="Normal 60 4 2 2 6" xfId="33020" xr:uid="{00000000-0005-0000-0000-0000FC7F0000}"/>
    <cellStyle name="Normal 60 4 2 2 7" xfId="17786" xr:uid="{00000000-0005-0000-0000-0000FD7F0000}"/>
    <cellStyle name="Normal 60 4 2 3" xfId="3479" xr:uid="{00000000-0005-0000-0000-0000FE7F0000}"/>
    <cellStyle name="Normal 60 4 2 3 2" xfId="13553" xr:uid="{00000000-0005-0000-0000-0000FF7F0000}"/>
    <cellStyle name="Normal 60 4 2 3 2 2" xfId="43884" xr:uid="{00000000-0005-0000-0000-000000800000}"/>
    <cellStyle name="Normal 60 4 2 3 2 3" xfId="28651" xr:uid="{00000000-0005-0000-0000-000001800000}"/>
    <cellStyle name="Normal 60 4 2 3 3" xfId="8533" xr:uid="{00000000-0005-0000-0000-000002800000}"/>
    <cellStyle name="Normal 60 4 2 3 3 2" xfId="38867" xr:uid="{00000000-0005-0000-0000-000003800000}"/>
    <cellStyle name="Normal 60 4 2 3 3 3" xfId="23634" xr:uid="{00000000-0005-0000-0000-000004800000}"/>
    <cellStyle name="Normal 60 4 2 3 4" xfId="33854" xr:uid="{00000000-0005-0000-0000-000005800000}"/>
    <cellStyle name="Normal 60 4 2 3 5" xfId="18621" xr:uid="{00000000-0005-0000-0000-000006800000}"/>
    <cellStyle name="Normal 60 4 2 4" xfId="5172" xr:uid="{00000000-0005-0000-0000-000007800000}"/>
    <cellStyle name="Normal 60 4 2 4 2" xfId="15224" xr:uid="{00000000-0005-0000-0000-000008800000}"/>
    <cellStyle name="Normal 60 4 2 4 2 2" xfId="45555" xr:uid="{00000000-0005-0000-0000-000009800000}"/>
    <cellStyle name="Normal 60 4 2 4 2 3" xfId="30322" xr:uid="{00000000-0005-0000-0000-00000A800000}"/>
    <cellStyle name="Normal 60 4 2 4 3" xfId="10204" xr:uid="{00000000-0005-0000-0000-00000B800000}"/>
    <cellStyle name="Normal 60 4 2 4 3 2" xfId="40538" xr:uid="{00000000-0005-0000-0000-00000C800000}"/>
    <cellStyle name="Normal 60 4 2 4 3 3" xfId="25305" xr:uid="{00000000-0005-0000-0000-00000D800000}"/>
    <cellStyle name="Normal 60 4 2 4 4" xfId="35525" xr:uid="{00000000-0005-0000-0000-00000E800000}"/>
    <cellStyle name="Normal 60 4 2 4 5" xfId="20292" xr:uid="{00000000-0005-0000-0000-00000F800000}"/>
    <cellStyle name="Normal 60 4 2 5" xfId="11882" xr:uid="{00000000-0005-0000-0000-000010800000}"/>
    <cellStyle name="Normal 60 4 2 5 2" xfId="42213" xr:uid="{00000000-0005-0000-0000-000011800000}"/>
    <cellStyle name="Normal 60 4 2 5 3" xfId="26980" xr:uid="{00000000-0005-0000-0000-000012800000}"/>
    <cellStyle name="Normal 60 4 2 6" xfId="6861" xr:uid="{00000000-0005-0000-0000-000013800000}"/>
    <cellStyle name="Normal 60 4 2 6 2" xfId="37196" xr:uid="{00000000-0005-0000-0000-000014800000}"/>
    <cellStyle name="Normal 60 4 2 6 3" xfId="21963" xr:uid="{00000000-0005-0000-0000-000015800000}"/>
    <cellStyle name="Normal 60 4 2 7" xfId="32184" xr:uid="{00000000-0005-0000-0000-000016800000}"/>
    <cellStyle name="Normal 60 4 2 8" xfId="16950" xr:uid="{00000000-0005-0000-0000-000017800000}"/>
    <cellStyle name="Normal 60 4 3" xfId="2208" xr:uid="{00000000-0005-0000-0000-000018800000}"/>
    <cellStyle name="Normal 60 4 3 2" xfId="3898" xr:uid="{00000000-0005-0000-0000-000019800000}"/>
    <cellStyle name="Normal 60 4 3 2 2" xfId="13971" xr:uid="{00000000-0005-0000-0000-00001A800000}"/>
    <cellStyle name="Normal 60 4 3 2 2 2" xfId="44302" xr:uid="{00000000-0005-0000-0000-00001B800000}"/>
    <cellStyle name="Normal 60 4 3 2 2 3" xfId="29069" xr:uid="{00000000-0005-0000-0000-00001C800000}"/>
    <cellStyle name="Normal 60 4 3 2 3" xfId="8951" xr:uid="{00000000-0005-0000-0000-00001D800000}"/>
    <cellStyle name="Normal 60 4 3 2 3 2" xfId="39285" xr:uid="{00000000-0005-0000-0000-00001E800000}"/>
    <cellStyle name="Normal 60 4 3 2 3 3" xfId="24052" xr:uid="{00000000-0005-0000-0000-00001F800000}"/>
    <cellStyle name="Normal 60 4 3 2 4" xfId="34272" xr:uid="{00000000-0005-0000-0000-000020800000}"/>
    <cellStyle name="Normal 60 4 3 2 5" xfId="19039" xr:uid="{00000000-0005-0000-0000-000021800000}"/>
    <cellStyle name="Normal 60 4 3 3" xfId="5590" xr:uid="{00000000-0005-0000-0000-000022800000}"/>
    <cellStyle name="Normal 60 4 3 3 2" xfId="15642" xr:uid="{00000000-0005-0000-0000-000023800000}"/>
    <cellStyle name="Normal 60 4 3 3 2 2" xfId="45973" xr:uid="{00000000-0005-0000-0000-000024800000}"/>
    <cellStyle name="Normal 60 4 3 3 2 3" xfId="30740" xr:uid="{00000000-0005-0000-0000-000025800000}"/>
    <cellStyle name="Normal 60 4 3 3 3" xfId="10622" xr:uid="{00000000-0005-0000-0000-000026800000}"/>
    <cellStyle name="Normal 60 4 3 3 3 2" xfId="40956" xr:uid="{00000000-0005-0000-0000-000027800000}"/>
    <cellStyle name="Normal 60 4 3 3 3 3" xfId="25723" xr:uid="{00000000-0005-0000-0000-000028800000}"/>
    <cellStyle name="Normal 60 4 3 3 4" xfId="35943" xr:uid="{00000000-0005-0000-0000-000029800000}"/>
    <cellStyle name="Normal 60 4 3 3 5" xfId="20710" xr:uid="{00000000-0005-0000-0000-00002A800000}"/>
    <cellStyle name="Normal 60 4 3 4" xfId="12300" xr:uid="{00000000-0005-0000-0000-00002B800000}"/>
    <cellStyle name="Normal 60 4 3 4 2" xfId="42631" xr:uid="{00000000-0005-0000-0000-00002C800000}"/>
    <cellStyle name="Normal 60 4 3 4 3" xfId="27398" xr:uid="{00000000-0005-0000-0000-00002D800000}"/>
    <cellStyle name="Normal 60 4 3 5" xfId="7279" xr:uid="{00000000-0005-0000-0000-00002E800000}"/>
    <cellStyle name="Normal 60 4 3 5 2" xfId="37614" xr:uid="{00000000-0005-0000-0000-00002F800000}"/>
    <cellStyle name="Normal 60 4 3 5 3" xfId="22381" xr:uid="{00000000-0005-0000-0000-000030800000}"/>
    <cellStyle name="Normal 60 4 3 6" xfId="32602" xr:uid="{00000000-0005-0000-0000-000031800000}"/>
    <cellStyle name="Normal 60 4 3 7" xfId="17368" xr:uid="{00000000-0005-0000-0000-000032800000}"/>
    <cellStyle name="Normal 60 4 4" xfId="3061" xr:uid="{00000000-0005-0000-0000-000033800000}"/>
    <cellStyle name="Normal 60 4 4 2" xfId="13135" xr:uid="{00000000-0005-0000-0000-000034800000}"/>
    <cellStyle name="Normal 60 4 4 2 2" xfId="43466" xr:uid="{00000000-0005-0000-0000-000035800000}"/>
    <cellStyle name="Normal 60 4 4 2 3" xfId="28233" xr:uid="{00000000-0005-0000-0000-000036800000}"/>
    <cellStyle name="Normal 60 4 4 3" xfId="8115" xr:uid="{00000000-0005-0000-0000-000037800000}"/>
    <cellStyle name="Normal 60 4 4 3 2" xfId="38449" xr:uid="{00000000-0005-0000-0000-000038800000}"/>
    <cellStyle name="Normal 60 4 4 3 3" xfId="23216" xr:uid="{00000000-0005-0000-0000-000039800000}"/>
    <cellStyle name="Normal 60 4 4 4" xfId="33436" xr:uid="{00000000-0005-0000-0000-00003A800000}"/>
    <cellStyle name="Normal 60 4 4 5" xfId="18203" xr:uid="{00000000-0005-0000-0000-00003B800000}"/>
    <cellStyle name="Normal 60 4 5" xfId="4754" xr:uid="{00000000-0005-0000-0000-00003C800000}"/>
    <cellStyle name="Normal 60 4 5 2" xfId="14806" xr:uid="{00000000-0005-0000-0000-00003D800000}"/>
    <cellStyle name="Normal 60 4 5 2 2" xfId="45137" xr:uid="{00000000-0005-0000-0000-00003E800000}"/>
    <cellStyle name="Normal 60 4 5 2 3" xfId="29904" xr:uid="{00000000-0005-0000-0000-00003F800000}"/>
    <cellStyle name="Normal 60 4 5 3" xfId="9786" xr:uid="{00000000-0005-0000-0000-000040800000}"/>
    <cellStyle name="Normal 60 4 5 3 2" xfId="40120" xr:uid="{00000000-0005-0000-0000-000041800000}"/>
    <cellStyle name="Normal 60 4 5 3 3" xfId="24887" xr:uid="{00000000-0005-0000-0000-000042800000}"/>
    <cellStyle name="Normal 60 4 5 4" xfId="35107" xr:uid="{00000000-0005-0000-0000-000043800000}"/>
    <cellStyle name="Normal 60 4 5 5" xfId="19874" xr:uid="{00000000-0005-0000-0000-000044800000}"/>
    <cellStyle name="Normal 60 4 6" xfId="11464" xr:uid="{00000000-0005-0000-0000-000045800000}"/>
    <cellStyle name="Normal 60 4 6 2" xfId="41795" xr:uid="{00000000-0005-0000-0000-000046800000}"/>
    <cellStyle name="Normal 60 4 6 3" xfId="26562" xr:uid="{00000000-0005-0000-0000-000047800000}"/>
    <cellStyle name="Normal 60 4 7" xfId="6443" xr:uid="{00000000-0005-0000-0000-000048800000}"/>
    <cellStyle name="Normal 60 4 7 2" xfId="36778" xr:uid="{00000000-0005-0000-0000-000049800000}"/>
    <cellStyle name="Normal 60 4 7 3" xfId="21545" xr:uid="{00000000-0005-0000-0000-00004A800000}"/>
    <cellStyle name="Normal 60 4 8" xfId="31766" xr:uid="{00000000-0005-0000-0000-00004B800000}"/>
    <cellStyle name="Normal 60 4 9" xfId="16532" xr:uid="{00000000-0005-0000-0000-00004C800000}"/>
    <cellStyle name="Normal 60 5" xfId="1577" xr:uid="{00000000-0005-0000-0000-00004D800000}"/>
    <cellStyle name="Normal 60 5 2" xfId="2418" xr:uid="{00000000-0005-0000-0000-00004E800000}"/>
    <cellStyle name="Normal 60 5 2 2" xfId="4108" xr:uid="{00000000-0005-0000-0000-00004F800000}"/>
    <cellStyle name="Normal 60 5 2 2 2" xfId="14181" xr:uid="{00000000-0005-0000-0000-000050800000}"/>
    <cellStyle name="Normal 60 5 2 2 2 2" xfId="44512" xr:uid="{00000000-0005-0000-0000-000051800000}"/>
    <cellStyle name="Normal 60 5 2 2 2 3" xfId="29279" xr:uid="{00000000-0005-0000-0000-000052800000}"/>
    <cellStyle name="Normal 60 5 2 2 3" xfId="9161" xr:uid="{00000000-0005-0000-0000-000053800000}"/>
    <cellStyle name="Normal 60 5 2 2 3 2" xfId="39495" xr:uid="{00000000-0005-0000-0000-000054800000}"/>
    <cellStyle name="Normal 60 5 2 2 3 3" xfId="24262" xr:uid="{00000000-0005-0000-0000-000055800000}"/>
    <cellStyle name="Normal 60 5 2 2 4" xfId="34482" xr:uid="{00000000-0005-0000-0000-000056800000}"/>
    <cellStyle name="Normal 60 5 2 2 5" xfId="19249" xr:uid="{00000000-0005-0000-0000-000057800000}"/>
    <cellStyle name="Normal 60 5 2 3" xfId="5800" xr:uid="{00000000-0005-0000-0000-000058800000}"/>
    <cellStyle name="Normal 60 5 2 3 2" xfId="15852" xr:uid="{00000000-0005-0000-0000-000059800000}"/>
    <cellStyle name="Normal 60 5 2 3 2 2" xfId="46183" xr:uid="{00000000-0005-0000-0000-00005A800000}"/>
    <cellStyle name="Normal 60 5 2 3 2 3" xfId="30950" xr:uid="{00000000-0005-0000-0000-00005B800000}"/>
    <cellStyle name="Normal 60 5 2 3 3" xfId="10832" xr:uid="{00000000-0005-0000-0000-00005C800000}"/>
    <cellStyle name="Normal 60 5 2 3 3 2" xfId="41166" xr:uid="{00000000-0005-0000-0000-00005D800000}"/>
    <cellStyle name="Normal 60 5 2 3 3 3" xfId="25933" xr:uid="{00000000-0005-0000-0000-00005E800000}"/>
    <cellStyle name="Normal 60 5 2 3 4" xfId="36153" xr:uid="{00000000-0005-0000-0000-00005F800000}"/>
    <cellStyle name="Normal 60 5 2 3 5" xfId="20920" xr:uid="{00000000-0005-0000-0000-000060800000}"/>
    <cellStyle name="Normal 60 5 2 4" xfId="12510" xr:uid="{00000000-0005-0000-0000-000061800000}"/>
    <cellStyle name="Normal 60 5 2 4 2" xfId="42841" xr:uid="{00000000-0005-0000-0000-000062800000}"/>
    <cellStyle name="Normal 60 5 2 4 3" xfId="27608" xr:uid="{00000000-0005-0000-0000-000063800000}"/>
    <cellStyle name="Normal 60 5 2 5" xfId="7489" xr:uid="{00000000-0005-0000-0000-000064800000}"/>
    <cellStyle name="Normal 60 5 2 5 2" xfId="37824" xr:uid="{00000000-0005-0000-0000-000065800000}"/>
    <cellStyle name="Normal 60 5 2 5 3" xfId="22591" xr:uid="{00000000-0005-0000-0000-000066800000}"/>
    <cellStyle name="Normal 60 5 2 6" xfId="32812" xr:uid="{00000000-0005-0000-0000-000067800000}"/>
    <cellStyle name="Normal 60 5 2 7" xfId="17578" xr:uid="{00000000-0005-0000-0000-000068800000}"/>
    <cellStyle name="Normal 60 5 3" xfId="3271" xr:uid="{00000000-0005-0000-0000-000069800000}"/>
    <cellStyle name="Normal 60 5 3 2" xfId="13345" xr:uid="{00000000-0005-0000-0000-00006A800000}"/>
    <cellStyle name="Normal 60 5 3 2 2" xfId="43676" xr:uid="{00000000-0005-0000-0000-00006B800000}"/>
    <cellStyle name="Normal 60 5 3 2 3" xfId="28443" xr:uid="{00000000-0005-0000-0000-00006C800000}"/>
    <cellStyle name="Normal 60 5 3 3" xfId="8325" xr:uid="{00000000-0005-0000-0000-00006D800000}"/>
    <cellStyle name="Normal 60 5 3 3 2" xfId="38659" xr:uid="{00000000-0005-0000-0000-00006E800000}"/>
    <cellStyle name="Normal 60 5 3 3 3" xfId="23426" xr:uid="{00000000-0005-0000-0000-00006F800000}"/>
    <cellStyle name="Normal 60 5 3 4" xfId="33646" xr:uid="{00000000-0005-0000-0000-000070800000}"/>
    <cellStyle name="Normal 60 5 3 5" xfId="18413" xr:uid="{00000000-0005-0000-0000-000071800000}"/>
    <cellStyle name="Normal 60 5 4" xfId="4964" xr:uid="{00000000-0005-0000-0000-000072800000}"/>
    <cellStyle name="Normal 60 5 4 2" xfId="15016" xr:uid="{00000000-0005-0000-0000-000073800000}"/>
    <cellStyle name="Normal 60 5 4 2 2" xfId="45347" xr:uid="{00000000-0005-0000-0000-000074800000}"/>
    <cellStyle name="Normal 60 5 4 2 3" xfId="30114" xr:uid="{00000000-0005-0000-0000-000075800000}"/>
    <cellStyle name="Normal 60 5 4 3" xfId="9996" xr:uid="{00000000-0005-0000-0000-000076800000}"/>
    <cellStyle name="Normal 60 5 4 3 2" xfId="40330" xr:uid="{00000000-0005-0000-0000-000077800000}"/>
    <cellStyle name="Normal 60 5 4 3 3" xfId="25097" xr:uid="{00000000-0005-0000-0000-000078800000}"/>
    <cellStyle name="Normal 60 5 4 4" xfId="35317" xr:uid="{00000000-0005-0000-0000-000079800000}"/>
    <cellStyle name="Normal 60 5 4 5" xfId="20084" xr:uid="{00000000-0005-0000-0000-00007A800000}"/>
    <cellStyle name="Normal 60 5 5" xfId="11674" xr:uid="{00000000-0005-0000-0000-00007B800000}"/>
    <cellStyle name="Normal 60 5 5 2" xfId="42005" xr:uid="{00000000-0005-0000-0000-00007C800000}"/>
    <cellStyle name="Normal 60 5 5 3" xfId="26772" xr:uid="{00000000-0005-0000-0000-00007D800000}"/>
    <cellStyle name="Normal 60 5 6" xfId="6653" xr:uid="{00000000-0005-0000-0000-00007E800000}"/>
    <cellStyle name="Normal 60 5 6 2" xfId="36988" xr:uid="{00000000-0005-0000-0000-00007F800000}"/>
    <cellStyle name="Normal 60 5 6 3" xfId="21755" xr:uid="{00000000-0005-0000-0000-000080800000}"/>
    <cellStyle name="Normal 60 5 7" xfId="31976" xr:uid="{00000000-0005-0000-0000-000081800000}"/>
    <cellStyle name="Normal 60 5 8" xfId="16742" xr:uid="{00000000-0005-0000-0000-000082800000}"/>
    <cellStyle name="Normal 60 6" xfId="1998" xr:uid="{00000000-0005-0000-0000-000083800000}"/>
    <cellStyle name="Normal 60 6 2" xfId="3690" xr:uid="{00000000-0005-0000-0000-000084800000}"/>
    <cellStyle name="Normal 60 6 2 2" xfId="13763" xr:uid="{00000000-0005-0000-0000-000085800000}"/>
    <cellStyle name="Normal 60 6 2 2 2" xfId="44094" xr:uid="{00000000-0005-0000-0000-000086800000}"/>
    <cellStyle name="Normal 60 6 2 2 3" xfId="28861" xr:uid="{00000000-0005-0000-0000-000087800000}"/>
    <cellStyle name="Normal 60 6 2 3" xfId="8743" xr:uid="{00000000-0005-0000-0000-000088800000}"/>
    <cellStyle name="Normal 60 6 2 3 2" xfId="39077" xr:uid="{00000000-0005-0000-0000-000089800000}"/>
    <cellStyle name="Normal 60 6 2 3 3" xfId="23844" xr:uid="{00000000-0005-0000-0000-00008A800000}"/>
    <cellStyle name="Normal 60 6 2 4" xfId="34064" xr:uid="{00000000-0005-0000-0000-00008B800000}"/>
    <cellStyle name="Normal 60 6 2 5" xfId="18831" xr:uid="{00000000-0005-0000-0000-00008C800000}"/>
    <cellStyle name="Normal 60 6 3" xfId="5382" xr:uid="{00000000-0005-0000-0000-00008D800000}"/>
    <cellStyle name="Normal 60 6 3 2" xfId="15434" xr:uid="{00000000-0005-0000-0000-00008E800000}"/>
    <cellStyle name="Normal 60 6 3 2 2" xfId="45765" xr:uid="{00000000-0005-0000-0000-00008F800000}"/>
    <cellStyle name="Normal 60 6 3 2 3" xfId="30532" xr:uid="{00000000-0005-0000-0000-000090800000}"/>
    <cellStyle name="Normal 60 6 3 3" xfId="10414" xr:uid="{00000000-0005-0000-0000-000091800000}"/>
    <cellStyle name="Normal 60 6 3 3 2" xfId="40748" xr:uid="{00000000-0005-0000-0000-000092800000}"/>
    <cellStyle name="Normal 60 6 3 3 3" xfId="25515" xr:uid="{00000000-0005-0000-0000-000093800000}"/>
    <cellStyle name="Normal 60 6 3 4" xfId="35735" xr:uid="{00000000-0005-0000-0000-000094800000}"/>
    <cellStyle name="Normal 60 6 3 5" xfId="20502" xr:uid="{00000000-0005-0000-0000-000095800000}"/>
    <cellStyle name="Normal 60 6 4" xfId="12092" xr:uid="{00000000-0005-0000-0000-000096800000}"/>
    <cellStyle name="Normal 60 6 4 2" xfId="42423" xr:uid="{00000000-0005-0000-0000-000097800000}"/>
    <cellStyle name="Normal 60 6 4 3" xfId="27190" xr:uid="{00000000-0005-0000-0000-000098800000}"/>
    <cellStyle name="Normal 60 6 5" xfId="7071" xr:uid="{00000000-0005-0000-0000-000099800000}"/>
    <cellStyle name="Normal 60 6 5 2" xfId="37406" xr:uid="{00000000-0005-0000-0000-00009A800000}"/>
    <cellStyle name="Normal 60 6 5 3" xfId="22173" xr:uid="{00000000-0005-0000-0000-00009B800000}"/>
    <cellStyle name="Normal 60 6 6" xfId="32394" xr:uid="{00000000-0005-0000-0000-00009C800000}"/>
    <cellStyle name="Normal 60 6 7" xfId="17160" xr:uid="{00000000-0005-0000-0000-00009D800000}"/>
    <cellStyle name="Normal 60 7" xfId="2849" xr:uid="{00000000-0005-0000-0000-00009E800000}"/>
    <cellStyle name="Normal 60 7 2" xfId="12927" xr:uid="{00000000-0005-0000-0000-00009F800000}"/>
    <cellStyle name="Normal 60 7 2 2" xfId="43258" xr:uid="{00000000-0005-0000-0000-0000A0800000}"/>
    <cellStyle name="Normal 60 7 2 3" xfId="28025" xr:uid="{00000000-0005-0000-0000-0000A1800000}"/>
    <cellStyle name="Normal 60 7 3" xfId="7907" xr:uid="{00000000-0005-0000-0000-0000A2800000}"/>
    <cellStyle name="Normal 60 7 3 2" xfId="38241" xr:uid="{00000000-0005-0000-0000-0000A3800000}"/>
    <cellStyle name="Normal 60 7 3 3" xfId="23008" xr:uid="{00000000-0005-0000-0000-0000A4800000}"/>
    <cellStyle name="Normal 60 7 4" xfId="33228" xr:uid="{00000000-0005-0000-0000-0000A5800000}"/>
    <cellStyle name="Normal 60 7 5" xfId="17995" xr:uid="{00000000-0005-0000-0000-0000A6800000}"/>
    <cellStyle name="Normal 60 8" xfId="4543" xr:uid="{00000000-0005-0000-0000-0000A7800000}"/>
    <cellStyle name="Normal 60 8 2" xfId="14598" xr:uid="{00000000-0005-0000-0000-0000A8800000}"/>
    <cellStyle name="Normal 60 8 2 2" xfId="44929" xr:uid="{00000000-0005-0000-0000-0000A9800000}"/>
    <cellStyle name="Normal 60 8 2 3" xfId="29696" xr:uid="{00000000-0005-0000-0000-0000AA800000}"/>
    <cellStyle name="Normal 60 8 3" xfId="9578" xr:uid="{00000000-0005-0000-0000-0000AB800000}"/>
    <cellStyle name="Normal 60 8 3 2" xfId="39912" xr:uid="{00000000-0005-0000-0000-0000AC800000}"/>
    <cellStyle name="Normal 60 8 3 3" xfId="24679" xr:uid="{00000000-0005-0000-0000-0000AD800000}"/>
    <cellStyle name="Normal 60 8 4" xfId="34899" xr:uid="{00000000-0005-0000-0000-0000AE800000}"/>
    <cellStyle name="Normal 60 8 5" xfId="19666" xr:uid="{00000000-0005-0000-0000-0000AF800000}"/>
    <cellStyle name="Normal 60 9" xfId="11254" xr:uid="{00000000-0005-0000-0000-0000B0800000}"/>
    <cellStyle name="Normal 60 9 2" xfId="41587" xr:uid="{00000000-0005-0000-0000-0000B1800000}"/>
    <cellStyle name="Normal 60 9 3" xfId="26354"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4" xr:uid="{00000000-0005-0000-0000-0000B9800000}"/>
    <cellStyle name="Normal 64 10 2" xfId="36571" xr:uid="{00000000-0005-0000-0000-0000BA800000}"/>
    <cellStyle name="Normal 64 10 3" xfId="21338" xr:uid="{00000000-0005-0000-0000-0000BB800000}"/>
    <cellStyle name="Normal 64 11" xfId="31562" xr:uid="{00000000-0005-0000-0000-0000BC800000}"/>
    <cellStyle name="Normal 64 12" xfId="16323" xr:uid="{00000000-0005-0000-0000-0000BD800000}"/>
    <cellStyle name="Normal 64 2" xfId="1198" xr:uid="{00000000-0005-0000-0000-0000BE800000}"/>
    <cellStyle name="Normal 64 2 10" xfId="31613" xr:uid="{00000000-0005-0000-0000-0000BF800000}"/>
    <cellStyle name="Normal 64 2 11" xfId="16377" xr:uid="{00000000-0005-0000-0000-0000C0800000}"/>
    <cellStyle name="Normal 64 2 2" xfId="1306" xr:uid="{00000000-0005-0000-0000-0000C1800000}"/>
    <cellStyle name="Normal 64 2 2 10" xfId="16481" xr:uid="{00000000-0005-0000-0000-0000C2800000}"/>
    <cellStyle name="Normal 64 2 2 2" xfId="1523" xr:uid="{00000000-0005-0000-0000-0000C3800000}"/>
    <cellStyle name="Normal 64 2 2 2 2" xfId="1944" xr:uid="{00000000-0005-0000-0000-0000C4800000}"/>
    <cellStyle name="Normal 64 2 2 2 2 2" xfId="2783" xr:uid="{00000000-0005-0000-0000-0000C5800000}"/>
    <cellStyle name="Normal 64 2 2 2 2 2 2" xfId="4473" xr:uid="{00000000-0005-0000-0000-0000C6800000}"/>
    <cellStyle name="Normal 64 2 2 2 2 2 2 2" xfId="14546" xr:uid="{00000000-0005-0000-0000-0000C7800000}"/>
    <cellStyle name="Normal 64 2 2 2 2 2 2 2 2" xfId="44877" xr:uid="{00000000-0005-0000-0000-0000C8800000}"/>
    <cellStyle name="Normal 64 2 2 2 2 2 2 2 3" xfId="29644" xr:uid="{00000000-0005-0000-0000-0000C9800000}"/>
    <cellStyle name="Normal 64 2 2 2 2 2 2 3" xfId="9526" xr:uid="{00000000-0005-0000-0000-0000CA800000}"/>
    <cellStyle name="Normal 64 2 2 2 2 2 2 3 2" xfId="39860" xr:uid="{00000000-0005-0000-0000-0000CB800000}"/>
    <cellStyle name="Normal 64 2 2 2 2 2 2 3 3" xfId="24627" xr:uid="{00000000-0005-0000-0000-0000CC800000}"/>
    <cellStyle name="Normal 64 2 2 2 2 2 2 4" xfId="34847" xr:uid="{00000000-0005-0000-0000-0000CD800000}"/>
    <cellStyle name="Normal 64 2 2 2 2 2 2 5" xfId="19614" xr:uid="{00000000-0005-0000-0000-0000CE800000}"/>
    <cellStyle name="Normal 64 2 2 2 2 2 3" xfId="6165" xr:uid="{00000000-0005-0000-0000-0000CF800000}"/>
    <cellStyle name="Normal 64 2 2 2 2 2 3 2" xfId="16217" xr:uid="{00000000-0005-0000-0000-0000D0800000}"/>
    <cellStyle name="Normal 64 2 2 2 2 2 3 2 2" xfId="46548" xr:uid="{00000000-0005-0000-0000-0000D1800000}"/>
    <cellStyle name="Normal 64 2 2 2 2 2 3 2 3" xfId="31315" xr:uid="{00000000-0005-0000-0000-0000D2800000}"/>
    <cellStyle name="Normal 64 2 2 2 2 2 3 3" xfId="11197" xr:uid="{00000000-0005-0000-0000-0000D3800000}"/>
    <cellStyle name="Normal 64 2 2 2 2 2 3 3 2" xfId="41531" xr:uid="{00000000-0005-0000-0000-0000D4800000}"/>
    <cellStyle name="Normal 64 2 2 2 2 2 3 3 3" xfId="26298" xr:uid="{00000000-0005-0000-0000-0000D5800000}"/>
    <cellStyle name="Normal 64 2 2 2 2 2 3 4" xfId="36518" xr:uid="{00000000-0005-0000-0000-0000D6800000}"/>
    <cellStyle name="Normal 64 2 2 2 2 2 3 5" xfId="21285" xr:uid="{00000000-0005-0000-0000-0000D7800000}"/>
    <cellStyle name="Normal 64 2 2 2 2 2 4" xfId="12875" xr:uid="{00000000-0005-0000-0000-0000D8800000}"/>
    <cellStyle name="Normal 64 2 2 2 2 2 4 2" xfId="43206" xr:uid="{00000000-0005-0000-0000-0000D9800000}"/>
    <cellStyle name="Normal 64 2 2 2 2 2 4 3" xfId="27973" xr:uid="{00000000-0005-0000-0000-0000DA800000}"/>
    <cellStyle name="Normal 64 2 2 2 2 2 5" xfId="7854" xr:uid="{00000000-0005-0000-0000-0000DB800000}"/>
    <cellStyle name="Normal 64 2 2 2 2 2 5 2" xfId="38189" xr:uid="{00000000-0005-0000-0000-0000DC800000}"/>
    <cellStyle name="Normal 64 2 2 2 2 2 5 3" xfId="22956" xr:uid="{00000000-0005-0000-0000-0000DD800000}"/>
    <cellStyle name="Normal 64 2 2 2 2 2 6" xfId="33177" xr:uid="{00000000-0005-0000-0000-0000DE800000}"/>
    <cellStyle name="Normal 64 2 2 2 2 2 7" xfId="17943" xr:uid="{00000000-0005-0000-0000-0000DF800000}"/>
    <cellStyle name="Normal 64 2 2 2 2 3" xfId="3636" xr:uid="{00000000-0005-0000-0000-0000E0800000}"/>
    <cellStyle name="Normal 64 2 2 2 2 3 2" xfId="13710" xr:uid="{00000000-0005-0000-0000-0000E1800000}"/>
    <cellStyle name="Normal 64 2 2 2 2 3 2 2" xfId="44041" xr:uid="{00000000-0005-0000-0000-0000E2800000}"/>
    <cellStyle name="Normal 64 2 2 2 2 3 2 3" xfId="28808" xr:uid="{00000000-0005-0000-0000-0000E3800000}"/>
    <cellStyle name="Normal 64 2 2 2 2 3 3" xfId="8690" xr:uid="{00000000-0005-0000-0000-0000E4800000}"/>
    <cellStyle name="Normal 64 2 2 2 2 3 3 2" xfId="39024" xr:uid="{00000000-0005-0000-0000-0000E5800000}"/>
    <cellStyle name="Normal 64 2 2 2 2 3 3 3" xfId="23791" xr:uid="{00000000-0005-0000-0000-0000E6800000}"/>
    <cellStyle name="Normal 64 2 2 2 2 3 4" xfId="34011" xr:uid="{00000000-0005-0000-0000-0000E7800000}"/>
    <cellStyle name="Normal 64 2 2 2 2 3 5" xfId="18778" xr:uid="{00000000-0005-0000-0000-0000E8800000}"/>
    <cellStyle name="Normal 64 2 2 2 2 4" xfId="5329" xr:uid="{00000000-0005-0000-0000-0000E9800000}"/>
    <cellStyle name="Normal 64 2 2 2 2 4 2" xfId="15381" xr:uid="{00000000-0005-0000-0000-0000EA800000}"/>
    <cellStyle name="Normal 64 2 2 2 2 4 2 2" xfId="45712" xr:uid="{00000000-0005-0000-0000-0000EB800000}"/>
    <cellStyle name="Normal 64 2 2 2 2 4 2 3" xfId="30479" xr:uid="{00000000-0005-0000-0000-0000EC800000}"/>
    <cellStyle name="Normal 64 2 2 2 2 4 3" xfId="10361" xr:uid="{00000000-0005-0000-0000-0000ED800000}"/>
    <cellStyle name="Normal 64 2 2 2 2 4 3 2" xfId="40695" xr:uid="{00000000-0005-0000-0000-0000EE800000}"/>
    <cellStyle name="Normal 64 2 2 2 2 4 3 3" xfId="25462" xr:uid="{00000000-0005-0000-0000-0000EF800000}"/>
    <cellStyle name="Normal 64 2 2 2 2 4 4" xfId="35682" xr:uid="{00000000-0005-0000-0000-0000F0800000}"/>
    <cellStyle name="Normal 64 2 2 2 2 4 5" xfId="20449" xr:uid="{00000000-0005-0000-0000-0000F1800000}"/>
    <cellStyle name="Normal 64 2 2 2 2 5" xfId="12039" xr:uid="{00000000-0005-0000-0000-0000F2800000}"/>
    <cellStyle name="Normal 64 2 2 2 2 5 2" xfId="42370" xr:uid="{00000000-0005-0000-0000-0000F3800000}"/>
    <cellStyle name="Normal 64 2 2 2 2 5 3" xfId="27137" xr:uid="{00000000-0005-0000-0000-0000F4800000}"/>
    <cellStyle name="Normal 64 2 2 2 2 6" xfId="7018" xr:uid="{00000000-0005-0000-0000-0000F5800000}"/>
    <cellStyle name="Normal 64 2 2 2 2 6 2" xfId="37353" xr:uid="{00000000-0005-0000-0000-0000F6800000}"/>
    <cellStyle name="Normal 64 2 2 2 2 6 3" xfId="22120" xr:uid="{00000000-0005-0000-0000-0000F7800000}"/>
    <cellStyle name="Normal 64 2 2 2 2 7" xfId="32341" xr:uid="{00000000-0005-0000-0000-0000F8800000}"/>
    <cellStyle name="Normal 64 2 2 2 2 8" xfId="17107" xr:uid="{00000000-0005-0000-0000-0000F9800000}"/>
    <cellStyle name="Normal 64 2 2 2 3" xfId="2365" xr:uid="{00000000-0005-0000-0000-0000FA800000}"/>
    <cellStyle name="Normal 64 2 2 2 3 2" xfId="4055" xr:uid="{00000000-0005-0000-0000-0000FB800000}"/>
    <cellStyle name="Normal 64 2 2 2 3 2 2" xfId="14128" xr:uid="{00000000-0005-0000-0000-0000FC800000}"/>
    <cellStyle name="Normal 64 2 2 2 3 2 2 2" xfId="44459" xr:uid="{00000000-0005-0000-0000-0000FD800000}"/>
    <cellStyle name="Normal 64 2 2 2 3 2 2 3" xfId="29226" xr:uid="{00000000-0005-0000-0000-0000FE800000}"/>
    <cellStyle name="Normal 64 2 2 2 3 2 3" xfId="9108" xr:uid="{00000000-0005-0000-0000-0000FF800000}"/>
    <cellStyle name="Normal 64 2 2 2 3 2 3 2" xfId="39442" xr:uid="{00000000-0005-0000-0000-000000810000}"/>
    <cellStyle name="Normal 64 2 2 2 3 2 3 3" xfId="24209" xr:uid="{00000000-0005-0000-0000-000001810000}"/>
    <cellStyle name="Normal 64 2 2 2 3 2 4" xfId="34429" xr:uid="{00000000-0005-0000-0000-000002810000}"/>
    <cellStyle name="Normal 64 2 2 2 3 2 5" xfId="19196" xr:uid="{00000000-0005-0000-0000-000003810000}"/>
    <cellStyle name="Normal 64 2 2 2 3 3" xfId="5747" xr:uid="{00000000-0005-0000-0000-000004810000}"/>
    <cellStyle name="Normal 64 2 2 2 3 3 2" xfId="15799" xr:uid="{00000000-0005-0000-0000-000005810000}"/>
    <cellStyle name="Normal 64 2 2 2 3 3 2 2" xfId="46130" xr:uid="{00000000-0005-0000-0000-000006810000}"/>
    <cellStyle name="Normal 64 2 2 2 3 3 2 3" xfId="30897" xr:uid="{00000000-0005-0000-0000-000007810000}"/>
    <cellStyle name="Normal 64 2 2 2 3 3 3" xfId="10779" xr:uid="{00000000-0005-0000-0000-000008810000}"/>
    <cellStyle name="Normal 64 2 2 2 3 3 3 2" xfId="41113" xr:uid="{00000000-0005-0000-0000-000009810000}"/>
    <cellStyle name="Normal 64 2 2 2 3 3 3 3" xfId="25880" xr:uid="{00000000-0005-0000-0000-00000A810000}"/>
    <cellStyle name="Normal 64 2 2 2 3 3 4" xfId="36100" xr:uid="{00000000-0005-0000-0000-00000B810000}"/>
    <cellStyle name="Normal 64 2 2 2 3 3 5" xfId="20867" xr:uid="{00000000-0005-0000-0000-00000C810000}"/>
    <cellStyle name="Normal 64 2 2 2 3 4" xfId="12457" xr:uid="{00000000-0005-0000-0000-00000D810000}"/>
    <cellStyle name="Normal 64 2 2 2 3 4 2" xfId="42788" xr:uid="{00000000-0005-0000-0000-00000E810000}"/>
    <cellStyle name="Normal 64 2 2 2 3 4 3" xfId="27555" xr:uid="{00000000-0005-0000-0000-00000F810000}"/>
    <cellStyle name="Normal 64 2 2 2 3 5" xfId="7436" xr:uid="{00000000-0005-0000-0000-000010810000}"/>
    <cellStyle name="Normal 64 2 2 2 3 5 2" xfId="37771" xr:uid="{00000000-0005-0000-0000-000011810000}"/>
    <cellStyle name="Normal 64 2 2 2 3 5 3" xfId="22538" xr:uid="{00000000-0005-0000-0000-000012810000}"/>
    <cellStyle name="Normal 64 2 2 2 3 6" xfId="32759" xr:uid="{00000000-0005-0000-0000-000013810000}"/>
    <cellStyle name="Normal 64 2 2 2 3 7" xfId="17525" xr:uid="{00000000-0005-0000-0000-000014810000}"/>
    <cellStyle name="Normal 64 2 2 2 4" xfId="3218" xr:uid="{00000000-0005-0000-0000-000015810000}"/>
    <cellStyle name="Normal 64 2 2 2 4 2" xfId="13292" xr:uid="{00000000-0005-0000-0000-000016810000}"/>
    <cellStyle name="Normal 64 2 2 2 4 2 2" xfId="43623" xr:uid="{00000000-0005-0000-0000-000017810000}"/>
    <cellStyle name="Normal 64 2 2 2 4 2 3" xfId="28390" xr:uid="{00000000-0005-0000-0000-000018810000}"/>
    <cellStyle name="Normal 64 2 2 2 4 3" xfId="8272" xr:uid="{00000000-0005-0000-0000-000019810000}"/>
    <cellStyle name="Normal 64 2 2 2 4 3 2" xfId="38606" xr:uid="{00000000-0005-0000-0000-00001A810000}"/>
    <cellStyle name="Normal 64 2 2 2 4 3 3" xfId="23373" xr:uid="{00000000-0005-0000-0000-00001B810000}"/>
    <cellStyle name="Normal 64 2 2 2 4 4" xfId="33593" xr:uid="{00000000-0005-0000-0000-00001C810000}"/>
    <cellStyle name="Normal 64 2 2 2 4 5" xfId="18360" xr:uid="{00000000-0005-0000-0000-00001D810000}"/>
    <cellStyle name="Normal 64 2 2 2 5" xfId="4911" xr:uid="{00000000-0005-0000-0000-00001E810000}"/>
    <cellStyle name="Normal 64 2 2 2 5 2" xfId="14963" xr:uid="{00000000-0005-0000-0000-00001F810000}"/>
    <cellStyle name="Normal 64 2 2 2 5 2 2" xfId="45294" xr:uid="{00000000-0005-0000-0000-000020810000}"/>
    <cellStyle name="Normal 64 2 2 2 5 2 3" xfId="30061" xr:uid="{00000000-0005-0000-0000-000021810000}"/>
    <cellStyle name="Normal 64 2 2 2 5 3" xfId="9943" xr:uid="{00000000-0005-0000-0000-000022810000}"/>
    <cellStyle name="Normal 64 2 2 2 5 3 2" xfId="40277" xr:uid="{00000000-0005-0000-0000-000023810000}"/>
    <cellStyle name="Normal 64 2 2 2 5 3 3" xfId="25044" xr:uid="{00000000-0005-0000-0000-000024810000}"/>
    <cellStyle name="Normal 64 2 2 2 5 4" xfId="35264" xr:uid="{00000000-0005-0000-0000-000025810000}"/>
    <cellStyle name="Normal 64 2 2 2 5 5" xfId="20031" xr:uid="{00000000-0005-0000-0000-000026810000}"/>
    <cellStyle name="Normal 64 2 2 2 6" xfId="11621" xr:uid="{00000000-0005-0000-0000-000027810000}"/>
    <cellStyle name="Normal 64 2 2 2 6 2" xfId="41952" xr:uid="{00000000-0005-0000-0000-000028810000}"/>
    <cellStyle name="Normal 64 2 2 2 6 3" xfId="26719" xr:uid="{00000000-0005-0000-0000-000029810000}"/>
    <cellStyle name="Normal 64 2 2 2 7" xfId="6600" xr:uid="{00000000-0005-0000-0000-00002A810000}"/>
    <cellStyle name="Normal 64 2 2 2 7 2" xfId="36935" xr:uid="{00000000-0005-0000-0000-00002B810000}"/>
    <cellStyle name="Normal 64 2 2 2 7 3" xfId="21702" xr:uid="{00000000-0005-0000-0000-00002C810000}"/>
    <cellStyle name="Normal 64 2 2 2 8" xfId="31923" xr:uid="{00000000-0005-0000-0000-00002D810000}"/>
    <cellStyle name="Normal 64 2 2 2 9" xfId="16689" xr:uid="{00000000-0005-0000-0000-00002E810000}"/>
    <cellStyle name="Normal 64 2 2 3" xfId="1736" xr:uid="{00000000-0005-0000-0000-00002F810000}"/>
    <cellStyle name="Normal 64 2 2 3 2" xfId="2575" xr:uid="{00000000-0005-0000-0000-000030810000}"/>
    <cellStyle name="Normal 64 2 2 3 2 2" xfId="4265" xr:uid="{00000000-0005-0000-0000-000031810000}"/>
    <cellStyle name="Normal 64 2 2 3 2 2 2" xfId="14338" xr:uid="{00000000-0005-0000-0000-000032810000}"/>
    <cellStyle name="Normal 64 2 2 3 2 2 2 2" xfId="44669" xr:uid="{00000000-0005-0000-0000-000033810000}"/>
    <cellStyle name="Normal 64 2 2 3 2 2 2 3" xfId="29436" xr:uid="{00000000-0005-0000-0000-000034810000}"/>
    <cellStyle name="Normal 64 2 2 3 2 2 3" xfId="9318" xr:uid="{00000000-0005-0000-0000-000035810000}"/>
    <cellStyle name="Normal 64 2 2 3 2 2 3 2" xfId="39652" xr:uid="{00000000-0005-0000-0000-000036810000}"/>
    <cellStyle name="Normal 64 2 2 3 2 2 3 3" xfId="24419" xr:uid="{00000000-0005-0000-0000-000037810000}"/>
    <cellStyle name="Normal 64 2 2 3 2 2 4" xfId="34639" xr:uid="{00000000-0005-0000-0000-000038810000}"/>
    <cellStyle name="Normal 64 2 2 3 2 2 5" xfId="19406" xr:uid="{00000000-0005-0000-0000-000039810000}"/>
    <cellStyle name="Normal 64 2 2 3 2 3" xfId="5957" xr:uid="{00000000-0005-0000-0000-00003A810000}"/>
    <cellStyle name="Normal 64 2 2 3 2 3 2" xfId="16009" xr:uid="{00000000-0005-0000-0000-00003B810000}"/>
    <cellStyle name="Normal 64 2 2 3 2 3 2 2" xfId="46340" xr:uid="{00000000-0005-0000-0000-00003C810000}"/>
    <cellStyle name="Normal 64 2 2 3 2 3 2 3" xfId="31107" xr:uid="{00000000-0005-0000-0000-00003D810000}"/>
    <cellStyle name="Normal 64 2 2 3 2 3 3" xfId="10989" xr:uid="{00000000-0005-0000-0000-00003E810000}"/>
    <cellStyle name="Normal 64 2 2 3 2 3 3 2" xfId="41323" xr:uid="{00000000-0005-0000-0000-00003F810000}"/>
    <cellStyle name="Normal 64 2 2 3 2 3 3 3" xfId="26090" xr:uid="{00000000-0005-0000-0000-000040810000}"/>
    <cellStyle name="Normal 64 2 2 3 2 3 4" xfId="36310" xr:uid="{00000000-0005-0000-0000-000041810000}"/>
    <cellStyle name="Normal 64 2 2 3 2 3 5" xfId="21077" xr:uid="{00000000-0005-0000-0000-000042810000}"/>
    <cellStyle name="Normal 64 2 2 3 2 4" xfId="12667" xr:uid="{00000000-0005-0000-0000-000043810000}"/>
    <cellStyle name="Normal 64 2 2 3 2 4 2" xfId="42998" xr:uid="{00000000-0005-0000-0000-000044810000}"/>
    <cellStyle name="Normal 64 2 2 3 2 4 3" xfId="27765" xr:uid="{00000000-0005-0000-0000-000045810000}"/>
    <cellStyle name="Normal 64 2 2 3 2 5" xfId="7646" xr:uid="{00000000-0005-0000-0000-000046810000}"/>
    <cellStyle name="Normal 64 2 2 3 2 5 2" xfId="37981" xr:uid="{00000000-0005-0000-0000-000047810000}"/>
    <cellStyle name="Normal 64 2 2 3 2 5 3" xfId="22748" xr:uid="{00000000-0005-0000-0000-000048810000}"/>
    <cellStyle name="Normal 64 2 2 3 2 6" xfId="32969" xr:uid="{00000000-0005-0000-0000-000049810000}"/>
    <cellStyle name="Normal 64 2 2 3 2 7" xfId="17735" xr:uid="{00000000-0005-0000-0000-00004A810000}"/>
    <cellStyle name="Normal 64 2 2 3 3" xfId="3428" xr:uid="{00000000-0005-0000-0000-00004B810000}"/>
    <cellStyle name="Normal 64 2 2 3 3 2" xfId="13502" xr:uid="{00000000-0005-0000-0000-00004C810000}"/>
    <cellStyle name="Normal 64 2 2 3 3 2 2" xfId="43833" xr:uid="{00000000-0005-0000-0000-00004D810000}"/>
    <cellStyle name="Normal 64 2 2 3 3 2 3" xfId="28600" xr:uid="{00000000-0005-0000-0000-00004E810000}"/>
    <cellStyle name="Normal 64 2 2 3 3 3" xfId="8482" xr:uid="{00000000-0005-0000-0000-00004F810000}"/>
    <cellStyle name="Normal 64 2 2 3 3 3 2" xfId="38816" xr:uid="{00000000-0005-0000-0000-000050810000}"/>
    <cellStyle name="Normal 64 2 2 3 3 3 3" xfId="23583" xr:uid="{00000000-0005-0000-0000-000051810000}"/>
    <cellStyle name="Normal 64 2 2 3 3 4" xfId="33803" xr:uid="{00000000-0005-0000-0000-000052810000}"/>
    <cellStyle name="Normal 64 2 2 3 3 5" xfId="18570" xr:uid="{00000000-0005-0000-0000-000053810000}"/>
    <cellStyle name="Normal 64 2 2 3 4" xfId="5121" xr:uid="{00000000-0005-0000-0000-000054810000}"/>
    <cellStyle name="Normal 64 2 2 3 4 2" xfId="15173" xr:uid="{00000000-0005-0000-0000-000055810000}"/>
    <cellStyle name="Normal 64 2 2 3 4 2 2" xfId="45504" xr:uid="{00000000-0005-0000-0000-000056810000}"/>
    <cellStyle name="Normal 64 2 2 3 4 2 3" xfId="30271" xr:uid="{00000000-0005-0000-0000-000057810000}"/>
    <cellStyle name="Normal 64 2 2 3 4 3" xfId="10153" xr:uid="{00000000-0005-0000-0000-000058810000}"/>
    <cellStyle name="Normal 64 2 2 3 4 3 2" xfId="40487" xr:uid="{00000000-0005-0000-0000-000059810000}"/>
    <cellStyle name="Normal 64 2 2 3 4 3 3" xfId="25254" xr:uid="{00000000-0005-0000-0000-00005A810000}"/>
    <cellStyle name="Normal 64 2 2 3 4 4" xfId="35474" xr:uid="{00000000-0005-0000-0000-00005B810000}"/>
    <cellStyle name="Normal 64 2 2 3 4 5" xfId="20241" xr:uid="{00000000-0005-0000-0000-00005C810000}"/>
    <cellStyle name="Normal 64 2 2 3 5" xfId="11831" xr:uid="{00000000-0005-0000-0000-00005D810000}"/>
    <cellStyle name="Normal 64 2 2 3 5 2" xfId="42162" xr:uid="{00000000-0005-0000-0000-00005E810000}"/>
    <cellStyle name="Normal 64 2 2 3 5 3" xfId="26929" xr:uid="{00000000-0005-0000-0000-00005F810000}"/>
    <cellStyle name="Normal 64 2 2 3 6" xfId="6810" xr:uid="{00000000-0005-0000-0000-000060810000}"/>
    <cellStyle name="Normal 64 2 2 3 6 2" xfId="37145" xr:uid="{00000000-0005-0000-0000-000061810000}"/>
    <cellStyle name="Normal 64 2 2 3 6 3" xfId="21912" xr:uid="{00000000-0005-0000-0000-000062810000}"/>
    <cellStyle name="Normal 64 2 2 3 7" xfId="32133" xr:uid="{00000000-0005-0000-0000-000063810000}"/>
    <cellStyle name="Normal 64 2 2 3 8" xfId="16899" xr:uid="{00000000-0005-0000-0000-000064810000}"/>
    <cellStyle name="Normal 64 2 2 4" xfId="2157" xr:uid="{00000000-0005-0000-0000-000065810000}"/>
    <cellStyle name="Normal 64 2 2 4 2" xfId="3847" xr:uid="{00000000-0005-0000-0000-000066810000}"/>
    <cellStyle name="Normal 64 2 2 4 2 2" xfId="13920" xr:uid="{00000000-0005-0000-0000-000067810000}"/>
    <cellStyle name="Normal 64 2 2 4 2 2 2" xfId="44251" xr:uid="{00000000-0005-0000-0000-000068810000}"/>
    <cellStyle name="Normal 64 2 2 4 2 2 3" xfId="29018" xr:uid="{00000000-0005-0000-0000-000069810000}"/>
    <cellStyle name="Normal 64 2 2 4 2 3" xfId="8900" xr:uid="{00000000-0005-0000-0000-00006A810000}"/>
    <cellStyle name="Normal 64 2 2 4 2 3 2" xfId="39234" xr:uid="{00000000-0005-0000-0000-00006B810000}"/>
    <cellStyle name="Normal 64 2 2 4 2 3 3" xfId="24001" xr:uid="{00000000-0005-0000-0000-00006C810000}"/>
    <cellStyle name="Normal 64 2 2 4 2 4" xfId="34221" xr:uid="{00000000-0005-0000-0000-00006D810000}"/>
    <cellStyle name="Normal 64 2 2 4 2 5" xfId="18988" xr:uid="{00000000-0005-0000-0000-00006E810000}"/>
    <cellStyle name="Normal 64 2 2 4 3" xfId="5539" xr:uid="{00000000-0005-0000-0000-00006F810000}"/>
    <cellStyle name="Normal 64 2 2 4 3 2" xfId="15591" xr:uid="{00000000-0005-0000-0000-000070810000}"/>
    <cellStyle name="Normal 64 2 2 4 3 2 2" xfId="45922" xr:uid="{00000000-0005-0000-0000-000071810000}"/>
    <cellStyle name="Normal 64 2 2 4 3 2 3" xfId="30689" xr:uid="{00000000-0005-0000-0000-000072810000}"/>
    <cellStyle name="Normal 64 2 2 4 3 3" xfId="10571" xr:uid="{00000000-0005-0000-0000-000073810000}"/>
    <cellStyle name="Normal 64 2 2 4 3 3 2" xfId="40905" xr:uid="{00000000-0005-0000-0000-000074810000}"/>
    <cellStyle name="Normal 64 2 2 4 3 3 3" xfId="25672" xr:uid="{00000000-0005-0000-0000-000075810000}"/>
    <cellStyle name="Normal 64 2 2 4 3 4" xfId="35892" xr:uid="{00000000-0005-0000-0000-000076810000}"/>
    <cellStyle name="Normal 64 2 2 4 3 5" xfId="20659" xr:uid="{00000000-0005-0000-0000-000077810000}"/>
    <cellStyle name="Normal 64 2 2 4 4" xfId="12249" xr:uid="{00000000-0005-0000-0000-000078810000}"/>
    <cellStyle name="Normal 64 2 2 4 4 2" xfId="42580" xr:uid="{00000000-0005-0000-0000-000079810000}"/>
    <cellStyle name="Normal 64 2 2 4 4 3" xfId="27347" xr:uid="{00000000-0005-0000-0000-00007A810000}"/>
    <cellStyle name="Normal 64 2 2 4 5" xfId="7228" xr:uid="{00000000-0005-0000-0000-00007B810000}"/>
    <cellStyle name="Normal 64 2 2 4 5 2" xfId="37563" xr:uid="{00000000-0005-0000-0000-00007C810000}"/>
    <cellStyle name="Normal 64 2 2 4 5 3" xfId="22330" xr:uid="{00000000-0005-0000-0000-00007D810000}"/>
    <cellStyle name="Normal 64 2 2 4 6" xfId="32551" xr:uid="{00000000-0005-0000-0000-00007E810000}"/>
    <cellStyle name="Normal 64 2 2 4 7" xfId="17317" xr:uid="{00000000-0005-0000-0000-00007F810000}"/>
    <cellStyle name="Normal 64 2 2 5" xfId="3010" xr:uid="{00000000-0005-0000-0000-000080810000}"/>
    <cellStyle name="Normal 64 2 2 5 2" xfId="13084" xr:uid="{00000000-0005-0000-0000-000081810000}"/>
    <cellStyle name="Normal 64 2 2 5 2 2" xfId="43415" xr:uid="{00000000-0005-0000-0000-000082810000}"/>
    <cellStyle name="Normal 64 2 2 5 2 3" xfId="28182" xr:uid="{00000000-0005-0000-0000-000083810000}"/>
    <cellStyle name="Normal 64 2 2 5 3" xfId="8064" xr:uid="{00000000-0005-0000-0000-000084810000}"/>
    <cellStyle name="Normal 64 2 2 5 3 2" xfId="38398" xr:uid="{00000000-0005-0000-0000-000085810000}"/>
    <cellStyle name="Normal 64 2 2 5 3 3" xfId="23165" xr:uid="{00000000-0005-0000-0000-000086810000}"/>
    <cellStyle name="Normal 64 2 2 5 4" xfId="33385" xr:uid="{00000000-0005-0000-0000-000087810000}"/>
    <cellStyle name="Normal 64 2 2 5 5" xfId="18152" xr:uid="{00000000-0005-0000-0000-000088810000}"/>
    <cellStyle name="Normal 64 2 2 6" xfId="4703" xr:uid="{00000000-0005-0000-0000-000089810000}"/>
    <cellStyle name="Normal 64 2 2 6 2" xfId="14755" xr:uid="{00000000-0005-0000-0000-00008A810000}"/>
    <cellStyle name="Normal 64 2 2 6 2 2" xfId="45086" xr:uid="{00000000-0005-0000-0000-00008B810000}"/>
    <cellStyle name="Normal 64 2 2 6 2 3" xfId="29853" xr:uid="{00000000-0005-0000-0000-00008C810000}"/>
    <cellStyle name="Normal 64 2 2 6 3" xfId="9735" xr:uid="{00000000-0005-0000-0000-00008D810000}"/>
    <cellStyle name="Normal 64 2 2 6 3 2" xfId="40069" xr:uid="{00000000-0005-0000-0000-00008E810000}"/>
    <cellStyle name="Normal 64 2 2 6 3 3" xfId="24836" xr:uid="{00000000-0005-0000-0000-00008F810000}"/>
    <cellStyle name="Normal 64 2 2 6 4" xfId="35056" xr:uid="{00000000-0005-0000-0000-000090810000}"/>
    <cellStyle name="Normal 64 2 2 6 5" xfId="19823" xr:uid="{00000000-0005-0000-0000-000091810000}"/>
    <cellStyle name="Normal 64 2 2 7" xfId="11413" xr:uid="{00000000-0005-0000-0000-000092810000}"/>
    <cellStyle name="Normal 64 2 2 7 2" xfId="41744" xr:uid="{00000000-0005-0000-0000-000093810000}"/>
    <cellStyle name="Normal 64 2 2 7 3" xfId="26511" xr:uid="{00000000-0005-0000-0000-000094810000}"/>
    <cellStyle name="Normal 64 2 2 8" xfId="6392" xr:uid="{00000000-0005-0000-0000-000095810000}"/>
    <cellStyle name="Normal 64 2 2 8 2" xfId="36727" xr:uid="{00000000-0005-0000-0000-000096810000}"/>
    <cellStyle name="Normal 64 2 2 8 3" xfId="21494" xr:uid="{00000000-0005-0000-0000-000097810000}"/>
    <cellStyle name="Normal 64 2 2 9" xfId="31715" xr:uid="{00000000-0005-0000-0000-000098810000}"/>
    <cellStyle name="Normal 64 2 3" xfId="1419" xr:uid="{00000000-0005-0000-0000-000099810000}"/>
    <cellStyle name="Normal 64 2 3 2" xfId="1840" xr:uid="{00000000-0005-0000-0000-00009A810000}"/>
    <cellStyle name="Normal 64 2 3 2 2" xfId="2679" xr:uid="{00000000-0005-0000-0000-00009B810000}"/>
    <cellStyle name="Normal 64 2 3 2 2 2" xfId="4369" xr:uid="{00000000-0005-0000-0000-00009C810000}"/>
    <cellStyle name="Normal 64 2 3 2 2 2 2" xfId="14442" xr:uid="{00000000-0005-0000-0000-00009D810000}"/>
    <cellStyle name="Normal 64 2 3 2 2 2 2 2" xfId="44773" xr:uid="{00000000-0005-0000-0000-00009E810000}"/>
    <cellStyle name="Normal 64 2 3 2 2 2 2 3" xfId="29540" xr:uid="{00000000-0005-0000-0000-00009F810000}"/>
    <cellStyle name="Normal 64 2 3 2 2 2 3" xfId="9422" xr:uid="{00000000-0005-0000-0000-0000A0810000}"/>
    <cellStyle name="Normal 64 2 3 2 2 2 3 2" xfId="39756" xr:uid="{00000000-0005-0000-0000-0000A1810000}"/>
    <cellStyle name="Normal 64 2 3 2 2 2 3 3" xfId="24523" xr:uid="{00000000-0005-0000-0000-0000A2810000}"/>
    <cellStyle name="Normal 64 2 3 2 2 2 4" xfId="34743" xr:uid="{00000000-0005-0000-0000-0000A3810000}"/>
    <cellStyle name="Normal 64 2 3 2 2 2 5" xfId="19510" xr:uid="{00000000-0005-0000-0000-0000A4810000}"/>
    <cellStyle name="Normal 64 2 3 2 2 3" xfId="6061" xr:uid="{00000000-0005-0000-0000-0000A5810000}"/>
    <cellStyle name="Normal 64 2 3 2 2 3 2" xfId="16113" xr:uid="{00000000-0005-0000-0000-0000A6810000}"/>
    <cellStyle name="Normal 64 2 3 2 2 3 2 2" xfId="46444" xr:uid="{00000000-0005-0000-0000-0000A7810000}"/>
    <cellStyle name="Normal 64 2 3 2 2 3 2 3" xfId="31211" xr:uid="{00000000-0005-0000-0000-0000A8810000}"/>
    <cellStyle name="Normal 64 2 3 2 2 3 3" xfId="11093" xr:uid="{00000000-0005-0000-0000-0000A9810000}"/>
    <cellStyle name="Normal 64 2 3 2 2 3 3 2" xfId="41427" xr:uid="{00000000-0005-0000-0000-0000AA810000}"/>
    <cellStyle name="Normal 64 2 3 2 2 3 3 3" xfId="26194" xr:uid="{00000000-0005-0000-0000-0000AB810000}"/>
    <cellStyle name="Normal 64 2 3 2 2 3 4" xfId="36414" xr:uid="{00000000-0005-0000-0000-0000AC810000}"/>
    <cellStyle name="Normal 64 2 3 2 2 3 5" xfId="21181" xr:uid="{00000000-0005-0000-0000-0000AD810000}"/>
    <cellStyle name="Normal 64 2 3 2 2 4" xfId="12771" xr:uid="{00000000-0005-0000-0000-0000AE810000}"/>
    <cellStyle name="Normal 64 2 3 2 2 4 2" xfId="43102" xr:uid="{00000000-0005-0000-0000-0000AF810000}"/>
    <cellStyle name="Normal 64 2 3 2 2 4 3" xfId="27869" xr:uid="{00000000-0005-0000-0000-0000B0810000}"/>
    <cellStyle name="Normal 64 2 3 2 2 5" xfId="7750" xr:uid="{00000000-0005-0000-0000-0000B1810000}"/>
    <cellStyle name="Normal 64 2 3 2 2 5 2" xfId="38085" xr:uid="{00000000-0005-0000-0000-0000B2810000}"/>
    <cellStyle name="Normal 64 2 3 2 2 5 3" xfId="22852" xr:uid="{00000000-0005-0000-0000-0000B3810000}"/>
    <cellStyle name="Normal 64 2 3 2 2 6" xfId="33073" xr:uid="{00000000-0005-0000-0000-0000B4810000}"/>
    <cellStyle name="Normal 64 2 3 2 2 7" xfId="17839" xr:uid="{00000000-0005-0000-0000-0000B5810000}"/>
    <cellStyle name="Normal 64 2 3 2 3" xfId="3532" xr:uid="{00000000-0005-0000-0000-0000B6810000}"/>
    <cellStyle name="Normal 64 2 3 2 3 2" xfId="13606" xr:uid="{00000000-0005-0000-0000-0000B7810000}"/>
    <cellStyle name="Normal 64 2 3 2 3 2 2" xfId="43937" xr:uid="{00000000-0005-0000-0000-0000B8810000}"/>
    <cellStyle name="Normal 64 2 3 2 3 2 3" xfId="28704" xr:uid="{00000000-0005-0000-0000-0000B9810000}"/>
    <cellStyle name="Normal 64 2 3 2 3 3" xfId="8586" xr:uid="{00000000-0005-0000-0000-0000BA810000}"/>
    <cellStyle name="Normal 64 2 3 2 3 3 2" xfId="38920" xr:uid="{00000000-0005-0000-0000-0000BB810000}"/>
    <cellStyle name="Normal 64 2 3 2 3 3 3" xfId="23687" xr:uid="{00000000-0005-0000-0000-0000BC810000}"/>
    <cellStyle name="Normal 64 2 3 2 3 4" xfId="33907" xr:uid="{00000000-0005-0000-0000-0000BD810000}"/>
    <cellStyle name="Normal 64 2 3 2 3 5" xfId="18674" xr:uid="{00000000-0005-0000-0000-0000BE810000}"/>
    <cellStyle name="Normal 64 2 3 2 4" xfId="5225" xr:uid="{00000000-0005-0000-0000-0000BF810000}"/>
    <cellStyle name="Normal 64 2 3 2 4 2" xfId="15277" xr:uid="{00000000-0005-0000-0000-0000C0810000}"/>
    <cellStyle name="Normal 64 2 3 2 4 2 2" xfId="45608" xr:uid="{00000000-0005-0000-0000-0000C1810000}"/>
    <cellStyle name="Normal 64 2 3 2 4 2 3" xfId="30375" xr:uid="{00000000-0005-0000-0000-0000C2810000}"/>
    <cellStyle name="Normal 64 2 3 2 4 3" xfId="10257" xr:uid="{00000000-0005-0000-0000-0000C3810000}"/>
    <cellStyle name="Normal 64 2 3 2 4 3 2" xfId="40591" xr:uid="{00000000-0005-0000-0000-0000C4810000}"/>
    <cellStyle name="Normal 64 2 3 2 4 3 3" xfId="25358" xr:uid="{00000000-0005-0000-0000-0000C5810000}"/>
    <cellStyle name="Normal 64 2 3 2 4 4" xfId="35578" xr:uid="{00000000-0005-0000-0000-0000C6810000}"/>
    <cellStyle name="Normal 64 2 3 2 4 5" xfId="20345" xr:uid="{00000000-0005-0000-0000-0000C7810000}"/>
    <cellStyle name="Normal 64 2 3 2 5" xfId="11935" xr:uid="{00000000-0005-0000-0000-0000C8810000}"/>
    <cellStyle name="Normal 64 2 3 2 5 2" xfId="42266" xr:uid="{00000000-0005-0000-0000-0000C9810000}"/>
    <cellStyle name="Normal 64 2 3 2 5 3" xfId="27033" xr:uid="{00000000-0005-0000-0000-0000CA810000}"/>
    <cellStyle name="Normal 64 2 3 2 6" xfId="6914" xr:uid="{00000000-0005-0000-0000-0000CB810000}"/>
    <cellStyle name="Normal 64 2 3 2 6 2" xfId="37249" xr:uid="{00000000-0005-0000-0000-0000CC810000}"/>
    <cellStyle name="Normal 64 2 3 2 6 3" xfId="22016" xr:uid="{00000000-0005-0000-0000-0000CD810000}"/>
    <cellStyle name="Normal 64 2 3 2 7" xfId="32237" xr:uid="{00000000-0005-0000-0000-0000CE810000}"/>
    <cellStyle name="Normal 64 2 3 2 8" xfId="17003" xr:uid="{00000000-0005-0000-0000-0000CF810000}"/>
    <cellStyle name="Normal 64 2 3 3" xfId="2261" xr:uid="{00000000-0005-0000-0000-0000D0810000}"/>
    <cellStyle name="Normal 64 2 3 3 2" xfId="3951" xr:uid="{00000000-0005-0000-0000-0000D1810000}"/>
    <cellStyle name="Normal 64 2 3 3 2 2" xfId="14024" xr:uid="{00000000-0005-0000-0000-0000D2810000}"/>
    <cellStyle name="Normal 64 2 3 3 2 2 2" xfId="44355" xr:uid="{00000000-0005-0000-0000-0000D3810000}"/>
    <cellStyle name="Normal 64 2 3 3 2 2 3" xfId="29122" xr:uid="{00000000-0005-0000-0000-0000D4810000}"/>
    <cellStyle name="Normal 64 2 3 3 2 3" xfId="9004" xr:uid="{00000000-0005-0000-0000-0000D5810000}"/>
    <cellStyle name="Normal 64 2 3 3 2 3 2" xfId="39338" xr:uid="{00000000-0005-0000-0000-0000D6810000}"/>
    <cellStyle name="Normal 64 2 3 3 2 3 3" xfId="24105" xr:uid="{00000000-0005-0000-0000-0000D7810000}"/>
    <cellStyle name="Normal 64 2 3 3 2 4" xfId="34325" xr:uid="{00000000-0005-0000-0000-0000D8810000}"/>
    <cellStyle name="Normal 64 2 3 3 2 5" xfId="19092" xr:uid="{00000000-0005-0000-0000-0000D9810000}"/>
    <cellStyle name="Normal 64 2 3 3 3" xfId="5643" xr:uid="{00000000-0005-0000-0000-0000DA810000}"/>
    <cellStyle name="Normal 64 2 3 3 3 2" xfId="15695" xr:uid="{00000000-0005-0000-0000-0000DB810000}"/>
    <cellStyle name="Normal 64 2 3 3 3 2 2" xfId="46026" xr:uid="{00000000-0005-0000-0000-0000DC810000}"/>
    <cellStyle name="Normal 64 2 3 3 3 2 3" xfId="30793" xr:uid="{00000000-0005-0000-0000-0000DD810000}"/>
    <cellStyle name="Normal 64 2 3 3 3 3" xfId="10675" xr:uid="{00000000-0005-0000-0000-0000DE810000}"/>
    <cellStyle name="Normal 64 2 3 3 3 3 2" xfId="41009" xr:uid="{00000000-0005-0000-0000-0000DF810000}"/>
    <cellStyle name="Normal 64 2 3 3 3 3 3" xfId="25776" xr:uid="{00000000-0005-0000-0000-0000E0810000}"/>
    <cellStyle name="Normal 64 2 3 3 3 4" xfId="35996" xr:uid="{00000000-0005-0000-0000-0000E1810000}"/>
    <cellStyle name="Normal 64 2 3 3 3 5" xfId="20763" xr:uid="{00000000-0005-0000-0000-0000E2810000}"/>
    <cellStyle name="Normal 64 2 3 3 4" xfId="12353" xr:uid="{00000000-0005-0000-0000-0000E3810000}"/>
    <cellStyle name="Normal 64 2 3 3 4 2" xfId="42684" xr:uid="{00000000-0005-0000-0000-0000E4810000}"/>
    <cellStyle name="Normal 64 2 3 3 4 3" xfId="27451" xr:uid="{00000000-0005-0000-0000-0000E5810000}"/>
    <cellStyle name="Normal 64 2 3 3 5" xfId="7332" xr:uid="{00000000-0005-0000-0000-0000E6810000}"/>
    <cellStyle name="Normal 64 2 3 3 5 2" xfId="37667" xr:uid="{00000000-0005-0000-0000-0000E7810000}"/>
    <cellStyle name="Normal 64 2 3 3 5 3" xfId="22434" xr:uid="{00000000-0005-0000-0000-0000E8810000}"/>
    <cellStyle name="Normal 64 2 3 3 6" xfId="32655" xr:uid="{00000000-0005-0000-0000-0000E9810000}"/>
    <cellStyle name="Normal 64 2 3 3 7" xfId="17421" xr:uid="{00000000-0005-0000-0000-0000EA810000}"/>
    <cellStyle name="Normal 64 2 3 4" xfId="3114" xr:uid="{00000000-0005-0000-0000-0000EB810000}"/>
    <cellStyle name="Normal 64 2 3 4 2" xfId="13188" xr:uid="{00000000-0005-0000-0000-0000EC810000}"/>
    <cellStyle name="Normal 64 2 3 4 2 2" xfId="43519" xr:uid="{00000000-0005-0000-0000-0000ED810000}"/>
    <cellStyle name="Normal 64 2 3 4 2 3" xfId="28286" xr:uid="{00000000-0005-0000-0000-0000EE810000}"/>
    <cellStyle name="Normal 64 2 3 4 3" xfId="8168" xr:uid="{00000000-0005-0000-0000-0000EF810000}"/>
    <cellStyle name="Normal 64 2 3 4 3 2" xfId="38502" xr:uid="{00000000-0005-0000-0000-0000F0810000}"/>
    <cellStyle name="Normal 64 2 3 4 3 3" xfId="23269" xr:uid="{00000000-0005-0000-0000-0000F1810000}"/>
    <cellStyle name="Normal 64 2 3 4 4" xfId="33489" xr:uid="{00000000-0005-0000-0000-0000F2810000}"/>
    <cellStyle name="Normal 64 2 3 4 5" xfId="18256" xr:uid="{00000000-0005-0000-0000-0000F3810000}"/>
    <cellStyle name="Normal 64 2 3 5" xfId="4807" xr:uid="{00000000-0005-0000-0000-0000F4810000}"/>
    <cellStyle name="Normal 64 2 3 5 2" xfId="14859" xr:uid="{00000000-0005-0000-0000-0000F5810000}"/>
    <cellStyle name="Normal 64 2 3 5 2 2" xfId="45190" xr:uid="{00000000-0005-0000-0000-0000F6810000}"/>
    <cellStyle name="Normal 64 2 3 5 2 3" xfId="29957" xr:uid="{00000000-0005-0000-0000-0000F7810000}"/>
    <cellStyle name="Normal 64 2 3 5 3" xfId="9839" xr:uid="{00000000-0005-0000-0000-0000F8810000}"/>
    <cellStyle name="Normal 64 2 3 5 3 2" xfId="40173" xr:uid="{00000000-0005-0000-0000-0000F9810000}"/>
    <cellStyle name="Normal 64 2 3 5 3 3" xfId="24940" xr:uid="{00000000-0005-0000-0000-0000FA810000}"/>
    <cellStyle name="Normal 64 2 3 5 4" xfId="35160" xr:uid="{00000000-0005-0000-0000-0000FB810000}"/>
    <cellStyle name="Normal 64 2 3 5 5" xfId="19927" xr:uid="{00000000-0005-0000-0000-0000FC810000}"/>
    <cellStyle name="Normal 64 2 3 6" xfId="11517" xr:uid="{00000000-0005-0000-0000-0000FD810000}"/>
    <cellStyle name="Normal 64 2 3 6 2" xfId="41848" xr:uid="{00000000-0005-0000-0000-0000FE810000}"/>
    <cellStyle name="Normal 64 2 3 6 3" xfId="26615" xr:uid="{00000000-0005-0000-0000-0000FF810000}"/>
    <cellStyle name="Normal 64 2 3 7" xfId="6496" xr:uid="{00000000-0005-0000-0000-000000820000}"/>
    <cellStyle name="Normal 64 2 3 7 2" xfId="36831" xr:uid="{00000000-0005-0000-0000-000001820000}"/>
    <cellStyle name="Normal 64 2 3 7 3" xfId="21598" xr:uid="{00000000-0005-0000-0000-000002820000}"/>
    <cellStyle name="Normal 64 2 3 8" xfId="31819" xr:uid="{00000000-0005-0000-0000-000003820000}"/>
    <cellStyle name="Normal 64 2 3 9" xfId="16585" xr:uid="{00000000-0005-0000-0000-000004820000}"/>
    <cellStyle name="Normal 64 2 4" xfId="1632" xr:uid="{00000000-0005-0000-0000-000005820000}"/>
    <cellStyle name="Normal 64 2 4 2" xfId="2471" xr:uid="{00000000-0005-0000-0000-000006820000}"/>
    <cellStyle name="Normal 64 2 4 2 2" xfId="4161" xr:uid="{00000000-0005-0000-0000-000007820000}"/>
    <cellStyle name="Normal 64 2 4 2 2 2" xfId="14234" xr:uid="{00000000-0005-0000-0000-000008820000}"/>
    <cellStyle name="Normal 64 2 4 2 2 2 2" xfId="44565" xr:uid="{00000000-0005-0000-0000-000009820000}"/>
    <cellStyle name="Normal 64 2 4 2 2 2 3" xfId="29332" xr:uid="{00000000-0005-0000-0000-00000A820000}"/>
    <cellStyle name="Normal 64 2 4 2 2 3" xfId="9214" xr:uid="{00000000-0005-0000-0000-00000B820000}"/>
    <cellStyle name="Normal 64 2 4 2 2 3 2" xfId="39548" xr:uid="{00000000-0005-0000-0000-00000C820000}"/>
    <cellStyle name="Normal 64 2 4 2 2 3 3" xfId="24315" xr:uid="{00000000-0005-0000-0000-00000D820000}"/>
    <cellStyle name="Normal 64 2 4 2 2 4" xfId="34535" xr:uid="{00000000-0005-0000-0000-00000E820000}"/>
    <cellStyle name="Normal 64 2 4 2 2 5" xfId="19302" xr:uid="{00000000-0005-0000-0000-00000F820000}"/>
    <cellStyle name="Normal 64 2 4 2 3" xfId="5853" xr:uid="{00000000-0005-0000-0000-000010820000}"/>
    <cellStyle name="Normal 64 2 4 2 3 2" xfId="15905" xr:uid="{00000000-0005-0000-0000-000011820000}"/>
    <cellStyle name="Normal 64 2 4 2 3 2 2" xfId="46236" xr:uid="{00000000-0005-0000-0000-000012820000}"/>
    <cellStyle name="Normal 64 2 4 2 3 2 3" xfId="31003" xr:uid="{00000000-0005-0000-0000-000013820000}"/>
    <cellStyle name="Normal 64 2 4 2 3 3" xfId="10885" xr:uid="{00000000-0005-0000-0000-000014820000}"/>
    <cellStyle name="Normal 64 2 4 2 3 3 2" xfId="41219" xr:uid="{00000000-0005-0000-0000-000015820000}"/>
    <cellStyle name="Normal 64 2 4 2 3 3 3" xfId="25986" xr:uid="{00000000-0005-0000-0000-000016820000}"/>
    <cellStyle name="Normal 64 2 4 2 3 4" xfId="36206" xr:uid="{00000000-0005-0000-0000-000017820000}"/>
    <cellStyle name="Normal 64 2 4 2 3 5" xfId="20973" xr:uid="{00000000-0005-0000-0000-000018820000}"/>
    <cellStyle name="Normal 64 2 4 2 4" xfId="12563" xr:uid="{00000000-0005-0000-0000-000019820000}"/>
    <cellStyle name="Normal 64 2 4 2 4 2" xfId="42894" xr:uid="{00000000-0005-0000-0000-00001A820000}"/>
    <cellStyle name="Normal 64 2 4 2 4 3" xfId="27661" xr:uid="{00000000-0005-0000-0000-00001B820000}"/>
    <cellStyle name="Normal 64 2 4 2 5" xfId="7542" xr:uid="{00000000-0005-0000-0000-00001C820000}"/>
    <cellStyle name="Normal 64 2 4 2 5 2" xfId="37877" xr:uid="{00000000-0005-0000-0000-00001D820000}"/>
    <cellStyle name="Normal 64 2 4 2 5 3" xfId="22644" xr:uid="{00000000-0005-0000-0000-00001E820000}"/>
    <cellStyle name="Normal 64 2 4 2 6" xfId="32865" xr:uid="{00000000-0005-0000-0000-00001F820000}"/>
    <cellStyle name="Normal 64 2 4 2 7" xfId="17631" xr:uid="{00000000-0005-0000-0000-000020820000}"/>
    <cellStyle name="Normal 64 2 4 3" xfId="3324" xr:uid="{00000000-0005-0000-0000-000021820000}"/>
    <cellStyle name="Normal 64 2 4 3 2" xfId="13398" xr:uid="{00000000-0005-0000-0000-000022820000}"/>
    <cellStyle name="Normal 64 2 4 3 2 2" xfId="43729" xr:uid="{00000000-0005-0000-0000-000023820000}"/>
    <cellStyle name="Normal 64 2 4 3 2 3" xfId="28496" xr:uid="{00000000-0005-0000-0000-000024820000}"/>
    <cellStyle name="Normal 64 2 4 3 3" xfId="8378" xr:uid="{00000000-0005-0000-0000-000025820000}"/>
    <cellStyle name="Normal 64 2 4 3 3 2" xfId="38712" xr:uid="{00000000-0005-0000-0000-000026820000}"/>
    <cellStyle name="Normal 64 2 4 3 3 3" xfId="23479" xr:uid="{00000000-0005-0000-0000-000027820000}"/>
    <cellStyle name="Normal 64 2 4 3 4" xfId="33699" xr:uid="{00000000-0005-0000-0000-000028820000}"/>
    <cellStyle name="Normal 64 2 4 3 5" xfId="18466" xr:uid="{00000000-0005-0000-0000-000029820000}"/>
    <cellStyle name="Normal 64 2 4 4" xfId="5017" xr:uid="{00000000-0005-0000-0000-00002A820000}"/>
    <cellStyle name="Normal 64 2 4 4 2" xfId="15069" xr:uid="{00000000-0005-0000-0000-00002B820000}"/>
    <cellStyle name="Normal 64 2 4 4 2 2" xfId="45400" xr:uid="{00000000-0005-0000-0000-00002C820000}"/>
    <cellStyle name="Normal 64 2 4 4 2 3" xfId="30167" xr:uid="{00000000-0005-0000-0000-00002D820000}"/>
    <cellStyle name="Normal 64 2 4 4 3" xfId="10049" xr:uid="{00000000-0005-0000-0000-00002E820000}"/>
    <cellStyle name="Normal 64 2 4 4 3 2" xfId="40383" xr:uid="{00000000-0005-0000-0000-00002F820000}"/>
    <cellStyle name="Normal 64 2 4 4 3 3" xfId="25150" xr:uid="{00000000-0005-0000-0000-000030820000}"/>
    <cellStyle name="Normal 64 2 4 4 4" xfId="35370" xr:uid="{00000000-0005-0000-0000-000031820000}"/>
    <cellStyle name="Normal 64 2 4 4 5" xfId="20137" xr:uid="{00000000-0005-0000-0000-000032820000}"/>
    <cellStyle name="Normal 64 2 4 5" xfId="11727" xr:uid="{00000000-0005-0000-0000-000033820000}"/>
    <cellStyle name="Normal 64 2 4 5 2" xfId="42058" xr:uid="{00000000-0005-0000-0000-000034820000}"/>
    <cellStyle name="Normal 64 2 4 5 3" xfId="26825" xr:uid="{00000000-0005-0000-0000-000035820000}"/>
    <cellStyle name="Normal 64 2 4 6" xfId="6706" xr:uid="{00000000-0005-0000-0000-000036820000}"/>
    <cellStyle name="Normal 64 2 4 6 2" xfId="37041" xr:uid="{00000000-0005-0000-0000-000037820000}"/>
    <cellStyle name="Normal 64 2 4 6 3" xfId="21808" xr:uid="{00000000-0005-0000-0000-000038820000}"/>
    <cellStyle name="Normal 64 2 4 7" xfId="32029" xr:uid="{00000000-0005-0000-0000-000039820000}"/>
    <cellStyle name="Normal 64 2 4 8" xfId="16795" xr:uid="{00000000-0005-0000-0000-00003A820000}"/>
    <cellStyle name="Normal 64 2 5" xfId="2053" xr:uid="{00000000-0005-0000-0000-00003B820000}"/>
    <cellStyle name="Normal 64 2 5 2" xfId="3743" xr:uid="{00000000-0005-0000-0000-00003C820000}"/>
    <cellStyle name="Normal 64 2 5 2 2" xfId="13816" xr:uid="{00000000-0005-0000-0000-00003D820000}"/>
    <cellStyle name="Normal 64 2 5 2 2 2" xfId="44147" xr:uid="{00000000-0005-0000-0000-00003E820000}"/>
    <cellStyle name="Normal 64 2 5 2 2 3" xfId="28914" xr:uid="{00000000-0005-0000-0000-00003F820000}"/>
    <cellStyle name="Normal 64 2 5 2 3" xfId="8796" xr:uid="{00000000-0005-0000-0000-000040820000}"/>
    <cellStyle name="Normal 64 2 5 2 3 2" xfId="39130" xr:uid="{00000000-0005-0000-0000-000041820000}"/>
    <cellStyle name="Normal 64 2 5 2 3 3" xfId="23897" xr:uid="{00000000-0005-0000-0000-000042820000}"/>
    <cellStyle name="Normal 64 2 5 2 4" xfId="34117" xr:uid="{00000000-0005-0000-0000-000043820000}"/>
    <cellStyle name="Normal 64 2 5 2 5" xfId="18884" xr:uid="{00000000-0005-0000-0000-000044820000}"/>
    <cellStyle name="Normal 64 2 5 3" xfId="5435" xr:uid="{00000000-0005-0000-0000-000045820000}"/>
    <cellStyle name="Normal 64 2 5 3 2" xfId="15487" xr:uid="{00000000-0005-0000-0000-000046820000}"/>
    <cellStyle name="Normal 64 2 5 3 2 2" xfId="45818" xr:uid="{00000000-0005-0000-0000-000047820000}"/>
    <cellStyle name="Normal 64 2 5 3 2 3" xfId="30585" xr:uid="{00000000-0005-0000-0000-000048820000}"/>
    <cellStyle name="Normal 64 2 5 3 3" xfId="10467" xr:uid="{00000000-0005-0000-0000-000049820000}"/>
    <cellStyle name="Normal 64 2 5 3 3 2" xfId="40801" xr:uid="{00000000-0005-0000-0000-00004A820000}"/>
    <cellStyle name="Normal 64 2 5 3 3 3" xfId="25568" xr:uid="{00000000-0005-0000-0000-00004B820000}"/>
    <cellStyle name="Normal 64 2 5 3 4" xfId="35788" xr:uid="{00000000-0005-0000-0000-00004C820000}"/>
    <cellStyle name="Normal 64 2 5 3 5" xfId="20555" xr:uid="{00000000-0005-0000-0000-00004D820000}"/>
    <cellStyle name="Normal 64 2 5 4" xfId="12145" xr:uid="{00000000-0005-0000-0000-00004E820000}"/>
    <cellStyle name="Normal 64 2 5 4 2" xfId="42476" xr:uid="{00000000-0005-0000-0000-00004F820000}"/>
    <cellStyle name="Normal 64 2 5 4 3" xfId="27243" xr:uid="{00000000-0005-0000-0000-000050820000}"/>
    <cellStyle name="Normal 64 2 5 5" xfId="7124" xr:uid="{00000000-0005-0000-0000-000051820000}"/>
    <cellStyle name="Normal 64 2 5 5 2" xfId="37459" xr:uid="{00000000-0005-0000-0000-000052820000}"/>
    <cellStyle name="Normal 64 2 5 5 3" xfId="22226" xr:uid="{00000000-0005-0000-0000-000053820000}"/>
    <cellStyle name="Normal 64 2 5 6" xfId="32447" xr:uid="{00000000-0005-0000-0000-000054820000}"/>
    <cellStyle name="Normal 64 2 5 7" xfId="17213" xr:uid="{00000000-0005-0000-0000-000055820000}"/>
    <cellStyle name="Normal 64 2 6" xfId="2906" xr:uid="{00000000-0005-0000-0000-000056820000}"/>
    <cellStyle name="Normal 64 2 6 2" xfId="12980" xr:uid="{00000000-0005-0000-0000-000057820000}"/>
    <cellStyle name="Normal 64 2 6 2 2" xfId="43311" xr:uid="{00000000-0005-0000-0000-000058820000}"/>
    <cellStyle name="Normal 64 2 6 2 3" xfId="28078" xr:uid="{00000000-0005-0000-0000-000059820000}"/>
    <cellStyle name="Normal 64 2 6 3" xfId="7960" xr:uid="{00000000-0005-0000-0000-00005A820000}"/>
    <cellStyle name="Normal 64 2 6 3 2" xfId="38294" xr:uid="{00000000-0005-0000-0000-00005B820000}"/>
    <cellStyle name="Normal 64 2 6 3 3" xfId="23061" xr:uid="{00000000-0005-0000-0000-00005C820000}"/>
    <cellStyle name="Normal 64 2 6 4" xfId="33281" xr:uid="{00000000-0005-0000-0000-00005D820000}"/>
    <cellStyle name="Normal 64 2 6 5" xfId="18048" xr:uid="{00000000-0005-0000-0000-00005E820000}"/>
    <cellStyle name="Normal 64 2 7" xfId="4599" xr:uid="{00000000-0005-0000-0000-00005F820000}"/>
    <cellStyle name="Normal 64 2 7 2" xfId="14651" xr:uid="{00000000-0005-0000-0000-000060820000}"/>
    <cellStyle name="Normal 64 2 7 2 2" xfId="44982" xr:uid="{00000000-0005-0000-0000-000061820000}"/>
    <cellStyle name="Normal 64 2 7 2 3" xfId="29749" xr:uid="{00000000-0005-0000-0000-000062820000}"/>
    <cellStyle name="Normal 64 2 7 3" xfId="9631" xr:uid="{00000000-0005-0000-0000-000063820000}"/>
    <cellStyle name="Normal 64 2 7 3 2" xfId="39965" xr:uid="{00000000-0005-0000-0000-000064820000}"/>
    <cellStyle name="Normal 64 2 7 3 3" xfId="24732" xr:uid="{00000000-0005-0000-0000-000065820000}"/>
    <cellStyle name="Normal 64 2 7 4" xfId="34952" xr:uid="{00000000-0005-0000-0000-000066820000}"/>
    <cellStyle name="Normal 64 2 7 5" xfId="19719" xr:uid="{00000000-0005-0000-0000-000067820000}"/>
    <cellStyle name="Normal 64 2 8" xfId="11309" xr:uid="{00000000-0005-0000-0000-000068820000}"/>
    <cellStyle name="Normal 64 2 8 2" xfId="41640" xr:uid="{00000000-0005-0000-0000-000069820000}"/>
    <cellStyle name="Normal 64 2 8 3" xfId="26407" xr:uid="{00000000-0005-0000-0000-00006A820000}"/>
    <cellStyle name="Normal 64 2 9" xfId="6288" xr:uid="{00000000-0005-0000-0000-00006B820000}"/>
    <cellStyle name="Normal 64 2 9 2" xfId="36623" xr:uid="{00000000-0005-0000-0000-00006C820000}"/>
    <cellStyle name="Normal 64 2 9 3" xfId="21390" xr:uid="{00000000-0005-0000-0000-00006D820000}"/>
    <cellStyle name="Normal 64 3" xfId="1252" xr:uid="{00000000-0005-0000-0000-00006E820000}"/>
    <cellStyle name="Normal 64 3 10" xfId="16429" xr:uid="{00000000-0005-0000-0000-00006F820000}"/>
    <cellStyle name="Normal 64 3 2" xfId="1471" xr:uid="{00000000-0005-0000-0000-000070820000}"/>
    <cellStyle name="Normal 64 3 2 2" xfId="1892" xr:uid="{00000000-0005-0000-0000-000071820000}"/>
    <cellStyle name="Normal 64 3 2 2 2" xfId="2731" xr:uid="{00000000-0005-0000-0000-000072820000}"/>
    <cellStyle name="Normal 64 3 2 2 2 2" xfId="4421" xr:uid="{00000000-0005-0000-0000-000073820000}"/>
    <cellStyle name="Normal 64 3 2 2 2 2 2" xfId="14494" xr:uid="{00000000-0005-0000-0000-000074820000}"/>
    <cellStyle name="Normal 64 3 2 2 2 2 2 2" xfId="44825" xr:uid="{00000000-0005-0000-0000-000075820000}"/>
    <cellStyle name="Normal 64 3 2 2 2 2 2 3" xfId="29592" xr:uid="{00000000-0005-0000-0000-000076820000}"/>
    <cellStyle name="Normal 64 3 2 2 2 2 3" xfId="9474" xr:uid="{00000000-0005-0000-0000-000077820000}"/>
    <cellStyle name="Normal 64 3 2 2 2 2 3 2" xfId="39808" xr:uid="{00000000-0005-0000-0000-000078820000}"/>
    <cellStyle name="Normal 64 3 2 2 2 2 3 3" xfId="24575" xr:uid="{00000000-0005-0000-0000-000079820000}"/>
    <cellStyle name="Normal 64 3 2 2 2 2 4" xfId="34795" xr:uid="{00000000-0005-0000-0000-00007A820000}"/>
    <cellStyle name="Normal 64 3 2 2 2 2 5" xfId="19562" xr:uid="{00000000-0005-0000-0000-00007B820000}"/>
    <cellStyle name="Normal 64 3 2 2 2 3" xfId="6113" xr:uid="{00000000-0005-0000-0000-00007C820000}"/>
    <cellStyle name="Normal 64 3 2 2 2 3 2" xfId="16165" xr:uid="{00000000-0005-0000-0000-00007D820000}"/>
    <cellStyle name="Normal 64 3 2 2 2 3 2 2" xfId="46496" xr:uid="{00000000-0005-0000-0000-00007E820000}"/>
    <cellStyle name="Normal 64 3 2 2 2 3 2 3" xfId="31263" xr:uid="{00000000-0005-0000-0000-00007F820000}"/>
    <cellStyle name="Normal 64 3 2 2 2 3 3" xfId="11145" xr:uid="{00000000-0005-0000-0000-000080820000}"/>
    <cellStyle name="Normal 64 3 2 2 2 3 3 2" xfId="41479" xr:uid="{00000000-0005-0000-0000-000081820000}"/>
    <cellStyle name="Normal 64 3 2 2 2 3 3 3" xfId="26246" xr:uid="{00000000-0005-0000-0000-000082820000}"/>
    <cellStyle name="Normal 64 3 2 2 2 3 4" xfId="36466" xr:uid="{00000000-0005-0000-0000-000083820000}"/>
    <cellStyle name="Normal 64 3 2 2 2 3 5" xfId="21233" xr:uid="{00000000-0005-0000-0000-000084820000}"/>
    <cellStyle name="Normal 64 3 2 2 2 4" xfId="12823" xr:uid="{00000000-0005-0000-0000-000085820000}"/>
    <cellStyle name="Normal 64 3 2 2 2 4 2" xfId="43154" xr:uid="{00000000-0005-0000-0000-000086820000}"/>
    <cellStyle name="Normal 64 3 2 2 2 4 3" xfId="27921" xr:uid="{00000000-0005-0000-0000-000087820000}"/>
    <cellStyle name="Normal 64 3 2 2 2 5" xfId="7802" xr:uid="{00000000-0005-0000-0000-000088820000}"/>
    <cellStyle name="Normal 64 3 2 2 2 5 2" xfId="38137" xr:uid="{00000000-0005-0000-0000-000089820000}"/>
    <cellStyle name="Normal 64 3 2 2 2 5 3" xfId="22904" xr:uid="{00000000-0005-0000-0000-00008A820000}"/>
    <cellStyle name="Normal 64 3 2 2 2 6" xfId="33125" xr:uid="{00000000-0005-0000-0000-00008B820000}"/>
    <cellStyle name="Normal 64 3 2 2 2 7" xfId="17891" xr:uid="{00000000-0005-0000-0000-00008C820000}"/>
    <cellStyle name="Normal 64 3 2 2 3" xfId="3584" xr:uid="{00000000-0005-0000-0000-00008D820000}"/>
    <cellStyle name="Normal 64 3 2 2 3 2" xfId="13658" xr:uid="{00000000-0005-0000-0000-00008E820000}"/>
    <cellStyle name="Normal 64 3 2 2 3 2 2" xfId="43989" xr:uid="{00000000-0005-0000-0000-00008F820000}"/>
    <cellStyle name="Normal 64 3 2 2 3 2 3" xfId="28756" xr:uid="{00000000-0005-0000-0000-000090820000}"/>
    <cellStyle name="Normal 64 3 2 2 3 3" xfId="8638" xr:uid="{00000000-0005-0000-0000-000091820000}"/>
    <cellStyle name="Normal 64 3 2 2 3 3 2" xfId="38972" xr:uid="{00000000-0005-0000-0000-000092820000}"/>
    <cellStyle name="Normal 64 3 2 2 3 3 3" xfId="23739" xr:uid="{00000000-0005-0000-0000-000093820000}"/>
    <cellStyle name="Normal 64 3 2 2 3 4" xfId="33959" xr:uid="{00000000-0005-0000-0000-000094820000}"/>
    <cellStyle name="Normal 64 3 2 2 3 5" xfId="18726" xr:uid="{00000000-0005-0000-0000-000095820000}"/>
    <cellStyle name="Normal 64 3 2 2 4" xfId="5277" xr:uid="{00000000-0005-0000-0000-000096820000}"/>
    <cellStyle name="Normal 64 3 2 2 4 2" xfId="15329" xr:uid="{00000000-0005-0000-0000-000097820000}"/>
    <cellStyle name="Normal 64 3 2 2 4 2 2" xfId="45660" xr:uid="{00000000-0005-0000-0000-000098820000}"/>
    <cellStyle name="Normal 64 3 2 2 4 2 3" xfId="30427" xr:uid="{00000000-0005-0000-0000-000099820000}"/>
    <cellStyle name="Normal 64 3 2 2 4 3" xfId="10309" xr:uid="{00000000-0005-0000-0000-00009A820000}"/>
    <cellStyle name="Normal 64 3 2 2 4 3 2" xfId="40643" xr:uid="{00000000-0005-0000-0000-00009B820000}"/>
    <cellStyle name="Normal 64 3 2 2 4 3 3" xfId="25410" xr:uid="{00000000-0005-0000-0000-00009C820000}"/>
    <cellStyle name="Normal 64 3 2 2 4 4" xfId="35630" xr:uid="{00000000-0005-0000-0000-00009D820000}"/>
    <cellStyle name="Normal 64 3 2 2 4 5" xfId="20397" xr:uid="{00000000-0005-0000-0000-00009E820000}"/>
    <cellStyle name="Normal 64 3 2 2 5" xfId="11987" xr:uid="{00000000-0005-0000-0000-00009F820000}"/>
    <cellStyle name="Normal 64 3 2 2 5 2" xfId="42318" xr:uid="{00000000-0005-0000-0000-0000A0820000}"/>
    <cellStyle name="Normal 64 3 2 2 5 3" xfId="27085" xr:uid="{00000000-0005-0000-0000-0000A1820000}"/>
    <cellStyle name="Normal 64 3 2 2 6" xfId="6966" xr:uid="{00000000-0005-0000-0000-0000A2820000}"/>
    <cellStyle name="Normal 64 3 2 2 6 2" xfId="37301" xr:uid="{00000000-0005-0000-0000-0000A3820000}"/>
    <cellStyle name="Normal 64 3 2 2 6 3" xfId="22068" xr:uid="{00000000-0005-0000-0000-0000A4820000}"/>
    <cellStyle name="Normal 64 3 2 2 7" xfId="32289" xr:uid="{00000000-0005-0000-0000-0000A5820000}"/>
    <cellStyle name="Normal 64 3 2 2 8" xfId="17055" xr:uid="{00000000-0005-0000-0000-0000A6820000}"/>
    <cellStyle name="Normal 64 3 2 3" xfId="2313" xr:uid="{00000000-0005-0000-0000-0000A7820000}"/>
    <cellStyle name="Normal 64 3 2 3 2" xfId="4003" xr:uid="{00000000-0005-0000-0000-0000A8820000}"/>
    <cellStyle name="Normal 64 3 2 3 2 2" xfId="14076" xr:uid="{00000000-0005-0000-0000-0000A9820000}"/>
    <cellStyle name="Normal 64 3 2 3 2 2 2" xfId="44407" xr:uid="{00000000-0005-0000-0000-0000AA820000}"/>
    <cellStyle name="Normal 64 3 2 3 2 2 3" xfId="29174" xr:uid="{00000000-0005-0000-0000-0000AB820000}"/>
    <cellStyle name="Normal 64 3 2 3 2 3" xfId="9056" xr:uid="{00000000-0005-0000-0000-0000AC820000}"/>
    <cellStyle name="Normal 64 3 2 3 2 3 2" xfId="39390" xr:uid="{00000000-0005-0000-0000-0000AD820000}"/>
    <cellStyle name="Normal 64 3 2 3 2 3 3" xfId="24157" xr:uid="{00000000-0005-0000-0000-0000AE820000}"/>
    <cellStyle name="Normal 64 3 2 3 2 4" xfId="34377" xr:uid="{00000000-0005-0000-0000-0000AF820000}"/>
    <cellStyle name="Normal 64 3 2 3 2 5" xfId="19144" xr:uid="{00000000-0005-0000-0000-0000B0820000}"/>
    <cellStyle name="Normal 64 3 2 3 3" xfId="5695" xr:uid="{00000000-0005-0000-0000-0000B1820000}"/>
    <cellStyle name="Normal 64 3 2 3 3 2" xfId="15747" xr:uid="{00000000-0005-0000-0000-0000B2820000}"/>
    <cellStyle name="Normal 64 3 2 3 3 2 2" xfId="46078" xr:uid="{00000000-0005-0000-0000-0000B3820000}"/>
    <cellStyle name="Normal 64 3 2 3 3 2 3" xfId="30845" xr:uid="{00000000-0005-0000-0000-0000B4820000}"/>
    <cellStyle name="Normal 64 3 2 3 3 3" xfId="10727" xr:uid="{00000000-0005-0000-0000-0000B5820000}"/>
    <cellStyle name="Normal 64 3 2 3 3 3 2" xfId="41061" xr:uid="{00000000-0005-0000-0000-0000B6820000}"/>
    <cellStyle name="Normal 64 3 2 3 3 3 3" xfId="25828" xr:uid="{00000000-0005-0000-0000-0000B7820000}"/>
    <cellStyle name="Normal 64 3 2 3 3 4" xfId="36048" xr:uid="{00000000-0005-0000-0000-0000B8820000}"/>
    <cellStyle name="Normal 64 3 2 3 3 5" xfId="20815" xr:uid="{00000000-0005-0000-0000-0000B9820000}"/>
    <cellStyle name="Normal 64 3 2 3 4" xfId="12405" xr:uid="{00000000-0005-0000-0000-0000BA820000}"/>
    <cellStyle name="Normal 64 3 2 3 4 2" xfId="42736" xr:uid="{00000000-0005-0000-0000-0000BB820000}"/>
    <cellStyle name="Normal 64 3 2 3 4 3" xfId="27503" xr:uid="{00000000-0005-0000-0000-0000BC820000}"/>
    <cellStyle name="Normal 64 3 2 3 5" xfId="7384" xr:uid="{00000000-0005-0000-0000-0000BD820000}"/>
    <cellStyle name="Normal 64 3 2 3 5 2" xfId="37719" xr:uid="{00000000-0005-0000-0000-0000BE820000}"/>
    <cellStyle name="Normal 64 3 2 3 5 3" xfId="22486" xr:uid="{00000000-0005-0000-0000-0000BF820000}"/>
    <cellStyle name="Normal 64 3 2 3 6" xfId="32707" xr:uid="{00000000-0005-0000-0000-0000C0820000}"/>
    <cellStyle name="Normal 64 3 2 3 7" xfId="17473" xr:uid="{00000000-0005-0000-0000-0000C1820000}"/>
    <cellStyle name="Normal 64 3 2 4" xfId="3166" xr:uid="{00000000-0005-0000-0000-0000C2820000}"/>
    <cellStyle name="Normal 64 3 2 4 2" xfId="13240" xr:uid="{00000000-0005-0000-0000-0000C3820000}"/>
    <cellStyle name="Normal 64 3 2 4 2 2" xfId="43571" xr:uid="{00000000-0005-0000-0000-0000C4820000}"/>
    <cellStyle name="Normal 64 3 2 4 2 3" xfId="28338" xr:uid="{00000000-0005-0000-0000-0000C5820000}"/>
    <cellStyle name="Normal 64 3 2 4 3" xfId="8220" xr:uid="{00000000-0005-0000-0000-0000C6820000}"/>
    <cellStyle name="Normal 64 3 2 4 3 2" xfId="38554" xr:uid="{00000000-0005-0000-0000-0000C7820000}"/>
    <cellStyle name="Normal 64 3 2 4 3 3" xfId="23321" xr:uid="{00000000-0005-0000-0000-0000C8820000}"/>
    <cellStyle name="Normal 64 3 2 4 4" xfId="33541" xr:uid="{00000000-0005-0000-0000-0000C9820000}"/>
    <cellStyle name="Normal 64 3 2 4 5" xfId="18308" xr:uid="{00000000-0005-0000-0000-0000CA820000}"/>
    <cellStyle name="Normal 64 3 2 5" xfId="4859" xr:uid="{00000000-0005-0000-0000-0000CB820000}"/>
    <cellStyle name="Normal 64 3 2 5 2" xfId="14911" xr:uid="{00000000-0005-0000-0000-0000CC820000}"/>
    <cellStyle name="Normal 64 3 2 5 2 2" xfId="45242" xr:uid="{00000000-0005-0000-0000-0000CD820000}"/>
    <cellStyle name="Normal 64 3 2 5 2 3" xfId="30009" xr:uid="{00000000-0005-0000-0000-0000CE820000}"/>
    <cellStyle name="Normal 64 3 2 5 3" xfId="9891" xr:uid="{00000000-0005-0000-0000-0000CF820000}"/>
    <cellStyle name="Normal 64 3 2 5 3 2" xfId="40225" xr:uid="{00000000-0005-0000-0000-0000D0820000}"/>
    <cellStyle name="Normal 64 3 2 5 3 3" xfId="24992" xr:uid="{00000000-0005-0000-0000-0000D1820000}"/>
    <cellStyle name="Normal 64 3 2 5 4" xfId="35212" xr:uid="{00000000-0005-0000-0000-0000D2820000}"/>
    <cellStyle name="Normal 64 3 2 5 5" xfId="19979" xr:uid="{00000000-0005-0000-0000-0000D3820000}"/>
    <cellStyle name="Normal 64 3 2 6" xfId="11569" xr:uid="{00000000-0005-0000-0000-0000D4820000}"/>
    <cellStyle name="Normal 64 3 2 6 2" xfId="41900" xr:uid="{00000000-0005-0000-0000-0000D5820000}"/>
    <cellStyle name="Normal 64 3 2 6 3" xfId="26667" xr:uid="{00000000-0005-0000-0000-0000D6820000}"/>
    <cellStyle name="Normal 64 3 2 7" xfId="6548" xr:uid="{00000000-0005-0000-0000-0000D7820000}"/>
    <cellStyle name="Normal 64 3 2 7 2" xfId="36883" xr:uid="{00000000-0005-0000-0000-0000D8820000}"/>
    <cellStyle name="Normal 64 3 2 7 3" xfId="21650" xr:uid="{00000000-0005-0000-0000-0000D9820000}"/>
    <cellStyle name="Normal 64 3 2 8" xfId="31871" xr:uid="{00000000-0005-0000-0000-0000DA820000}"/>
    <cellStyle name="Normal 64 3 2 9" xfId="16637" xr:uid="{00000000-0005-0000-0000-0000DB820000}"/>
    <cellStyle name="Normal 64 3 3" xfId="1684" xr:uid="{00000000-0005-0000-0000-0000DC820000}"/>
    <cellStyle name="Normal 64 3 3 2" xfId="2523" xr:uid="{00000000-0005-0000-0000-0000DD820000}"/>
    <cellStyle name="Normal 64 3 3 2 2" xfId="4213" xr:uid="{00000000-0005-0000-0000-0000DE820000}"/>
    <cellStyle name="Normal 64 3 3 2 2 2" xfId="14286" xr:uid="{00000000-0005-0000-0000-0000DF820000}"/>
    <cellStyle name="Normal 64 3 3 2 2 2 2" xfId="44617" xr:uid="{00000000-0005-0000-0000-0000E0820000}"/>
    <cellStyle name="Normal 64 3 3 2 2 2 3" xfId="29384" xr:uid="{00000000-0005-0000-0000-0000E1820000}"/>
    <cellStyle name="Normal 64 3 3 2 2 3" xfId="9266" xr:uid="{00000000-0005-0000-0000-0000E2820000}"/>
    <cellStyle name="Normal 64 3 3 2 2 3 2" xfId="39600" xr:uid="{00000000-0005-0000-0000-0000E3820000}"/>
    <cellStyle name="Normal 64 3 3 2 2 3 3" xfId="24367" xr:uid="{00000000-0005-0000-0000-0000E4820000}"/>
    <cellStyle name="Normal 64 3 3 2 2 4" xfId="34587" xr:uid="{00000000-0005-0000-0000-0000E5820000}"/>
    <cellStyle name="Normal 64 3 3 2 2 5" xfId="19354" xr:uid="{00000000-0005-0000-0000-0000E6820000}"/>
    <cellStyle name="Normal 64 3 3 2 3" xfId="5905" xr:uid="{00000000-0005-0000-0000-0000E7820000}"/>
    <cellStyle name="Normal 64 3 3 2 3 2" xfId="15957" xr:uid="{00000000-0005-0000-0000-0000E8820000}"/>
    <cellStyle name="Normal 64 3 3 2 3 2 2" xfId="46288" xr:uid="{00000000-0005-0000-0000-0000E9820000}"/>
    <cellStyle name="Normal 64 3 3 2 3 2 3" xfId="31055" xr:uid="{00000000-0005-0000-0000-0000EA820000}"/>
    <cellStyle name="Normal 64 3 3 2 3 3" xfId="10937" xr:uid="{00000000-0005-0000-0000-0000EB820000}"/>
    <cellStyle name="Normal 64 3 3 2 3 3 2" xfId="41271" xr:uid="{00000000-0005-0000-0000-0000EC820000}"/>
    <cellStyle name="Normal 64 3 3 2 3 3 3" xfId="26038" xr:uid="{00000000-0005-0000-0000-0000ED820000}"/>
    <cellStyle name="Normal 64 3 3 2 3 4" xfId="36258" xr:uid="{00000000-0005-0000-0000-0000EE820000}"/>
    <cellStyle name="Normal 64 3 3 2 3 5" xfId="21025" xr:uid="{00000000-0005-0000-0000-0000EF820000}"/>
    <cellStyle name="Normal 64 3 3 2 4" xfId="12615" xr:uid="{00000000-0005-0000-0000-0000F0820000}"/>
    <cellStyle name="Normal 64 3 3 2 4 2" xfId="42946" xr:uid="{00000000-0005-0000-0000-0000F1820000}"/>
    <cellStyle name="Normal 64 3 3 2 4 3" xfId="27713" xr:uid="{00000000-0005-0000-0000-0000F2820000}"/>
    <cellStyle name="Normal 64 3 3 2 5" xfId="7594" xr:uid="{00000000-0005-0000-0000-0000F3820000}"/>
    <cellStyle name="Normal 64 3 3 2 5 2" xfId="37929" xr:uid="{00000000-0005-0000-0000-0000F4820000}"/>
    <cellStyle name="Normal 64 3 3 2 5 3" xfId="22696" xr:uid="{00000000-0005-0000-0000-0000F5820000}"/>
    <cellStyle name="Normal 64 3 3 2 6" xfId="32917" xr:uid="{00000000-0005-0000-0000-0000F6820000}"/>
    <cellStyle name="Normal 64 3 3 2 7" xfId="17683" xr:uid="{00000000-0005-0000-0000-0000F7820000}"/>
    <cellStyle name="Normal 64 3 3 3" xfId="3376" xr:uid="{00000000-0005-0000-0000-0000F8820000}"/>
    <cellStyle name="Normal 64 3 3 3 2" xfId="13450" xr:uid="{00000000-0005-0000-0000-0000F9820000}"/>
    <cellStyle name="Normal 64 3 3 3 2 2" xfId="43781" xr:uid="{00000000-0005-0000-0000-0000FA820000}"/>
    <cellStyle name="Normal 64 3 3 3 2 3" xfId="28548" xr:uid="{00000000-0005-0000-0000-0000FB820000}"/>
    <cellStyle name="Normal 64 3 3 3 3" xfId="8430" xr:uid="{00000000-0005-0000-0000-0000FC820000}"/>
    <cellStyle name="Normal 64 3 3 3 3 2" xfId="38764" xr:uid="{00000000-0005-0000-0000-0000FD820000}"/>
    <cellStyle name="Normal 64 3 3 3 3 3" xfId="23531" xr:uid="{00000000-0005-0000-0000-0000FE820000}"/>
    <cellStyle name="Normal 64 3 3 3 4" xfId="33751" xr:uid="{00000000-0005-0000-0000-0000FF820000}"/>
    <cellStyle name="Normal 64 3 3 3 5" xfId="18518" xr:uid="{00000000-0005-0000-0000-000000830000}"/>
    <cellStyle name="Normal 64 3 3 4" xfId="5069" xr:uid="{00000000-0005-0000-0000-000001830000}"/>
    <cellStyle name="Normal 64 3 3 4 2" xfId="15121" xr:uid="{00000000-0005-0000-0000-000002830000}"/>
    <cellStyle name="Normal 64 3 3 4 2 2" xfId="45452" xr:uid="{00000000-0005-0000-0000-000003830000}"/>
    <cellStyle name="Normal 64 3 3 4 2 3" xfId="30219" xr:uid="{00000000-0005-0000-0000-000004830000}"/>
    <cellStyle name="Normal 64 3 3 4 3" xfId="10101" xr:uid="{00000000-0005-0000-0000-000005830000}"/>
    <cellStyle name="Normal 64 3 3 4 3 2" xfId="40435" xr:uid="{00000000-0005-0000-0000-000006830000}"/>
    <cellStyle name="Normal 64 3 3 4 3 3" xfId="25202" xr:uid="{00000000-0005-0000-0000-000007830000}"/>
    <cellStyle name="Normal 64 3 3 4 4" xfId="35422" xr:uid="{00000000-0005-0000-0000-000008830000}"/>
    <cellStyle name="Normal 64 3 3 4 5" xfId="20189" xr:uid="{00000000-0005-0000-0000-000009830000}"/>
    <cellStyle name="Normal 64 3 3 5" xfId="11779" xr:uid="{00000000-0005-0000-0000-00000A830000}"/>
    <cellStyle name="Normal 64 3 3 5 2" xfId="42110" xr:uid="{00000000-0005-0000-0000-00000B830000}"/>
    <cellStyle name="Normal 64 3 3 5 3" xfId="26877" xr:uid="{00000000-0005-0000-0000-00000C830000}"/>
    <cellStyle name="Normal 64 3 3 6" xfId="6758" xr:uid="{00000000-0005-0000-0000-00000D830000}"/>
    <cellStyle name="Normal 64 3 3 6 2" xfId="37093" xr:uid="{00000000-0005-0000-0000-00000E830000}"/>
    <cellStyle name="Normal 64 3 3 6 3" xfId="21860" xr:uid="{00000000-0005-0000-0000-00000F830000}"/>
    <cellStyle name="Normal 64 3 3 7" xfId="32081" xr:uid="{00000000-0005-0000-0000-000010830000}"/>
    <cellStyle name="Normal 64 3 3 8" xfId="16847" xr:uid="{00000000-0005-0000-0000-000011830000}"/>
    <cellStyle name="Normal 64 3 4" xfId="2105" xr:uid="{00000000-0005-0000-0000-000012830000}"/>
    <cellStyle name="Normal 64 3 4 2" xfId="3795" xr:uid="{00000000-0005-0000-0000-000013830000}"/>
    <cellStyle name="Normal 64 3 4 2 2" xfId="13868" xr:uid="{00000000-0005-0000-0000-000014830000}"/>
    <cellStyle name="Normal 64 3 4 2 2 2" xfId="44199" xr:uid="{00000000-0005-0000-0000-000015830000}"/>
    <cellStyle name="Normal 64 3 4 2 2 3" xfId="28966" xr:uid="{00000000-0005-0000-0000-000016830000}"/>
    <cellStyle name="Normal 64 3 4 2 3" xfId="8848" xr:uid="{00000000-0005-0000-0000-000017830000}"/>
    <cellStyle name="Normal 64 3 4 2 3 2" xfId="39182" xr:uid="{00000000-0005-0000-0000-000018830000}"/>
    <cellStyle name="Normal 64 3 4 2 3 3" xfId="23949" xr:uid="{00000000-0005-0000-0000-000019830000}"/>
    <cellStyle name="Normal 64 3 4 2 4" xfId="34169" xr:uid="{00000000-0005-0000-0000-00001A830000}"/>
    <cellStyle name="Normal 64 3 4 2 5" xfId="18936" xr:uid="{00000000-0005-0000-0000-00001B830000}"/>
    <cellStyle name="Normal 64 3 4 3" xfId="5487" xr:uid="{00000000-0005-0000-0000-00001C830000}"/>
    <cellStyle name="Normal 64 3 4 3 2" xfId="15539" xr:uid="{00000000-0005-0000-0000-00001D830000}"/>
    <cellStyle name="Normal 64 3 4 3 2 2" xfId="45870" xr:uid="{00000000-0005-0000-0000-00001E830000}"/>
    <cellStyle name="Normal 64 3 4 3 2 3" xfId="30637" xr:uid="{00000000-0005-0000-0000-00001F830000}"/>
    <cellStyle name="Normal 64 3 4 3 3" xfId="10519" xr:uid="{00000000-0005-0000-0000-000020830000}"/>
    <cellStyle name="Normal 64 3 4 3 3 2" xfId="40853" xr:uid="{00000000-0005-0000-0000-000021830000}"/>
    <cellStyle name="Normal 64 3 4 3 3 3" xfId="25620" xr:uid="{00000000-0005-0000-0000-000022830000}"/>
    <cellStyle name="Normal 64 3 4 3 4" xfId="35840" xr:uid="{00000000-0005-0000-0000-000023830000}"/>
    <cellStyle name="Normal 64 3 4 3 5" xfId="20607" xr:uid="{00000000-0005-0000-0000-000024830000}"/>
    <cellStyle name="Normal 64 3 4 4" xfId="12197" xr:uid="{00000000-0005-0000-0000-000025830000}"/>
    <cellStyle name="Normal 64 3 4 4 2" xfId="42528" xr:uid="{00000000-0005-0000-0000-000026830000}"/>
    <cellStyle name="Normal 64 3 4 4 3" xfId="27295" xr:uid="{00000000-0005-0000-0000-000027830000}"/>
    <cellStyle name="Normal 64 3 4 5" xfId="7176" xr:uid="{00000000-0005-0000-0000-000028830000}"/>
    <cellStyle name="Normal 64 3 4 5 2" xfId="37511" xr:uid="{00000000-0005-0000-0000-000029830000}"/>
    <cellStyle name="Normal 64 3 4 5 3" xfId="22278" xr:uid="{00000000-0005-0000-0000-00002A830000}"/>
    <cellStyle name="Normal 64 3 4 6" xfId="32499" xr:uid="{00000000-0005-0000-0000-00002B830000}"/>
    <cellStyle name="Normal 64 3 4 7" xfId="17265" xr:uid="{00000000-0005-0000-0000-00002C830000}"/>
    <cellStyle name="Normal 64 3 5" xfId="2958" xr:uid="{00000000-0005-0000-0000-00002D830000}"/>
    <cellStyle name="Normal 64 3 5 2" xfId="13032" xr:uid="{00000000-0005-0000-0000-00002E830000}"/>
    <cellStyle name="Normal 64 3 5 2 2" xfId="43363" xr:uid="{00000000-0005-0000-0000-00002F830000}"/>
    <cellStyle name="Normal 64 3 5 2 3" xfId="28130" xr:uid="{00000000-0005-0000-0000-000030830000}"/>
    <cellStyle name="Normal 64 3 5 3" xfId="8012" xr:uid="{00000000-0005-0000-0000-000031830000}"/>
    <cellStyle name="Normal 64 3 5 3 2" xfId="38346" xr:uid="{00000000-0005-0000-0000-000032830000}"/>
    <cellStyle name="Normal 64 3 5 3 3" xfId="23113" xr:uid="{00000000-0005-0000-0000-000033830000}"/>
    <cellStyle name="Normal 64 3 5 4" xfId="33333" xr:uid="{00000000-0005-0000-0000-000034830000}"/>
    <cellStyle name="Normal 64 3 5 5" xfId="18100" xr:uid="{00000000-0005-0000-0000-000035830000}"/>
    <cellStyle name="Normal 64 3 6" xfId="4651" xr:uid="{00000000-0005-0000-0000-000036830000}"/>
    <cellStyle name="Normal 64 3 6 2" xfId="14703" xr:uid="{00000000-0005-0000-0000-000037830000}"/>
    <cellStyle name="Normal 64 3 6 2 2" xfId="45034" xr:uid="{00000000-0005-0000-0000-000038830000}"/>
    <cellStyle name="Normal 64 3 6 2 3" xfId="29801" xr:uid="{00000000-0005-0000-0000-000039830000}"/>
    <cellStyle name="Normal 64 3 6 3" xfId="9683" xr:uid="{00000000-0005-0000-0000-00003A830000}"/>
    <cellStyle name="Normal 64 3 6 3 2" xfId="40017" xr:uid="{00000000-0005-0000-0000-00003B830000}"/>
    <cellStyle name="Normal 64 3 6 3 3" xfId="24784" xr:uid="{00000000-0005-0000-0000-00003C830000}"/>
    <cellStyle name="Normal 64 3 6 4" xfId="35004" xr:uid="{00000000-0005-0000-0000-00003D830000}"/>
    <cellStyle name="Normal 64 3 6 5" xfId="19771" xr:uid="{00000000-0005-0000-0000-00003E830000}"/>
    <cellStyle name="Normal 64 3 7" xfId="11361" xr:uid="{00000000-0005-0000-0000-00003F830000}"/>
    <cellStyle name="Normal 64 3 7 2" xfId="41692" xr:uid="{00000000-0005-0000-0000-000040830000}"/>
    <cellStyle name="Normal 64 3 7 3" xfId="26459" xr:uid="{00000000-0005-0000-0000-000041830000}"/>
    <cellStyle name="Normal 64 3 8" xfId="6340" xr:uid="{00000000-0005-0000-0000-000042830000}"/>
    <cellStyle name="Normal 64 3 8 2" xfId="36675" xr:uid="{00000000-0005-0000-0000-000043830000}"/>
    <cellStyle name="Normal 64 3 8 3" xfId="21442" xr:uid="{00000000-0005-0000-0000-000044830000}"/>
    <cellStyle name="Normal 64 3 9" xfId="31664" xr:uid="{00000000-0005-0000-0000-000045830000}"/>
    <cellStyle name="Normal 64 4" xfId="1365" xr:uid="{00000000-0005-0000-0000-000046830000}"/>
    <cellStyle name="Normal 64 4 2" xfId="1788" xr:uid="{00000000-0005-0000-0000-000047830000}"/>
    <cellStyle name="Normal 64 4 2 2" xfId="2627" xr:uid="{00000000-0005-0000-0000-000048830000}"/>
    <cellStyle name="Normal 64 4 2 2 2" xfId="4317" xr:uid="{00000000-0005-0000-0000-000049830000}"/>
    <cellStyle name="Normal 64 4 2 2 2 2" xfId="14390" xr:uid="{00000000-0005-0000-0000-00004A830000}"/>
    <cellStyle name="Normal 64 4 2 2 2 2 2" xfId="44721" xr:uid="{00000000-0005-0000-0000-00004B830000}"/>
    <cellStyle name="Normal 64 4 2 2 2 2 3" xfId="29488" xr:uid="{00000000-0005-0000-0000-00004C830000}"/>
    <cellStyle name="Normal 64 4 2 2 2 3" xfId="9370" xr:uid="{00000000-0005-0000-0000-00004D830000}"/>
    <cellStyle name="Normal 64 4 2 2 2 3 2" xfId="39704" xr:uid="{00000000-0005-0000-0000-00004E830000}"/>
    <cellStyle name="Normal 64 4 2 2 2 3 3" xfId="24471" xr:uid="{00000000-0005-0000-0000-00004F830000}"/>
    <cellStyle name="Normal 64 4 2 2 2 4" xfId="34691" xr:uid="{00000000-0005-0000-0000-000050830000}"/>
    <cellStyle name="Normal 64 4 2 2 2 5" xfId="19458" xr:uid="{00000000-0005-0000-0000-000051830000}"/>
    <cellStyle name="Normal 64 4 2 2 3" xfId="6009" xr:uid="{00000000-0005-0000-0000-000052830000}"/>
    <cellStyle name="Normal 64 4 2 2 3 2" xfId="16061" xr:uid="{00000000-0005-0000-0000-000053830000}"/>
    <cellStyle name="Normal 64 4 2 2 3 2 2" xfId="46392" xr:uid="{00000000-0005-0000-0000-000054830000}"/>
    <cellStyle name="Normal 64 4 2 2 3 2 3" xfId="31159" xr:uid="{00000000-0005-0000-0000-000055830000}"/>
    <cellStyle name="Normal 64 4 2 2 3 3" xfId="11041" xr:uid="{00000000-0005-0000-0000-000056830000}"/>
    <cellStyle name="Normal 64 4 2 2 3 3 2" xfId="41375" xr:uid="{00000000-0005-0000-0000-000057830000}"/>
    <cellStyle name="Normal 64 4 2 2 3 3 3" xfId="26142" xr:uid="{00000000-0005-0000-0000-000058830000}"/>
    <cellStyle name="Normal 64 4 2 2 3 4" xfId="36362" xr:uid="{00000000-0005-0000-0000-000059830000}"/>
    <cellStyle name="Normal 64 4 2 2 3 5" xfId="21129" xr:uid="{00000000-0005-0000-0000-00005A830000}"/>
    <cellStyle name="Normal 64 4 2 2 4" xfId="12719" xr:uid="{00000000-0005-0000-0000-00005B830000}"/>
    <cellStyle name="Normal 64 4 2 2 4 2" xfId="43050" xr:uid="{00000000-0005-0000-0000-00005C830000}"/>
    <cellStyle name="Normal 64 4 2 2 4 3" xfId="27817" xr:uid="{00000000-0005-0000-0000-00005D830000}"/>
    <cellStyle name="Normal 64 4 2 2 5" xfId="7698" xr:uid="{00000000-0005-0000-0000-00005E830000}"/>
    <cellStyle name="Normal 64 4 2 2 5 2" xfId="38033" xr:uid="{00000000-0005-0000-0000-00005F830000}"/>
    <cellStyle name="Normal 64 4 2 2 5 3" xfId="22800" xr:uid="{00000000-0005-0000-0000-000060830000}"/>
    <cellStyle name="Normal 64 4 2 2 6" xfId="33021" xr:uid="{00000000-0005-0000-0000-000061830000}"/>
    <cellStyle name="Normal 64 4 2 2 7" xfId="17787" xr:uid="{00000000-0005-0000-0000-000062830000}"/>
    <cellStyle name="Normal 64 4 2 3" xfId="3480" xr:uid="{00000000-0005-0000-0000-000063830000}"/>
    <cellStyle name="Normal 64 4 2 3 2" xfId="13554" xr:uid="{00000000-0005-0000-0000-000064830000}"/>
    <cellStyle name="Normal 64 4 2 3 2 2" xfId="43885" xr:uid="{00000000-0005-0000-0000-000065830000}"/>
    <cellStyle name="Normal 64 4 2 3 2 3" xfId="28652" xr:uid="{00000000-0005-0000-0000-000066830000}"/>
    <cellStyle name="Normal 64 4 2 3 3" xfId="8534" xr:uid="{00000000-0005-0000-0000-000067830000}"/>
    <cellStyle name="Normal 64 4 2 3 3 2" xfId="38868" xr:uid="{00000000-0005-0000-0000-000068830000}"/>
    <cellStyle name="Normal 64 4 2 3 3 3" xfId="23635" xr:uid="{00000000-0005-0000-0000-000069830000}"/>
    <cellStyle name="Normal 64 4 2 3 4" xfId="33855" xr:uid="{00000000-0005-0000-0000-00006A830000}"/>
    <cellStyle name="Normal 64 4 2 3 5" xfId="18622" xr:uid="{00000000-0005-0000-0000-00006B830000}"/>
    <cellStyle name="Normal 64 4 2 4" xfId="5173" xr:uid="{00000000-0005-0000-0000-00006C830000}"/>
    <cellStyle name="Normal 64 4 2 4 2" xfId="15225" xr:uid="{00000000-0005-0000-0000-00006D830000}"/>
    <cellStyle name="Normal 64 4 2 4 2 2" xfId="45556" xr:uid="{00000000-0005-0000-0000-00006E830000}"/>
    <cellStyle name="Normal 64 4 2 4 2 3" xfId="30323" xr:uid="{00000000-0005-0000-0000-00006F830000}"/>
    <cellStyle name="Normal 64 4 2 4 3" xfId="10205" xr:uid="{00000000-0005-0000-0000-000070830000}"/>
    <cellStyle name="Normal 64 4 2 4 3 2" xfId="40539" xr:uid="{00000000-0005-0000-0000-000071830000}"/>
    <cellStyle name="Normal 64 4 2 4 3 3" xfId="25306" xr:uid="{00000000-0005-0000-0000-000072830000}"/>
    <cellStyle name="Normal 64 4 2 4 4" xfId="35526" xr:uid="{00000000-0005-0000-0000-000073830000}"/>
    <cellStyle name="Normal 64 4 2 4 5" xfId="20293" xr:uid="{00000000-0005-0000-0000-000074830000}"/>
    <cellStyle name="Normal 64 4 2 5" xfId="11883" xr:uid="{00000000-0005-0000-0000-000075830000}"/>
    <cellStyle name="Normal 64 4 2 5 2" xfId="42214" xr:uid="{00000000-0005-0000-0000-000076830000}"/>
    <cellStyle name="Normal 64 4 2 5 3" xfId="26981" xr:uid="{00000000-0005-0000-0000-000077830000}"/>
    <cellStyle name="Normal 64 4 2 6" xfId="6862" xr:uid="{00000000-0005-0000-0000-000078830000}"/>
    <cellStyle name="Normal 64 4 2 6 2" xfId="37197" xr:uid="{00000000-0005-0000-0000-000079830000}"/>
    <cellStyle name="Normal 64 4 2 6 3" xfId="21964" xr:uid="{00000000-0005-0000-0000-00007A830000}"/>
    <cellStyle name="Normal 64 4 2 7" xfId="32185" xr:uid="{00000000-0005-0000-0000-00007B830000}"/>
    <cellStyle name="Normal 64 4 2 8" xfId="16951" xr:uid="{00000000-0005-0000-0000-00007C830000}"/>
    <cellStyle name="Normal 64 4 3" xfId="2209" xr:uid="{00000000-0005-0000-0000-00007D830000}"/>
    <cellStyle name="Normal 64 4 3 2" xfId="3899" xr:uid="{00000000-0005-0000-0000-00007E830000}"/>
    <cellStyle name="Normal 64 4 3 2 2" xfId="13972" xr:uid="{00000000-0005-0000-0000-00007F830000}"/>
    <cellStyle name="Normal 64 4 3 2 2 2" xfId="44303" xr:uid="{00000000-0005-0000-0000-000080830000}"/>
    <cellStyle name="Normal 64 4 3 2 2 3" xfId="29070" xr:uid="{00000000-0005-0000-0000-000081830000}"/>
    <cellStyle name="Normal 64 4 3 2 3" xfId="8952" xr:uid="{00000000-0005-0000-0000-000082830000}"/>
    <cellStyle name="Normal 64 4 3 2 3 2" xfId="39286" xr:uid="{00000000-0005-0000-0000-000083830000}"/>
    <cellStyle name="Normal 64 4 3 2 3 3" xfId="24053" xr:uid="{00000000-0005-0000-0000-000084830000}"/>
    <cellStyle name="Normal 64 4 3 2 4" xfId="34273" xr:uid="{00000000-0005-0000-0000-000085830000}"/>
    <cellStyle name="Normal 64 4 3 2 5" xfId="19040" xr:uid="{00000000-0005-0000-0000-000086830000}"/>
    <cellStyle name="Normal 64 4 3 3" xfId="5591" xr:uid="{00000000-0005-0000-0000-000087830000}"/>
    <cellStyle name="Normal 64 4 3 3 2" xfId="15643" xr:uid="{00000000-0005-0000-0000-000088830000}"/>
    <cellStyle name="Normal 64 4 3 3 2 2" xfId="45974" xr:uid="{00000000-0005-0000-0000-000089830000}"/>
    <cellStyle name="Normal 64 4 3 3 2 3" xfId="30741" xr:uid="{00000000-0005-0000-0000-00008A830000}"/>
    <cellStyle name="Normal 64 4 3 3 3" xfId="10623" xr:uid="{00000000-0005-0000-0000-00008B830000}"/>
    <cellStyle name="Normal 64 4 3 3 3 2" xfId="40957" xr:uid="{00000000-0005-0000-0000-00008C830000}"/>
    <cellStyle name="Normal 64 4 3 3 3 3" xfId="25724" xr:uid="{00000000-0005-0000-0000-00008D830000}"/>
    <cellStyle name="Normal 64 4 3 3 4" xfId="35944" xr:uid="{00000000-0005-0000-0000-00008E830000}"/>
    <cellStyle name="Normal 64 4 3 3 5" xfId="20711" xr:uid="{00000000-0005-0000-0000-00008F830000}"/>
    <cellStyle name="Normal 64 4 3 4" xfId="12301" xr:uid="{00000000-0005-0000-0000-000090830000}"/>
    <cellStyle name="Normal 64 4 3 4 2" xfId="42632" xr:uid="{00000000-0005-0000-0000-000091830000}"/>
    <cellStyle name="Normal 64 4 3 4 3" xfId="27399" xr:uid="{00000000-0005-0000-0000-000092830000}"/>
    <cellStyle name="Normal 64 4 3 5" xfId="7280" xr:uid="{00000000-0005-0000-0000-000093830000}"/>
    <cellStyle name="Normal 64 4 3 5 2" xfId="37615" xr:uid="{00000000-0005-0000-0000-000094830000}"/>
    <cellStyle name="Normal 64 4 3 5 3" xfId="22382" xr:uid="{00000000-0005-0000-0000-000095830000}"/>
    <cellStyle name="Normal 64 4 3 6" xfId="32603" xr:uid="{00000000-0005-0000-0000-000096830000}"/>
    <cellStyle name="Normal 64 4 3 7" xfId="17369" xr:uid="{00000000-0005-0000-0000-000097830000}"/>
    <cellStyle name="Normal 64 4 4" xfId="3062" xr:uid="{00000000-0005-0000-0000-000098830000}"/>
    <cellStyle name="Normal 64 4 4 2" xfId="13136" xr:uid="{00000000-0005-0000-0000-000099830000}"/>
    <cellStyle name="Normal 64 4 4 2 2" xfId="43467" xr:uid="{00000000-0005-0000-0000-00009A830000}"/>
    <cellStyle name="Normal 64 4 4 2 3" xfId="28234" xr:uid="{00000000-0005-0000-0000-00009B830000}"/>
    <cellStyle name="Normal 64 4 4 3" xfId="8116" xr:uid="{00000000-0005-0000-0000-00009C830000}"/>
    <cellStyle name="Normal 64 4 4 3 2" xfId="38450" xr:uid="{00000000-0005-0000-0000-00009D830000}"/>
    <cellStyle name="Normal 64 4 4 3 3" xfId="23217" xr:uid="{00000000-0005-0000-0000-00009E830000}"/>
    <cellStyle name="Normal 64 4 4 4" xfId="33437" xr:uid="{00000000-0005-0000-0000-00009F830000}"/>
    <cellStyle name="Normal 64 4 4 5" xfId="18204" xr:uid="{00000000-0005-0000-0000-0000A0830000}"/>
    <cellStyle name="Normal 64 4 5" xfId="4755" xr:uid="{00000000-0005-0000-0000-0000A1830000}"/>
    <cellStyle name="Normal 64 4 5 2" xfId="14807" xr:uid="{00000000-0005-0000-0000-0000A2830000}"/>
    <cellStyle name="Normal 64 4 5 2 2" xfId="45138" xr:uid="{00000000-0005-0000-0000-0000A3830000}"/>
    <cellStyle name="Normal 64 4 5 2 3" xfId="29905" xr:uid="{00000000-0005-0000-0000-0000A4830000}"/>
    <cellStyle name="Normal 64 4 5 3" xfId="9787" xr:uid="{00000000-0005-0000-0000-0000A5830000}"/>
    <cellStyle name="Normal 64 4 5 3 2" xfId="40121" xr:uid="{00000000-0005-0000-0000-0000A6830000}"/>
    <cellStyle name="Normal 64 4 5 3 3" xfId="24888" xr:uid="{00000000-0005-0000-0000-0000A7830000}"/>
    <cellStyle name="Normal 64 4 5 4" xfId="35108" xr:uid="{00000000-0005-0000-0000-0000A8830000}"/>
    <cellStyle name="Normal 64 4 5 5" xfId="19875" xr:uid="{00000000-0005-0000-0000-0000A9830000}"/>
    <cellStyle name="Normal 64 4 6" xfId="11465" xr:uid="{00000000-0005-0000-0000-0000AA830000}"/>
    <cellStyle name="Normal 64 4 6 2" xfId="41796" xr:uid="{00000000-0005-0000-0000-0000AB830000}"/>
    <cellStyle name="Normal 64 4 6 3" xfId="26563" xr:uid="{00000000-0005-0000-0000-0000AC830000}"/>
    <cellStyle name="Normal 64 4 7" xfId="6444" xr:uid="{00000000-0005-0000-0000-0000AD830000}"/>
    <cellStyle name="Normal 64 4 7 2" xfId="36779" xr:uid="{00000000-0005-0000-0000-0000AE830000}"/>
    <cellStyle name="Normal 64 4 7 3" xfId="21546" xr:uid="{00000000-0005-0000-0000-0000AF830000}"/>
    <cellStyle name="Normal 64 4 8" xfId="31767" xr:uid="{00000000-0005-0000-0000-0000B0830000}"/>
    <cellStyle name="Normal 64 4 9" xfId="16533" xr:uid="{00000000-0005-0000-0000-0000B1830000}"/>
    <cellStyle name="Normal 64 5" xfId="1578" xr:uid="{00000000-0005-0000-0000-0000B2830000}"/>
    <cellStyle name="Normal 64 5 2" xfId="2419" xr:uid="{00000000-0005-0000-0000-0000B3830000}"/>
    <cellStyle name="Normal 64 5 2 2" xfId="4109" xr:uid="{00000000-0005-0000-0000-0000B4830000}"/>
    <cellStyle name="Normal 64 5 2 2 2" xfId="14182" xr:uid="{00000000-0005-0000-0000-0000B5830000}"/>
    <cellStyle name="Normal 64 5 2 2 2 2" xfId="44513" xr:uid="{00000000-0005-0000-0000-0000B6830000}"/>
    <cellStyle name="Normal 64 5 2 2 2 3" xfId="29280" xr:uid="{00000000-0005-0000-0000-0000B7830000}"/>
    <cellStyle name="Normal 64 5 2 2 3" xfId="9162" xr:uid="{00000000-0005-0000-0000-0000B8830000}"/>
    <cellStyle name="Normal 64 5 2 2 3 2" xfId="39496" xr:uid="{00000000-0005-0000-0000-0000B9830000}"/>
    <cellStyle name="Normal 64 5 2 2 3 3" xfId="24263" xr:uid="{00000000-0005-0000-0000-0000BA830000}"/>
    <cellStyle name="Normal 64 5 2 2 4" xfId="34483" xr:uid="{00000000-0005-0000-0000-0000BB830000}"/>
    <cellStyle name="Normal 64 5 2 2 5" xfId="19250" xr:uid="{00000000-0005-0000-0000-0000BC830000}"/>
    <cellStyle name="Normal 64 5 2 3" xfId="5801" xr:uid="{00000000-0005-0000-0000-0000BD830000}"/>
    <cellStyle name="Normal 64 5 2 3 2" xfId="15853" xr:uid="{00000000-0005-0000-0000-0000BE830000}"/>
    <cellStyle name="Normal 64 5 2 3 2 2" xfId="46184" xr:uid="{00000000-0005-0000-0000-0000BF830000}"/>
    <cellStyle name="Normal 64 5 2 3 2 3" xfId="30951" xr:uid="{00000000-0005-0000-0000-0000C0830000}"/>
    <cellStyle name="Normal 64 5 2 3 3" xfId="10833" xr:uid="{00000000-0005-0000-0000-0000C1830000}"/>
    <cellStyle name="Normal 64 5 2 3 3 2" xfId="41167" xr:uid="{00000000-0005-0000-0000-0000C2830000}"/>
    <cellStyle name="Normal 64 5 2 3 3 3" xfId="25934" xr:uid="{00000000-0005-0000-0000-0000C3830000}"/>
    <cellStyle name="Normal 64 5 2 3 4" xfId="36154" xr:uid="{00000000-0005-0000-0000-0000C4830000}"/>
    <cellStyle name="Normal 64 5 2 3 5" xfId="20921" xr:uid="{00000000-0005-0000-0000-0000C5830000}"/>
    <cellStyle name="Normal 64 5 2 4" xfId="12511" xr:uid="{00000000-0005-0000-0000-0000C6830000}"/>
    <cellStyle name="Normal 64 5 2 4 2" xfId="42842" xr:uid="{00000000-0005-0000-0000-0000C7830000}"/>
    <cellStyle name="Normal 64 5 2 4 3" xfId="27609" xr:uid="{00000000-0005-0000-0000-0000C8830000}"/>
    <cellStyle name="Normal 64 5 2 5" xfId="7490" xr:uid="{00000000-0005-0000-0000-0000C9830000}"/>
    <cellStyle name="Normal 64 5 2 5 2" xfId="37825" xr:uid="{00000000-0005-0000-0000-0000CA830000}"/>
    <cellStyle name="Normal 64 5 2 5 3" xfId="22592" xr:uid="{00000000-0005-0000-0000-0000CB830000}"/>
    <cellStyle name="Normal 64 5 2 6" xfId="32813" xr:uid="{00000000-0005-0000-0000-0000CC830000}"/>
    <cellStyle name="Normal 64 5 2 7" xfId="17579" xr:uid="{00000000-0005-0000-0000-0000CD830000}"/>
    <cellStyle name="Normal 64 5 3" xfId="3272" xr:uid="{00000000-0005-0000-0000-0000CE830000}"/>
    <cellStyle name="Normal 64 5 3 2" xfId="13346" xr:uid="{00000000-0005-0000-0000-0000CF830000}"/>
    <cellStyle name="Normal 64 5 3 2 2" xfId="43677" xr:uid="{00000000-0005-0000-0000-0000D0830000}"/>
    <cellStyle name="Normal 64 5 3 2 3" xfId="28444" xr:uid="{00000000-0005-0000-0000-0000D1830000}"/>
    <cellStyle name="Normal 64 5 3 3" xfId="8326" xr:uid="{00000000-0005-0000-0000-0000D2830000}"/>
    <cellStyle name="Normal 64 5 3 3 2" xfId="38660" xr:uid="{00000000-0005-0000-0000-0000D3830000}"/>
    <cellStyle name="Normal 64 5 3 3 3" xfId="23427" xr:uid="{00000000-0005-0000-0000-0000D4830000}"/>
    <cellStyle name="Normal 64 5 3 4" xfId="33647" xr:uid="{00000000-0005-0000-0000-0000D5830000}"/>
    <cellStyle name="Normal 64 5 3 5" xfId="18414" xr:uid="{00000000-0005-0000-0000-0000D6830000}"/>
    <cellStyle name="Normal 64 5 4" xfId="4965" xr:uid="{00000000-0005-0000-0000-0000D7830000}"/>
    <cellStyle name="Normal 64 5 4 2" xfId="15017" xr:uid="{00000000-0005-0000-0000-0000D8830000}"/>
    <cellStyle name="Normal 64 5 4 2 2" xfId="45348" xr:uid="{00000000-0005-0000-0000-0000D9830000}"/>
    <cellStyle name="Normal 64 5 4 2 3" xfId="30115" xr:uid="{00000000-0005-0000-0000-0000DA830000}"/>
    <cellStyle name="Normal 64 5 4 3" xfId="9997" xr:uid="{00000000-0005-0000-0000-0000DB830000}"/>
    <cellStyle name="Normal 64 5 4 3 2" xfId="40331" xr:uid="{00000000-0005-0000-0000-0000DC830000}"/>
    <cellStyle name="Normal 64 5 4 3 3" xfId="25098" xr:uid="{00000000-0005-0000-0000-0000DD830000}"/>
    <cellStyle name="Normal 64 5 4 4" xfId="35318" xr:uid="{00000000-0005-0000-0000-0000DE830000}"/>
    <cellStyle name="Normal 64 5 4 5" xfId="20085" xr:uid="{00000000-0005-0000-0000-0000DF830000}"/>
    <cellStyle name="Normal 64 5 5" xfId="11675" xr:uid="{00000000-0005-0000-0000-0000E0830000}"/>
    <cellStyle name="Normal 64 5 5 2" xfId="42006" xr:uid="{00000000-0005-0000-0000-0000E1830000}"/>
    <cellStyle name="Normal 64 5 5 3" xfId="26773" xr:uid="{00000000-0005-0000-0000-0000E2830000}"/>
    <cellStyle name="Normal 64 5 6" xfId="6654" xr:uid="{00000000-0005-0000-0000-0000E3830000}"/>
    <cellStyle name="Normal 64 5 6 2" xfId="36989" xr:uid="{00000000-0005-0000-0000-0000E4830000}"/>
    <cellStyle name="Normal 64 5 6 3" xfId="21756" xr:uid="{00000000-0005-0000-0000-0000E5830000}"/>
    <cellStyle name="Normal 64 5 7" xfId="31977" xr:uid="{00000000-0005-0000-0000-0000E6830000}"/>
    <cellStyle name="Normal 64 5 8" xfId="16743" xr:uid="{00000000-0005-0000-0000-0000E7830000}"/>
    <cellStyle name="Normal 64 6" xfId="1999" xr:uid="{00000000-0005-0000-0000-0000E8830000}"/>
    <cellStyle name="Normal 64 6 2" xfId="3691" xr:uid="{00000000-0005-0000-0000-0000E9830000}"/>
    <cellStyle name="Normal 64 6 2 2" xfId="13764" xr:uid="{00000000-0005-0000-0000-0000EA830000}"/>
    <cellStyle name="Normal 64 6 2 2 2" xfId="44095" xr:uid="{00000000-0005-0000-0000-0000EB830000}"/>
    <cellStyle name="Normal 64 6 2 2 3" xfId="28862" xr:uid="{00000000-0005-0000-0000-0000EC830000}"/>
    <cellStyle name="Normal 64 6 2 3" xfId="8744" xr:uid="{00000000-0005-0000-0000-0000ED830000}"/>
    <cellStyle name="Normal 64 6 2 3 2" xfId="39078" xr:uid="{00000000-0005-0000-0000-0000EE830000}"/>
    <cellStyle name="Normal 64 6 2 3 3" xfId="23845" xr:uid="{00000000-0005-0000-0000-0000EF830000}"/>
    <cellStyle name="Normal 64 6 2 4" xfId="34065" xr:uid="{00000000-0005-0000-0000-0000F0830000}"/>
    <cellStyle name="Normal 64 6 2 5" xfId="18832" xr:uid="{00000000-0005-0000-0000-0000F1830000}"/>
    <cellStyle name="Normal 64 6 3" xfId="5383" xr:uid="{00000000-0005-0000-0000-0000F2830000}"/>
    <cellStyle name="Normal 64 6 3 2" xfId="15435" xr:uid="{00000000-0005-0000-0000-0000F3830000}"/>
    <cellStyle name="Normal 64 6 3 2 2" xfId="45766" xr:uid="{00000000-0005-0000-0000-0000F4830000}"/>
    <cellStyle name="Normal 64 6 3 2 3" xfId="30533" xr:uid="{00000000-0005-0000-0000-0000F5830000}"/>
    <cellStyle name="Normal 64 6 3 3" xfId="10415" xr:uid="{00000000-0005-0000-0000-0000F6830000}"/>
    <cellStyle name="Normal 64 6 3 3 2" xfId="40749" xr:uid="{00000000-0005-0000-0000-0000F7830000}"/>
    <cellStyle name="Normal 64 6 3 3 3" xfId="25516" xr:uid="{00000000-0005-0000-0000-0000F8830000}"/>
    <cellStyle name="Normal 64 6 3 4" xfId="35736" xr:uid="{00000000-0005-0000-0000-0000F9830000}"/>
    <cellStyle name="Normal 64 6 3 5" xfId="20503" xr:uid="{00000000-0005-0000-0000-0000FA830000}"/>
    <cellStyle name="Normal 64 6 4" xfId="12093" xr:uid="{00000000-0005-0000-0000-0000FB830000}"/>
    <cellStyle name="Normal 64 6 4 2" xfId="42424" xr:uid="{00000000-0005-0000-0000-0000FC830000}"/>
    <cellStyle name="Normal 64 6 4 3" xfId="27191" xr:uid="{00000000-0005-0000-0000-0000FD830000}"/>
    <cellStyle name="Normal 64 6 5" xfId="7072" xr:uid="{00000000-0005-0000-0000-0000FE830000}"/>
    <cellStyle name="Normal 64 6 5 2" xfId="37407" xr:uid="{00000000-0005-0000-0000-0000FF830000}"/>
    <cellStyle name="Normal 64 6 5 3" xfId="22174" xr:uid="{00000000-0005-0000-0000-000000840000}"/>
    <cellStyle name="Normal 64 6 6" xfId="32395" xr:uid="{00000000-0005-0000-0000-000001840000}"/>
    <cellStyle name="Normal 64 6 7" xfId="17161" xr:uid="{00000000-0005-0000-0000-000002840000}"/>
    <cellStyle name="Normal 64 7" xfId="2851" xr:uid="{00000000-0005-0000-0000-000003840000}"/>
    <cellStyle name="Normal 64 7 2" xfId="12928" xr:uid="{00000000-0005-0000-0000-000004840000}"/>
    <cellStyle name="Normal 64 7 2 2" xfId="43259" xr:uid="{00000000-0005-0000-0000-000005840000}"/>
    <cellStyle name="Normal 64 7 2 3" xfId="28026" xr:uid="{00000000-0005-0000-0000-000006840000}"/>
    <cellStyle name="Normal 64 7 3" xfId="7908" xr:uid="{00000000-0005-0000-0000-000007840000}"/>
    <cellStyle name="Normal 64 7 3 2" xfId="38242" xr:uid="{00000000-0005-0000-0000-000008840000}"/>
    <cellStyle name="Normal 64 7 3 3" xfId="23009" xr:uid="{00000000-0005-0000-0000-000009840000}"/>
    <cellStyle name="Normal 64 7 4" xfId="33229" xr:uid="{00000000-0005-0000-0000-00000A840000}"/>
    <cellStyle name="Normal 64 7 5" xfId="17996" xr:uid="{00000000-0005-0000-0000-00000B840000}"/>
    <cellStyle name="Normal 64 8" xfId="4545" xr:uid="{00000000-0005-0000-0000-00000C840000}"/>
    <cellStyle name="Normal 64 8 2" xfId="14599" xr:uid="{00000000-0005-0000-0000-00000D840000}"/>
    <cellStyle name="Normal 64 8 2 2" xfId="44930" xr:uid="{00000000-0005-0000-0000-00000E840000}"/>
    <cellStyle name="Normal 64 8 2 3" xfId="29697" xr:uid="{00000000-0005-0000-0000-00000F840000}"/>
    <cellStyle name="Normal 64 8 3" xfId="9579" xr:uid="{00000000-0005-0000-0000-000010840000}"/>
    <cellStyle name="Normal 64 8 3 2" xfId="39913" xr:uid="{00000000-0005-0000-0000-000011840000}"/>
    <cellStyle name="Normal 64 8 3 3" xfId="24680" xr:uid="{00000000-0005-0000-0000-000012840000}"/>
    <cellStyle name="Normal 64 8 4" xfId="34900" xr:uid="{00000000-0005-0000-0000-000013840000}"/>
    <cellStyle name="Normal 64 8 5" xfId="19667" xr:uid="{00000000-0005-0000-0000-000014840000}"/>
    <cellStyle name="Normal 64 9" xfId="11255" xr:uid="{00000000-0005-0000-0000-000015840000}"/>
    <cellStyle name="Normal 64 9 2" xfId="41588" xr:uid="{00000000-0005-0000-0000-000016840000}"/>
    <cellStyle name="Normal 64 9 3" xfId="26355" xr:uid="{00000000-0005-0000-0000-000017840000}"/>
    <cellStyle name="Normal 65" xfId="892" xr:uid="{00000000-0005-0000-0000-000018840000}"/>
    <cellStyle name="Normal 65 10" xfId="6235" xr:uid="{00000000-0005-0000-0000-000019840000}"/>
    <cellStyle name="Normal 65 10 2" xfId="36572" xr:uid="{00000000-0005-0000-0000-00001A840000}"/>
    <cellStyle name="Normal 65 10 3" xfId="21339" xr:uid="{00000000-0005-0000-0000-00001B840000}"/>
    <cellStyle name="Normal 65 11" xfId="31563" xr:uid="{00000000-0005-0000-0000-00001C840000}"/>
    <cellStyle name="Normal 65 12" xfId="16324" xr:uid="{00000000-0005-0000-0000-00001D840000}"/>
    <cellStyle name="Normal 65 2" xfId="1199" xr:uid="{00000000-0005-0000-0000-00001E840000}"/>
    <cellStyle name="Normal 65 2 10" xfId="31614" xr:uid="{00000000-0005-0000-0000-00001F840000}"/>
    <cellStyle name="Normal 65 2 11" xfId="16378" xr:uid="{00000000-0005-0000-0000-000020840000}"/>
    <cellStyle name="Normal 65 2 2" xfId="1307" xr:uid="{00000000-0005-0000-0000-000021840000}"/>
    <cellStyle name="Normal 65 2 2 10" xfId="16482" xr:uid="{00000000-0005-0000-0000-000022840000}"/>
    <cellStyle name="Normal 65 2 2 2" xfId="1524" xr:uid="{00000000-0005-0000-0000-000023840000}"/>
    <cellStyle name="Normal 65 2 2 2 2" xfId="1945" xr:uid="{00000000-0005-0000-0000-000024840000}"/>
    <cellStyle name="Normal 65 2 2 2 2 2" xfId="2784" xr:uid="{00000000-0005-0000-0000-000025840000}"/>
    <cellStyle name="Normal 65 2 2 2 2 2 2" xfId="4474" xr:uid="{00000000-0005-0000-0000-000026840000}"/>
    <cellStyle name="Normal 65 2 2 2 2 2 2 2" xfId="14547" xr:uid="{00000000-0005-0000-0000-000027840000}"/>
    <cellStyle name="Normal 65 2 2 2 2 2 2 2 2" xfId="44878" xr:uid="{00000000-0005-0000-0000-000028840000}"/>
    <cellStyle name="Normal 65 2 2 2 2 2 2 2 3" xfId="29645" xr:uid="{00000000-0005-0000-0000-000029840000}"/>
    <cellStyle name="Normal 65 2 2 2 2 2 2 3" xfId="9527" xr:uid="{00000000-0005-0000-0000-00002A840000}"/>
    <cellStyle name="Normal 65 2 2 2 2 2 2 3 2" xfId="39861" xr:uid="{00000000-0005-0000-0000-00002B840000}"/>
    <cellStyle name="Normal 65 2 2 2 2 2 2 3 3" xfId="24628" xr:uid="{00000000-0005-0000-0000-00002C840000}"/>
    <cellStyle name="Normal 65 2 2 2 2 2 2 4" xfId="34848" xr:uid="{00000000-0005-0000-0000-00002D840000}"/>
    <cellStyle name="Normal 65 2 2 2 2 2 2 5" xfId="19615" xr:uid="{00000000-0005-0000-0000-00002E840000}"/>
    <cellStyle name="Normal 65 2 2 2 2 2 3" xfId="6166" xr:uid="{00000000-0005-0000-0000-00002F840000}"/>
    <cellStyle name="Normal 65 2 2 2 2 2 3 2" xfId="16218" xr:uid="{00000000-0005-0000-0000-000030840000}"/>
    <cellStyle name="Normal 65 2 2 2 2 2 3 2 2" xfId="46549" xr:uid="{00000000-0005-0000-0000-000031840000}"/>
    <cellStyle name="Normal 65 2 2 2 2 2 3 2 3" xfId="31316" xr:uid="{00000000-0005-0000-0000-000032840000}"/>
    <cellStyle name="Normal 65 2 2 2 2 2 3 3" xfId="11198" xr:uid="{00000000-0005-0000-0000-000033840000}"/>
    <cellStyle name="Normal 65 2 2 2 2 2 3 3 2" xfId="41532" xr:uid="{00000000-0005-0000-0000-000034840000}"/>
    <cellStyle name="Normal 65 2 2 2 2 2 3 3 3" xfId="26299" xr:uid="{00000000-0005-0000-0000-000035840000}"/>
    <cellStyle name="Normal 65 2 2 2 2 2 3 4" xfId="36519" xr:uid="{00000000-0005-0000-0000-000036840000}"/>
    <cellStyle name="Normal 65 2 2 2 2 2 3 5" xfId="21286" xr:uid="{00000000-0005-0000-0000-000037840000}"/>
    <cellStyle name="Normal 65 2 2 2 2 2 4" xfId="12876" xr:uid="{00000000-0005-0000-0000-000038840000}"/>
    <cellStyle name="Normal 65 2 2 2 2 2 4 2" xfId="43207" xr:uid="{00000000-0005-0000-0000-000039840000}"/>
    <cellStyle name="Normal 65 2 2 2 2 2 4 3" xfId="27974" xr:uid="{00000000-0005-0000-0000-00003A840000}"/>
    <cellStyle name="Normal 65 2 2 2 2 2 5" xfId="7855" xr:uid="{00000000-0005-0000-0000-00003B840000}"/>
    <cellStyle name="Normal 65 2 2 2 2 2 5 2" xfId="38190" xr:uid="{00000000-0005-0000-0000-00003C840000}"/>
    <cellStyle name="Normal 65 2 2 2 2 2 5 3" xfId="22957" xr:uid="{00000000-0005-0000-0000-00003D840000}"/>
    <cellStyle name="Normal 65 2 2 2 2 2 6" xfId="33178" xr:uid="{00000000-0005-0000-0000-00003E840000}"/>
    <cellStyle name="Normal 65 2 2 2 2 2 7" xfId="17944" xr:uid="{00000000-0005-0000-0000-00003F840000}"/>
    <cellStyle name="Normal 65 2 2 2 2 3" xfId="3637" xr:uid="{00000000-0005-0000-0000-000040840000}"/>
    <cellStyle name="Normal 65 2 2 2 2 3 2" xfId="13711" xr:uid="{00000000-0005-0000-0000-000041840000}"/>
    <cellStyle name="Normal 65 2 2 2 2 3 2 2" xfId="44042" xr:uid="{00000000-0005-0000-0000-000042840000}"/>
    <cellStyle name="Normal 65 2 2 2 2 3 2 3" xfId="28809" xr:uid="{00000000-0005-0000-0000-000043840000}"/>
    <cellStyle name="Normal 65 2 2 2 2 3 3" xfId="8691" xr:uid="{00000000-0005-0000-0000-000044840000}"/>
    <cellStyle name="Normal 65 2 2 2 2 3 3 2" xfId="39025" xr:uid="{00000000-0005-0000-0000-000045840000}"/>
    <cellStyle name="Normal 65 2 2 2 2 3 3 3" xfId="23792" xr:uid="{00000000-0005-0000-0000-000046840000}"/>
    <cellStyle name="Normal 65 2 2 2 2 3 4" xfId="34012" xr:uid="{00000000-0005-0000-0000-000047840000}"/>
    <cellStyle name="Normal 65 2 2 2 2 3 5" xfId="18779" xr:uid="{00000000-0005-0000-0000-000048840000}"/>
    <cellStyle name="Normal 65 2 2 2 2 4" xfId="5330" xr:uid="{00000000-0005-0000-0000-000049840000}"/>
    <cellStyle name="Normal 65 2 2 2 2 4 2" xfId="15382" xr:uid="{00000000-0005-0000-0000-00004A840000}"/>
    <cellStyle name="Normal 65 2 2 2 2 4 2 2" xfId="45713" xr:uid="{00000000-0005-0000-0000-00004B840000}"/>
    <cellStyle name="Normal 65 2 2 2 2 4 2 3" xfId="30480" xr:uid="{00000000-0005-0000-0000-00004C840000}"/>
    <cellStyle name="Normal 65 2 2 2 2 4 3" xfId="10362" xr:uid="{00000000-0005-0000-0000-00004D840000}"/>
    <cellStyle name="Normal 65 2 2 2 2 4 3 2" xfId="40696" xr:uid="{00000000-0005-0000-0000-00004E840000}"/>
    <cellStyle name="Normal 65 2 2 2 2 4 3 3" xfId="25463" xr:uid="{00000000-0005-0000-0000-00004F840000}"/>
    <cellStyle name="Normal 65 2 2 2 2 4 4" xfId="35683" xr:uid="{00000000-0005-0000-0000-000050840000}"/>
    <cellStyle name="Normal 65 2 2 2 2 4 5" xfId="20450" xr:uid="{00000000-0005-0000-0000-000051840000}"/>
    <cellStyle name="Normal 65 2 2 2 2 5" xfId="12040" xr:uid="{00000000-0005-0000-0000-000052840000}"/>
    <cellStyle name="Normal 65 2 2 2 2 5 2" xfId="42371" xr:uid="{00000000-0005-0000-0000-000053840000}"/>
    <cellStyle name="Normal 65 2 2 2 2 5 3" xfId="27138" xr:uid="{00000000-0005-0000-0000-000054840000}"/>
    <cellStyle name="Normal 65 2 2 2 2 6" xfId="7019" xr:uid="{00000000-0005-0000-0000-000055840000}"/>
    <cellStyle name="Normal 65 2 2 2 2 6 2" xfId="37354" xr:uid="{00000000-0005-0000-0000-000056840000}"/>
    <cellStyle name="Normal 65 2 2 2 2 6 3" xfId="22121" xr:uid="{00000000-0005-0000-0000-000057840000}"/>
    <cellStyle name="Normal 65 2 2 2 2 7" xfId="32342" xr:uid="{00000000-0005-0000-0000-000058840000}"/>
    <cellStyle name="Normal 65 2 2 2 2 8" xfId="17108" xr:uid="{00000000-0005-0000-0000-000059840000}"/>
    <cellStyle name="Normal 65 2 2 2 3" xfId="2366" xr:uid="{00000000-0005-0000-0000-00005A840000}"/>
    <cellStyle name="Normal 65 2 2 2 3 2" xfId="4056" xr:uid="{00000000-0005-0000-0000-00005B840000}"/>
    <cellStyle name="Normal 65 2 2 2 3 2 2" xfId="14129" xr:uid="{00000000-0005-0000-0000-00005C840000}"/>
    <cellStyle name="Normal 65 2 2 2 3 2 2 2" xfId="44460" xr:uid="{00000000-0005-0000-0000-00005D840000}"/>
    <cellStyle name="Normal 65 2 2 2 3 2 2 3" xfId="29227" xr:uid="{00000000-0005-0000-0000-00005E840000}"/>
    <cellStyle name="Normal 65 2 2 2 3 2 3" xfId="9109" xr:uid="{00000000-0005-0000-0000-00005F840000}"/>
    <cellStyle name="Normal 65 2 2 2 3 2 3 2" xfId="39443" xr:uid="{00000000-0005-0000-0000-000060840000}"/>
    <cellStyle name="Normal 65 2 2 2 3 2 3 3" xfId="24210" xr:uid="{00000000-0005-0000-0000-000061840000}"/>
    <cellStyle name="Normal 65 2 2 2 3 2 4" xfId="34430" xr:uid="{00000000-0005-0000-0000-000062840000}"/>
    <cellStyle name="Normal 65 2 2 2 3 2 5" xfId="19197" xr:uid="{00000000-0005-0000-0000-000063840000}"/>
    <cellStyle name="Normal 65 2 2 2 3 3" xfId="5748" xr:uid="{00000000-0005-0000-0000-000064840000}"/>
    <cellStyle name="Normal 65 2 2 2 3 3 2" xfId="15800" xr:uid="{00000000-0005-0000-0000-000065840000}"/>
    <cellStyle name="Normal 65 2 2 2 3 3 2 2" xfId="46131" xr:uid="{00000000-0005-0000-0000-000066840000}"/>
    <cellStyle name="Normal 65 2 2 2 3 3 2 3" xfId="30898" xr:uid="{00000000-0005-0000-0000-000067840000}"/>
    <cellStyle name="Normal 65 2 2 2 3 3 3" xfId="10780" xr:uid="{00000000-0005-0000-0000-000068840000}"/>
    <cellStyle name="Normal 65 2 2 2 3 3 3 2" xfId="41114" xr:uid="{00000000-0005-0000-0000-000069840000}"/>
    <cellStyle name="Normal 65 2 2 2 3 3 3 3" xfId="25881" xr:uid="{00000000-0005-0000-0000-00006A840000}"/>
    <cellStyle name="Normal 65 2 2 2 3 3 4" xfId="36101" xr:uid="{00000000-0005-0000-0000-00006B840000}"/>
    <cellStyle name="Normal 65 2 2 2 3 3 5" xfId="20868" xr:uid="{00000000-0005-0000-0000-00006C840000}"/>
    <cellStyle name="Normal 65 2 2 2 3 4" xfId="12458" xr:uid="{00000000-0005-0000-0000-00006D840000}"/>
    <cellStyle name="Normal 65 2 2 2 3 4 2" xfId="42789" xr:uid="{00000000-0005-0000-0000-00006E840000}"/>
    <cellStyle name="Normal 65 2 2 2 3 4 3" xfId="27556" xr:uid="{00000000-0005-0000-0000-00006F840000}"/>
    <cellStyle name="Normal 65 2 2 2 3 5" xfId="7437" xr:uid="{00000000-0005-0000-0000-000070840000}"/>
    <cellStyle name="Normal 65 2 2 2 3 5 2" xfId="37772" xr:uid="{00000000-0005-0000-0000-000071840000}"/>
    <cellStyle name="Normal 65 2 2 2 3 5 3" xfId="22539" xr:uid="{00000000-0005-0000-0000-000072840000}"/>
    <cellStyle name="Normal 65 2 2 2 3 6" xfId="32760" xr:uid="{00000000-0005-0000-0000-000073840000}"/>
    <cellStyle name="Normal 65 2 2 2 3 7" xfId="17526" xr:uid="{00000000-0005-0000-0000-000074840000}"/>
    <cellStyle name="Normal 65 2 2 2 4" xfId="3219" xr:uid="{00000000-0005-0000-0000-000075840000}"/>
    <cellStyle name="Normal 65 2 2 2 4 2" xfId="13293" xr:uid="{00000000-0005-0000-0000-000076840000}"/>
    <cellStyle name="Normal 65 2 2 2 4 2 2" xfId="43624" xr:uid="{00000000-0005-0000-0000-000077840000}"/>
    <cellStyle name="Normal 65 2 2 2 4 2 3" xfId="28391" xr:uid="{00000000-0005-0000-0000-000078840000}"/>
    <cellStyle name="Normal 65 2 2 2 4 3" xfId="8273" xr:uid="{00000000-0005-0000-0000-000079840000}"/>
    <cellStyle name="Normal 65 2 2 2 4 3 2" xfId="38607" xr:uid="{00000000-0005-0000-0000-00007A840000}"/>
    <cellStyle name="Normal 65 2 2 2 4 3 3" xfId="23374" xr:uid="{00000000-0005-0000-0000-00007B840000}"/>
    <cellStyle name="Normal 65 2 2 2 4 4" xfId="33594" xr:uid="{00000000-0005-0000-0000-00007C840000}"/>
    <cellStyle name="Normal 65 2 2 2 4 5" xfId="18361" xr:uid="{00000000-0005-0000-0000-00007D840000}"/>
    <cellStyle name="Normal 65 2 2 2 5" xfId="4912" xr:uid="{00000000-0005-0000-0000-00007E840000}"/>
    <cellStyle name="Normal 65 2 2 2 5 2" xfId="14964" xr:uid="{00000000-0005-0000-0000-00007F840000}"/>
    <cellStyle name="Normal 65 2 2 2 5 2 2" xfId="45295" xr:uid="{00000000-0005-0000-0000-000080840000}"/>
    <cellStyle name="Normal 65 2 2 2 5 2 3" xfId="30062" xr:uid="{00000000-0005-0000-0000-000081840000}"/>
    <cellStyle name="Normal 65 2 2 2 5 3" xfId="9944" xr:uid="{00000000-0005-0000-0000-000082840000}"/>
    <cellStyle name="Normal 65 2 2 2 5 3 2" xfId="40278" xr:uid="{00000000-0005-0000-0000-000083840000}"/>
    <cellStyle name="Normal 65 2 2 2 5 3 3" xfId="25045" xr:uid="{00000000-0005-0000-0000-000084840000}"/>
    <cellStyle name="Normal 65 2 2 2 5 4" xfId="35265" xr:uid="{00000000-0005-0000-0000-000085840000}"/>
    <cellStyle name="Normal 65 2 2 2 5 5" xfId="20032" xr:uid="{00000000-0005-0000-0000-000086840000}"/>
    <cellStyle name="Normal 65 2 2 2 6" xfId="11622" xr:uid="{00000000-0005-0000-0000-000087840000}"/>
    <cellStyle name="Normal 65 2 2 2 6 2" xfId="41953" xr:uid="{00000000-0005-0000-0000-000088840000}"/>
    <cellStyle name="Normal 65 2 2 2 6 3" xfId="26720" xr:uid="{00000000-0005-0000-0000-000089840000}"/>
    <cellStyle name="Normal 65 2 2 2 7" xfId="6601" xr:uid="{00000000-0005-0000-0000-00008A840000}"/>
    <cellStyle name="Normal 65 2 2 2 7 2" xfId="36936" xr:uid="{00000000-0005-0000-0000-00008B840000}"/>
    <cellStyle name="Normal 65 2 2 2 7 3" xfId="21703" xr:uid="{00000000-0005-0000-0000-00008C840000}"/>
    <cellStyle name="Normal 65 2 2 2 8" xfId="31924" xr:uid="{00000000-0005-0000-0000-00008D840000}"/>
    <cellStyle name="Normal 65 2 2 2 9" xfId="16690" xr:uid="{00000000-0005-0000-0000-00008E840000}"/>
    <cellStyle name="Normal 65 2 2 3" xfId="1737" xr:uid="{00000000-0005-0000-0000-00008F840000}"/>
    <cellStyle name="Normal 65 2 2 3 2" xfId="2576" xr:uid="{00000000-0005-0000-0000-000090840000}"/>
    <cellStyle name="Normal 65 2 2 3 2 2" xfId="4266" xr:uid="{00000000-0005-0000-0000-000091840000}"/>
    <cellStyle name="Normal 65 2 2 3 2 2 2" xfId="14339" xr:uid="{00000000-0005-0000-0000-000092840000}"/>
    <cellStyle name="Normal 65 2 2 3 2 2 2 2" xfId="44670" xr:uid="{00000000-0005-0000-0000-000093840000}"/>
    <cellStyle name="Normal 65 2 2 3 2 2 2 3" xfId="29437" xr:uid="{00000000-0005-0000-0000-000094840000}"/>
    <cellStyle name="Normal 65 2 2 3 2 2 3" xfId="9319" xr:uid="{00000000-0005-0000-0000-000095840000}"/>
    <cellStyle name="Normal 65 2 2 3 2 2 3 2" xfId="39653" xr:uid="{00000000-0005-0000-0000-000096840000}"/>
    <cellStyle name="Normal 65 2 2 3 2 2 3 3" xfId="24420" xr:uid="{00000000-0005-0000-0000-000097840000}"/>
    <cellStyle name="Normal 65 2 2 3 2 2 4" xfId="34640" xr:uid="{00000000-0005-0000-0000-000098840000}"/>
    <cellStyle name="Normal 65 2 2 3 2 2 5" xfId="19407" xr:uid="{00000000-0005-0000-0000-000099840000}"/>
    <cellStyle name="Normal 65 2 2 3 2 3" xfId="5958" xr:uid="{00000000-0005-0000-0000-00009A840000}"/>
    <cellStyle name="Normal 65 2 2 3 2 3 2" xfId="16010" xr:uid="{00000000-0005-0000-0000-00009B840000}"/>
    <cellStyle name="Normal 65 2 2 3 2 3 2 2" xfId="46341" xr:uid="{00000000-0005-0000-0000-00009C840000}"/>
    <cellStyle name="Normal 65 2 2 3 2 3 2 3" xfId="31108" xr:uid="{00000000-0005-0000-0000-00009D840000}"/>
    <cellStyle name="Normal 65 2 2 3 2 3 3" xfId="10990" xr:uid="{00000000-0005-0000-0000-00009E840000}"/>
    <cellStyle name="Normal 65 2 2 3 2 3 3 2" xfId="41324" xr:uid="{00000000-0005-0000-0000-00009F840000}"/>
    <cellStyle name="Normal 65 2 2 3 2 3 3 3" xfId="26091" xr:uid="{00000000-0005-0000-0000-0000A0840000}"/>
    <cellStyle name="Normal 65 2 2 3 2 3 4" xfId="36311" xr:uid="{00000000-0005-0000-0000-0000A1840000}"/>
    <cellStyle name="Normal 65 2 2 3 2 3 5" xfId="21078" xr:uid="{00000000-0005-0000-0000-0000A2840000}"/>
    <cellStyle name="Normal 65 2 2 3 2 4" xfId="12668" xr:uid="{00000000-0005-0000-0000-0000A3840000}"/>
    <cellStyle name="Normal 65 2 2 3 2 4 2" xfId="42999" xr:uid="{00000000-0005-0000-0000-0000A4840000}"/>
    <cellStyle name="Normal 65 2 2 3 2 4 3" xfId="27766" xr:uid="{00000000-0005-0000-0000-0000A5840000}"/>
    <cellStyle name="Normal 65 2 2 3 2 5" xfId="7647" xr:uid="{00000000-0005-0000-0000-0000A6840000}"/>
    <cellStyle name="Normal 65 2 2 3 2 5 2" xfId="37982" xr:uid="{00000000-0005-0000-0000-0000A7840000}"/>
    <cellStyle name="Normal 65 2 2 3 2 5 3" xfId="22749" xr:uid="{00000000-0005-0000-0000-0000A8840000}"/>
    <cellStyle name="Normal 65 2 2 3 2 6" xfId="32970" xr:uid="{00000000-0005-0000-0000-0000A9840000}"/>
    <cellStyle name="Normal 65 2 2 3 2 7" xfId="17736" xr:uid="{00000000-0005-0000-0000-0000AA840000}"/>
    <cellStyle name="Normal 65 2 2 3 3" xfId="3429" xr:uid="{00000000-0005-0000-0000-0000AB840000}"/>
    <cellStyle name="Normal 65 2 2 3 3 2" xfId="13503" xr:uid="{00000000-0005-0000-0000-0000AC840000}"/>
    <cellStyle name="Normal 65 2 2 3 3 2 2" xfId="43834" xr:uid="{00000000-0005-0000-0000-0000AD840000}"/>
    <cellStyle name="Normal 65 2 2 3 3 2 3" xfId="28601" xr:uid="{00000000-0005-0000-0000-0000AE840000}"/>
    <cellStyle name="Normal 65 2 2 3 3 3" xfId="8483" xr:uid="{00000000-0005-0000-0000-0000AF840000}"/>
    <cellStyle name="Normal 65 2 2 3 3 3 2" xfId="38817" xr:uid="{00000000-0005-0000-0000-0000B0840000}"/>
    <cellStyle name="Normal 65 2 2 3 3 3 3" xfId="23584" xr:uid="{00000000-0005-0000-0000-0000B1840000}"/>
    <cellStyle name="Normal 65 2 2 3 3 4" xfId="33804" xr:uid="{00000000-0005-0000-0000-0000B2840000}"/>
    <cellStyle name="Normal 65 2 2 3 3 5" xfId="18571" xr:uid="{00000000-0005-0000-0000-0000B3840000}"/>
    <cellStyle name="Normal 65 2 2 3 4" xfId="5122" xr:uid="{00000000-0005-0000-0000-0000B4840000}"/>
    <cellStyle name="Normal 65 2 2 3 4 2" xfId="15174" xr:uid="{00000000-0005-0000-0000-0000B5840000}"/>
    <cellStyle name="Normal 65 2 2 3 4 2 2" xfId="45505" xr:uid="{00000000-0005-0000-0000-0000B6840000}"/>
    <cellStyle name="Normal 65 2 2 3 4 2 3" xfId="30272" xr:uid="{00000000-0005-0000-0000-0000B7840000}"/>
    <cellStyle name="Normal 65 2 2 3 4 3" xfId="10154" xr:uid="{00000000-0005-0000-0000-0000B8840000}"/>
    <cellStyle name="Normal 65 2 2 3 4 3 2" xfId="40488" xr:uid="{00000000-0005-0000-0000-0000B9840000}"/>
    <cellStyle name="Normal 65 2 2 3 4 3 3" xfId="25255" xr:uid="{00000000-0005-0000-0000-0000BA840000}"/>
    <cellStyle name="Normal 65 2 2 3 4 4" xfId="35475" xr:uid="{00000000-0005-0000-0000-0000BB840000}"/>
    <cellStyle name="Normal 65 2 2 3 4 5" xfId="20242" xr:uid="{00000000-0005-0000-0000-0000BC840000}"/>
    <cellStyle name="Normal 65 2 2 3 5" xfId="11832" xr:uid="{00000000-0005-0000-0000-0000BD840000}"/>
    <cellStyle name="Normal 65 2 2 3 5 2" xfId="42163" xr:uid="{00000000-0005-0000-0000-0000BE840000}"/>
    <cellStyle name="Normal 65 2 2 3 5 3" xfId="26930" xr:uid="{00000000-0005-0000-0000-0000BF840000}"/>
    <cellStyle name="Normal 65 2 2 3 6" xfId="6811" xr:uid="{00000000-0005-0000-0000-0000C0840000}"/>
    <cellStyle name="Normal 65 2 2 3 6 2" xfId="37146" xr:uid="{00000000-0005-0000-0000-0000C1840000}"/>
    <cellStyle name="Normal 65 2 2 3 6 3" xfId="21913" xr:uid="{00000000-0005-0000-0000-0000C2840000}"/>
    <cellStyle name="Normal 65 2 2 3 7" xfId="32134" xr:uid="{00000000-0005-0000-0000-0000C3840000}"/>
    <cellStyle name="Normal 65 2 2 3 8" xfId="16900" xr:uid="{00000000-0005-0000-0000-0000C4840000}"/>
    <cellStyle name="Normal 65 2 2 4" xfId="2158" xr:uid="{00000000-0005-0000-0000-0000C5840000}"/>
    <cellStyle name="Normal 65 2 2 4 2" xfId="3848" xr:uid="{00000000-0005-0000-0000-0000C6840000}"/>
    <cellStyle name="Normal 65 2 2 4 2 2" xfId="13921" xr:uid="{00000000-0005-0000-0000-0000C7840000}"/>
    <cellStyle name="Normal 65 2 2 4 2 2 2" xfId="44252" xr:uid="{00000000-0005-0000-0000-0000C8840000}"/>
    <cellStyle name="Normal 65 2 2 4 2 2 3" xfId="29019" xr:uid="{00000000-0005-0000-0000-0000C9840000}"/>
    <cellStyle name="Normal 65 2 2 4 2 3" xfId="8901" xr:uid="{00000000-0005-0000-0000-0000CA840000}"/>
    <cellStyle name="Normal 65 2 2 4 2 3 2" xfId="39235" xr:uid="{00000000-0005-0000-0000-0000CB840000}"/>
    <cellStyle name="Normal 65 2 2 4 2 3 3" xfId="24002" xr:uid="{00000000-0005-0000-0000-0000CC840000}"/>
    <cellStyle name="Normal 65 2 2 4 2 4" xfId="34222" xr:uid="{00000000-0005-0000-0000-0000CD840000}"/>
    <cellStyle name="Normal 65 2 2 4 2 5" xfId="18989" xr:uid="{00000000-0005-0000-0000-0000CE840000}"/>
    <cellStyle name="Normal 65 2 2 4 3" xfId="5540" xr:uid="{00000000-0005-0000-0000-0000CF840000}"/>
    <cellStyle name="Normal 65 2 2 4 3 2" xfId="15592" xr:uid="{00000000-0005-0000-0000-0000D0840000}"/>
    <cellStyle name="Normal 65 2 2 4 3 2 2" xfId="45923" xr:uid="{00000000-0005-0000-0000-0000D1840000}"/>
    <cellStyle name="Normal 65 2 2 4 3 2 3" xfId="30690" xr:uid="{00000000-0005-0000-0000-0000D2840000}"/>
    <cellStyle name="Normal 65 2 2 4 3 3" xfId="10572" xr:uid="{00000000-0005-0000-0000-0000D3840000}"/>
    <cellStyle name="Normal 65 2 2 4 3 3 2" xfId="40906" xr:uid="{00000000-0005-0000-0000-0000D4840000}"/>
    <cellStyle name="Normal 65 2 2 4 3 3 3" xfId="25673" xr:uid="{00000000-0005-0000-0000-0000D5840000}"/>
    <cellStyle name="Normal 65 2 2 4 3 4" xfId="35893" xr:uid="{00000000-0005-0000-0000-0000D6840000}"/>
    <cellStyle name="Normal 65 2 2 4 3 5" xfId="20660" xr:uid="{00000000-0005-0000-0000-0000D7840000}"/>
    <cellStyle name="Normal 65 2 2 4 4" xfId="12250" xr:uid="{00000000-0005-0000-0000-0000D8840000}"/>
    <cellStyle name="Normal 65 2 2 4 4 2" xfId="42581" xr:uid="{00000000-0005-0000-0000-0000D9840000}"/>
    <cellStyle name="Normal 65 2 2 4 4 3" xfId="27348" xr:uid="{00000000-0005-0000-0000-0000DA840000}"/>
    <cellStyle name="Normal 65 2 2 4 5" xfId="7229" xr:uid="{00000000-0005-0000-0000-0000DB840000}"/>
    <cellStyle name="Normal 65 2 2 4 5 2" xfId="37564" xr:uid="{00000000-0005-0000-0000-0000DC840000}"/>
    <cellStyle name="Normal 65 2 2 4 5 3" xfId="22331" xr:uid="{00000000-0005-0000-0000-0000DD840000}"/>
    <cellStyle name="Normal 65 2 2 4 6" xfId="32552" xr:uid="{00000000-0005-0000-0000-0000DE840000}"/>
    <cellStyle name="Normal 65 2 2 4 7" xfId="17318" xr:uid="{00000000-0005-0000-0000-0000DF840000}"/>
    <cellStyle name="Normal 65 2 2 5" xfId="3011" xr:uid="{00000000-0005-0000-0000-0000E0840000}"/>
    <cellStyle name="Normal 65 2 2 5 2" xfId="13085" xr:uid="{00000000-0005-0000-0000-0000E1840000}"/>
    <cellStyle name="Normal 65 2 2 5 2 2" xfId="43416" xr:uid="{00000000-0005-0000-0000-0000E2840000}"/>
    <cellStyle name="Normal 65 2 2 5 2 3" xfId="28183" xr:uid="{00000000-0005-0000-0000-0000E3840000}"/>
    <cellStyle name="Normal 65 2 2 5 3" xfId="8065" xr:uid="{00000000-0005-0000-0000-0000E4840000}"/>
    <cellStyle name="Normal 65 2 2 5 3 2" xfId="38399" xr:uid="{00000000-0005-0000-0000-0000E5840000}"/>
    <cellStyle name="Normal 65 2 2 5 3 3" xfId="23166" xr:uid="{00000000-0005-0000-0000-0000E6840000}"/>
    <cellStyle name="Normal 65 2 2 5 4" xfId="33386" xr:uid="{00000000-0005-0000-0000-0000E7840000}"/>
    <cellStyle name="Normal 65 2 2 5 5" xfId="18153" xr:uid="{00000000-0005-0000-0000-0000E8840000}"/>
    <cellStyle name="Normal 65 2 2 6" xfId="4704" xr:uid="{00000000-0005-0000-0000-0000E9840000}"/>
    <cellStyle name="Normal 65 2 2 6 2" xfId="14756" xr:uid="{00000000-0005-0000-0000-0000EA840000}"/>
    <cellStyle name="Normal 65 2 2 6 2 2" xfId="45087" xr:uid="{00000000-0005-0000-0000-0000EB840000}"/>
    <cellStyle name="Normal 65 2 2 6 2 3" xfId="29854" xr:uid="{00000000-0005-0000-0000-0000EC840000}"/>
    <cellStyle name="Normal 65 2 2 6 3" xfId="9736" xr:uid="{00000000-0005-0000-0000-0000ED840000}"/>
    <cellStyle name="Normal 65 2 2 6 3 2" xfId="40070" xr:uid="{00000000-0005-0000-0000-0000EE840000}"/>
    <cellStyle name="Normal 65 2 2 6 3 3" xfId="24837" xr:uid="{00000000-0005-0000-0000-0000EF840000}"/>
    <cellStyle name="Normal 65 2 2 6 4" xfId="35057" xr:uid="{00000000-0005-0000-0000-0000F0840000}"/>
    <cellStyle name="Normal 65 2 2 6 5" xfId="19824" xr:uid="{00000000-0005-0000-0000-0000F1840000}"/>
    <cellStyle name="Normal 65 2 2 7" xfId="11414" xr:uid="{00000000-0005-0000-0000-0000F2840000}"/>
    <cellStyle name="Normal 65 2 2 7 2" xfId="41745" xr:uid="{00000000-0005-0000-0000-0000F3840000}"/>
    <cellStyle name="Normal 65 2 2 7 3" xfId="26512" xr:uid="{00000000-0005-0000-0000-0000F4840000}"/>
    <cellStyle name="Normal 65 2 2 8" xfId="6393" xr:uid="{00000000-0005-0000-0000-0000F5840000}"/>
    <cellStyle name="Normal 65 2 2 8 2" xfId="36728" xr:uid="{00000000-0005-0000-0000-0000F6840000}"/>
    <cellStyle name="Normal 65 2 2 8 3" xfId="21495" xr:uid="{00000000-0005-0000-0000-0000F7840000}"/>
    <cellStyle name="Normal 65 2 2 9" xfId="31716" xr:uid="{00000000-0005-0000-0000-0000F8840000}"/>
    <cellStyle name="Normal 65 2 3" xfId="1420" xr:uid="{00000000-0005-0000-0000-0000F9840000}"/>
    <cellStyle name="Normal 65 2 3 2" xfId="1841" xr:uid="{00000000-0005-0000-0000-0000FA840000}"/>
    <cellStyle name="Normal 65 2 3 2 2" xfId="2680" xr:uid="{00000000-0005-0000-0000-0000FB840000}"/>
    <cellStyle name="Normal 65 2 3 2 2 2" xfId="4370" xr:uid="{00000000-0005-0000-0000-0000FC840000}"/>
    <cellStyle name="Normal 65 2 3 2 2 2 2" xfId="14443" xr:uid="{00000000-0005-0000-0000-0000FD840000}"/>
    <cellStyle name="Normal 65 2 3 2 2 2 2 2" xfId="44774" xr:uid="{00000000-0005-0000-0000-0000FE840000}"/>
    <cellStyle name="Normal 65 2 3 2 2 2 2 3" xfId="29541" xr:uid="{00000000-0005-0000-0000-0000FF840000}"/>
    <cellStyle name="Normal 65 2 3 2 2 2 3" xfId="9423" xr:uid="{00000000-0005-0000-0000-000000850000}"/>
    <cellStyle name="Normal 65 2 3 2 2 2 3 2" xfId="39757" xr:uid="{00000000-0005-0000-0000-000001850000}"/>
    <cellStyle name="Normal 65 2 3 2 2 2 3 3" xfId="24524" xr:uid="{00000000-0005-0000-0000-000002850000}"/>
    <cellStyle name="Normal 65 2 3 2 2 2 4" xfId="34744" xr:uid="{00000000-0005-0000-0000-000003850000}"/>
    <cellStyle name="Normal 65 2 3 2 2 2 5" xfId="19511" xr:uid="{00000000-0005-0000-0000-000004850000}"/>
    <cellStyle name="Normal 65 2 3 2 2 3" xfId="6062" xr:uid="{00000000-0005-0000-0000-000005850000}"/>
    <cellStyle name="Normal 65 2 3 2 2 3 2" xfId="16114" xr:uid="{00000000-0005-0000-0000-000006850000}"/>
    <cellStyle name="Normal 65 2 3 2 2 3 2 2" xfId="46445" xr:uid="{00000000-0005-0000-0000-000007850000}"/>
    <cellStyle name="Normal 65 2 3 2 2 3 2 3" xfId="31212" xr:uid="{00000000-0005-0000-0000-000008850000}"/>
    <cellStyle name="Normal 65 2 3 2 2 3 3" xfId="11094" xr:uid="{00000000-0005-0000-0000-000009850000}"/>
    <cellStyle name="Normal 65 2 3 2 2 3 3 2" xfId="41428" xr:uid="{00000000-0005-0000-0000-00000A850000}"/>
    <cellStyle name="Normal 65 2 3 2 2 3 3 3" xfId="26195" xr:uid="{00000000-0005-0000-0000-00000B850000}"/>
    <cellStyle name="Normal 65 2 3 2 2 3 4" xfId="36415" xr:uid="{00000000-0005-0000-0000-00000C850000}"/>
    <cellStyle name="Normal 65 2 3 2 2 3 5" xfId="21182" xr:uid="{00000000-0005-0000-0000-00000D850000}"/>
    <cellStyle name="Normal 65 2 3 2 2 4" xfId="12772" xr:uid="{00000000-0005-0000-0000-00000E850000}"/>
    <cellStyle name="Normal 65 2 3 2 2 4 2" xfId="43103" xr:uid="{00000000-0005-0000-0000-00000F850000}"/>
    <cellStyle name="Normal 65 2 3 2 2 4 3" xfId="27870" xr:uid="{00000000-0005-0000-0000-000010850000}"/>
    <cellStyle name="Normal 65 2 3 2 2 5" xfId="7751" xr:uid="{00000000-0005-0000-0000-000011850000}"/>
    <cellStyle name="Normal 65 2 3 2 2 5 2" xfId="38086" xr:uid="{00000000-0005-0000-0000-000012850000}"/>
    <cellStyle name="Normal 65 2 3 2 2 5 3" xfId="22853" xr:uid="{00000000-0005-0000-0000-000013850000}"/>
    <cellStyle name="Normal 65 2 3 2 2 6" xfId="33074" xr:uid="{00000000-0005-0000-0000-000014850000}"/>
    <cellStyle name="Normal 65 2 3 2 2 7" xfId="17840" xr:uid="{00000000-0005-0000-0000-000015850000}"/>
    <cellStyle name="Normal 65 2 3 2 3" xfId="3533" xr:uid="{00000000-0005-0000-0000-000016850000}"/>
    <cellStyle name="Normal 65 2 3 2 3 2" xfId="13607" xr:uid="{00000000-0005-0000-0000-000017850000}"/>
    <cellStyle name="Normal 65 2 3 2 3 2 2" xfId="43938" xr:uid="{00000000-0005-0000-0000-000018850000}"/>
    <cellStyle name="Normal 65 2 3 2 3 2 3" xfId="28705" xr:uid="{00000000-0005-0000-0000-000019850000}"/>
    <cellStyle name="Normal 65 2 3 2 3 3" xfId="8587" xr:uid="{00000000-0005-0000-0000-00001A850000}"/>
    <cellStyle name="Normal 65 2 3 2 3 3 2" xfId="38921" xr:uid="{00000000-0005-0000-0000-00001B850000}"/>
    <cellStyle name="Normal 65 2 3 2 3 3 3" xfId="23688" xr:uid="{00000000-0005-0000-0000-00001C850000}"/>
    <cellStyle name="Normal 65 2 3 2 3 4" xfId="33908" xr:uid="{00000000-0005-0000-0000-00001D850000}"/>
    <cellStyle name="Normal 65 2 3 2 3 5" xfId="18675" xr:uid="{00000000-0005-0000-0000-00001E850000}"/>
    <cellStyle name="Normal 65 2 3 2 4" xfId="5226" xr:uid="{00000000-0005-0000-0000-00001F850000}"/>
    <cellStyle name="Normal 65 2 3 2 4 2" xfId="15278" xr:uid="{00000000-0005-0000-0000-000020850000}"/>
    <cellStyle name="Normal 65 2 3 2 4 2 2" xfId="45609" xr:uid="{00000000-0005-0000-0000-000021850000}"/>
    <cellStyle name="Normal 65 2 3 2 4 2 3" xfId="30376" xr:uid="{00000000-0005-0000-0000-000022850000}"/>
    <cellStyle name="Normal 65 2 3 2 4 3" xfId="10258" xr:uid="{00000000-0005-0000-0000-000023850000}"/>
    <cellStyle name="Normal 65 2 3 2 4 3 2" xfId="40592" xr:uid="{00000000-0005-0000-0000-000024850000}"/>
    <cellStyle name="Normal 65 2 3 2 4 3 3" xfId="25359" xr:uid="{00000000-0005-0000-0000-000025850000}"/>
    <cellStyle name="Normal 65 2 3 2 4 4" xfId="35579" xr:uid="{00000000-0005-0000-0000-000026850000}"/>
    <cellStyle name="Normal 65 2 3 2 4 5" xfId="20346" xr:uid="{00000000-0005-0000-0000-000027850000}"/>
    <cellStyle name="Normal 65 2 3 2 5" xfId="11936" xr:uid="{00000000-0005-0000-0000-000028850000}"/>
    <cellStyle name="Normal 65 2 3 2 5 2" xfId="42267" xr:uid="{00000000-0005-0000-0000-000029850000}"/>
    <cellStyle name="Normal 65 2 3 2 5 3" xfId="27034" xr:uid="{00000000-0005-0000-0000-00002A850000}"/>
    <cellStyle name="Normal 65 2 3 2 6" xfId="6915" xr:uid="{00000000-0005-0000-0000-00002B850000}"/>
    <cellStyle name="Normal 65 2 3 2 6 2" xfId="37250" xr:uid="{00000000-0005-0000-0000-00002C850000}"/>
    <cellStyle name="Normal 65 2 3 2 6 3" xfId="22017" xr:uid="{00000000-0005-0000-0000-00002D850000}"/>
    <cellStyle name="Normal 65 2 3 2 7" xfId="32238" xr:uid="{00000000-0005-0000-0000-00002E850000}"/>
    <cellStyle name="Normal 65 2 3 2 8" xfId="17004" xr:uid="{00000000-0005-0000-0000-00002F850000}"/>
    <cellStyle name="Normal 65 2 3 3" xfId="2262" xr:uid="{00000000-0005-0000-0000-000030850000}"/>
    <cellStyle name="Normal 65 2 3 3 2" xfId="3952" xr:uid="{00000000-0005-0000-0000-000031850000}"/>
    <cellStyle name="Normal 65 2 3 3 2 2" xfId="14025" xr:uid="{00000000-0005-0000-0000-000032850000}"/>
    <cellStyle name="Normal 65 2 3 3 2 2 2" xfId="44356" xr:uid="{00000000-0005-0000-0000-000033850000}"/>
    <cellStyle name="Normal 65 2 3 3 2 2 3" xfId="29123" xr:uid="{00000000-0005-0000-0000-000034850000}"/>
    <cellStyle name="Normal 65 2 3 3 2 3" xfId="9005" xr:uid="{00000000-0005-0000-0000-000035850000}"/>
    <cellStyle name="Normal 65 2 3 3 2 3 2" xfId="39339" xr:uid="{00000000-0005-0000-0000-000036850000}"/>
    <cellStyle name="Normal 65 2 3 3 2 3 3" xfId="24106" xr:uid="{00000000-0005-0000-0000-000037850000}"/>
    <cellStyle name="Normal 65 2 3 3 2 4" xfId="34326" xr:uid="{00000000-0005-0000-0000-000038850000}"/>
    <cellStyle name="Normal 65 2 3 3 2 5" xfId="19093" xr:uid="{00000000-0005-0000-0000-000039850000}"/>
    <cellStyle name="Normal 65 2 3 3 3" xfId="5644" xr:uid="{00000000-0005-0000-0000-00003A850000}"/>
    <cellStyle name="Normal 65 2 3 3 3 2" xfId="15696" xr:uid="{00000000-0005-0000-0000-00003B850000}"/>
    <cellStyle name="Normal 65 2 3 3 3 2 2" xfId="46027" xr:uid="{00000000-0005-0000-0000-00003C850000}"/>
    <cellStyle name="Normal 65 2 3 3 3 2 3" xfId="30794" xr:uid="{00000000-0005-0000-0000-00003D850000}"/>
    <cellStyle name="Normal 65 2 3 3 3 3" xfId="10676" xr:uid="{00000000-0005-0000-0000-00003E850000}"/>
    <cellStyle name="Normal 65 2 3 3 3 3 2" xfId="41010" xr:uid="{00000000-0005-0000-0000-00003F850000}"/>
    <cellStyle name="Normal 65 2 3 3 3 3 3" xfId="25777" xr:uid="{00000000-0005-0000-0000-000040850000}"/>
    <cellStyle name="Normal 65 2 3 3 3 4" xfId="35997" xr:uid="{00000000-0005-0000-0000-000041850000}"/>
    <cellStyle name="Normal 65 2 3 3 3 5" xfId="20764" xr:uid="{00000000-0005-0000-0000-000042850000}"/>
    <cellStyle name="Normal 65 2 3 3 4" xfId="12354" xr:uid="{00000000-0005-0000-0000-000043850000}"/>
    <cellStyle name="Normal 65 2 3 3 4 2" xfId="42685" xr:uid="{00000000-0005-0000-0000-000044850000}"/>
    <cellStyle name="Normal 65 2 3 3 4 3" xfId="27452" xr:uid="{00000000-0005-0000-0000-000045850000}"/>
    <cellStyle name="Normal 65 2 3 3 5" xfId="7333" xr:uid="{00000000-0005-0000-0000-000046850000}"/>
    <cellStyle name="Normal 65 2 3 3 5 2" xfId="37668" xr:uid="{00000000-0005-0000-0000-000047850000}"/>
    <cellStyle name="Normal 65 2 3 3 5 3" xfId="22435" xr:uid="{00000000-0005-0000-0000-000048850000}"/>
    <cellStyle name="Normal 65 2 3 3 6" xfId="32656" xr:uid="{00000000-0005-0000-0000-000049850000}"/>
    <cellStyle name="Normal 65 2 3 3 7" xfId="17422" xr:uid="{00000000-0005-0000-0000-00004A850000}"/>
    <cellStyle name="Normal 65 2 3 4" xfId="3115" xr:uid="{00000000-0005-0000-0000-00004B850000}"/>
    <cellStyle name="Normal 65 2 3 4 2" xfId="13189" xr:uid="{00000000-0005-0000-0000-00004C850000}"/>
    <cellStyle name="Normal 65 2 3 4 2 2" xfId="43520" xr:uid="{00000000-0005-0000-0000-00004D850000}"/>
    <cellStyle name="Normal 65 2 3 4 2 3" xfId="28287" xr:uid="{00000000-0005-0000-0000-00004E850000}"/>
    <cellStyle name="Normal 65 2 3 4 3" xfId="8169" xr:uid="{00000000-0005-0000-0000-00004F850000}"/>
    <cellStyle name="Normal 65 2 3 4 3 2" xfId="38503" xr:uid="{00000000-0005-0000-0000-000050850000}"/>
    <cellStyle name="Normal 65 2 3 4 3 3" xfId="23270" xr:uid="{00000000-0005-0000-0000-000051850000}"/>
    <cellStyle name="Normal 65 2 3 4 4" xfId="33490" xr:uid="{00000000-0005-0000-0000-000052850000}"/>
    <cellStyle name="Normal 65 2 3 4 5" xfId="18257" xr:uid="{00000000-0005-0000-0000-000053850000}"/>
    <cellStyle name="Normal 65 2 3 5" xfId="4808" xr:uid="{00000000-0005-0000-0000-000054850000}"/>
    <cellStyle name="Normal 65 2 3 5 2" xfId="14860" xr:uid="{00000000-0005-0000-0000-000055850000}"/>
    <cellStyle name="Normal 65 2 3 5 2 2" xfId="45191" xr:uid="{00000000-0005-0000-0000-000056850000}"/>
    <cellStyle name="Normal 65 2 3 5 2 3" xfId="29958" xr:uid="{00000000-0005-0000-0000-000057850000}"/>
    <cellStyle name="Normal 65 2 3 5 3" xfId="9840" xr:uid="{00000000-0005-0000-0000-000058850000}"/>
    <cellStyle name="Normal 65 2 3 5 3 2" xfId="40174" xr:uid="{00000000-0005-0000-0000-000059850000}"/>
    <cellStyle name="Normal 65 2 3 5 3 3" xfId="24941" xr:uid="{00000000-0005-0000-0000-00005A850000}"/>
    <cellStyle name="Normal 65 2 3 5 4" xfId="35161" xr:uid="{00000000-0005-0000-0000-00005B850000}"/>
    <cellStyle name="Normal 65 2 3 5 5" xfId="19928" xr:uid="{00000000-0005-0000-0000-00005C850000}"/>
    <cellStyle name="Normal 65 2 3 6" xfId="11518" xr:uid="{00000000-0005-0000-0000-00005D850000}"/>
    <cellStyle name="Normal 65 2 3 6 2" xfId="41849" xr:uid="{00000000-0005-0000-0000-00005E850000}"/>
    <cellStyle name="Normal 65 2 3 6 3" xfId="26616" xr:uid="{00000000-0005-0000-0000-00005F850000}"/>
    <cellStyle name="Normal 65 2 3 7" xfId="6497" xr:uid="{00000000-0005-0000-0000-000060850000}"/>
    <cellStyle name="Normal 65 2 3 7 2" xfId="36832" xr:uid="{00000000-0005-0000-0000-000061850000}"/>
    <cellStyle name="Normal 65 2 3 7 3" xfId="21599" xr:uid="{00000000-0005-0000-0000-000062850000}"/>
    <cellStyle name="Normal 65 2 3 8" xfId="31820" xr:uid="{00000000-0005-0000-0000-000063850000}"/>
    <cellStyle name="Normal 65 2 3 9" xfId="16586" xr:uid="{00000000-0005-0000-0000-000064850000}"/>
    <cellStyle name="Normal 65 2 4" xfId="1633" xr:uid="{00000000-0005-0000-0000-000065850000}"/>
    <cellStyle name="Normal 65 2 4 2" xfId="2472" xr:uid="{00000000-0005-0000-0000-000066850000}"/>
    <cellStyle name="Normal 65 2 4 2 2" xfId="4162" xr:uid="{00000000-0005-0000-0000-000067850000}"/>
    <cellStyle name="Normal 65 2 4 2 2 2" xfId="14235" xr:uid="{00000000-0005-0000-0000-000068850000}"/>
    <cellStyle name="Normal 65 2 4 2 2 2 2" xfId="44566" xr:uid="{00000000-0005-0000-0000-000069850000}"/>
    <cellStyle name="Normal 65 2 4 2 2 2 3" xfId="29333" xr:uid="{00000000-0005-0000-0000-00006A850000}"/>
    <cellStyle name="Normal 65 2 4 2 2 3" xfId="9215" xr:uid="{00000000-0005-0000-0000-00006B850000}"/>
    <cellStyle name="Normal 65 2 4 2 2 3 2" xfId="39549" xr:uid="{00000000-0005-0000-0000-00006C850000}"/>
    <cellStyle name="Normal 65 2 4 2 2 3 3" xfId="24316" xr:uid="{00000000-0005-0000-0000-00006D850000}"/>
    <cellStyle name="Normal 65 2 4 2 2 4" xfId="34536" xr:uid="{00000000-0005-0000-0000-00006E850000}"/>
    <cellStyle name="Normal 65 2 4 2 2 5" xfId="19303" xr:uid="{00000000-0005-0000-0000-00006F850000}"/>
    <cellStyle name="Normal 65 2 4 2 3" xfId="5854" xr:uid="{00000000-0005-0000-0000-000070850000}"/>
    <cellStyle name="Normal 65 2 4 2 3 2" xfId="15906" xr:uid="{00000000-0005-0000-0000-000071850000}"/>
    <cellStyle name="Normal 65 2 4 2 3 2 2" xfId="46237" xr:uid="{00000000-0005-0000-0000-000072850000}"/>
    <cellStyle name="Normal 65 2 4 2 3 2 3" xfId="31004" xr:uid="{00000000-0005-0000-0000-000073850000}"/>
    <cellStyle name="Normal 65 2 4 2 3 3" xfId="10886" xr:uid="{00000000-0005-0000-0000-000074850000}"/>
    <cellStyle name="Normal 65 2 4 2 3 3 2" xfId="41220" xr:uid="{00000000-0005-0000-0000-000075850000}"/>
    <cellStyle name="Normal 65 2 4 2 3 3 3" xfId="25987" xr:uid="{00000000-0005-0000-0000-000076850000}"/>
    <cellStyle name="Normal 65 2 4 2 3 4" xfId="36207" xr:uid="{00000000-0005-0000-0000-000077850000}"/>
    <cellStyle name="Normal 65 2 4 2 3 5" xfId="20974" xr:uid="{00000000-0005-0000-0000-000078850000}"/>
    <cellStyle name="Normal 65 2 4 2 4" xfId="12564" xr:uid="{00000000-0005-0000-0000-000079850000}"/>
    <cellStyle name="Normal 65 2 4 2 4 2" xfId="42895" xr:uid="{00000000-0005-0000-0000-00007A850000}"/>
    <cellStyle name="Normal 65 2 4 2 4 3" xfId="27662" xr:uid="{00000000-0005-0000-0000-00007B850000}"/>
    <cellStyle name="Normal 65 2 4 2 5" xfId="7543" xr:uid="{00000000-0005-0000-0000-00007C850000}"/>
    <cellStyle name="Normal 65 2 4 2 5 2" xfId="37878" xr:uid="{00000000-0005-0000-0000-00007D850000}"/>
    <cellStyle name="Normal 65 2 4 2 5 3" xfId="22645" xr:uid="{00000000-0005-0000-0000-00007E850000}"/>
    <cellStyle name="Normal 65 2 4 2 6" xfId="32866" xr:uid="{00000000-0005-0000-0000-00007F850000}"/>
    <cellStyle name="Normal 65 2 4 2 7" xfId="17632" xr:uid="{00000000-0005-0000-0000-000080850000}"/>
    <cellStyle name="Normal 65 2 4 3" xfId="3325" xr:uid="{00000000-0005-0000-0000-000081850000}"/>
    <cellStyle name="Normal 65 2 4 3 2" xfId="13399" xr:uid="{00000000-0005-0000-0000-000082850000}"/>
    <cellStyle name="Normal 65 2 4 3 2 2" xfId="43730" xr:uid="{00000000-0005-0000-0000-000083850000}"/>
    <cellStyle name="Normal 65 2 4 3 2 3" xfId="28497" xr:uid="{00000000-0005-0000-0000-000084850000}"/>
    <cellStyle name="Normal 65 2 4 3 3" xfId="8379" xr:uid="{00000000-0005-0000-0000-000085850000}"/>
    <cellStyle name="Normal 65 2 4 3 3 2" xfId="38713" xr:uid="{00000000-0005-0000-0000-000086850000}"/>
    <cellStyle name="Normal 65 2 4 3 3 3" xfId="23480" xr:uid="{00000000-0005-0000-0000-000087850000}"/>
    <cellStyle name="Normal 65 2 4 3 4" xfId="33700" xr:uid="{00000000-0005-0000-0000-000088850000}"/>
    <cellStyle name="Normal 65 2 4 3 5" xfId="18467" xr:uid="{00000000-0005-0000-0000-000089850000}"/>
    <cellStyle name="Normal 65 2 4 4" xfId="5018" xr:uid="{00000000-0005-0000-0000-00008A850000}"/>
    <cellStyle name="Normal 65 2 4 4 2" xfId="15070" xr:uid="{00000000-0005-0000-0000-00008B850000}"/>
    <cellStyle name="Normal 65 2 4 4 2 2" xfId="45401" xr:uid="{00000000-0005-0000-0000-00008C850000}"/>
    <cellStyle name="Normal 65 2 4 4 2 3" xfId="30168" xr:uid="{00000000-0005-0000-0000-00008D850000}"/>
    <cellStyle name="Normal 65 2 4 4 3" xfId="10050" xr:uid="{00000000-0005-0000-0000-00008E850000}"/>
    <cellStyle name="Normal 65 2 4 4 3 2" xfId="40384" xr:uid="{00000000-0005-0000-0000-00008F850000}"/>
    <cellStyle name="Normal 65 2 4 4 3 3" xfId="25151" xr:uid="{00000000-0005-0000-0000-000090850000}"/>
    <cellStyle name="Normal 65 2 4 4 4" xfId="35371" xr:uid="{00000000-0005-0000-0000-000091850000}"/>
    <cellStyle name="Normal 65 2 4 4 5" xfId="20138" xr:uid="{00000000-0005-0000-0000-000092850000}"/>
    <cellStyle name="Normal 65 2 4 5" xfId="11728" xr:uid="{00000000-0005-0000-0000-000093850000}"/>
    <cellStyle name="Normal 65 2 4 5 2" xfId="42059" xr:uid="{00000000-0005-0000-0000-000094850000}"/>
    <cellStyle name="Normal 65 2 4 5 3" xfId="26826" xr:uid="{00000000-0005-0000-0000-000095850000}"/>
    <cellStyle name="Normal 65 2 4 6" xfId="6707" xr:uid="{00000000-0005-0000-0000-000096850000}"/>
    <cellStyle name="Normal 65 2 4 6 2" xfId="37042" xr:uid="{00000000-0005-0000-0000-000097850000}"/>
    <cellStyle name="Normal 65 2 4 6 3" xfId="21809" xr:uid="{00000000-0005-0000-0000-000098850000}"/>
    <cellStyle name="Normal 65 2 4 7" xfId="32030" xr:uid="{00000000-0005-0000-0000-000099850000}"/>
    <cellStyle name="Normal 65 2 4 8" xfId="16796" xr:uid="{00000000-0005-0000-0000-00009A850000}"/>
    <cellStyle name="Normal 65 2 5" xfId="2054" xr:uid="{00000000-0005-0000-0000-00009B850000}"/>
    <cellStyle name="Normal 65 2 5 2" xfId="3744" xr:uid="{00000000-0005-0000-0000-00009C850000}"/>
    <cellStyle name="Normal 65 2 5 2 2" xfId="13817" xr:uid="{00000000-0005-0000-0000-00009D850000}"/>
    <cellStyle name="Normal 65 2 5 2 2 2" xfId="44148" xr:uid="{00000000-0005-0000-0000-00009E850000}"/>
    <cellStyle name="Normal 65 2 5 2 2 3" xfId="28915" xr:uid="{00000000-0005-0000-0000-00009F850000}"/>
    <cellStyle name="Normal 65 2 5 2 3" xfId="8797" xr:uid="{00000000-0005-0000-0000-0000A0850000}"/>
    <cellStyle name="Normal 65 2 5 2 3 2" xfId="39131" xr:uid="{00000000-0005-0000-0000-0000A1850000}"/>
    <cellStyle name="Normal 65 2 5 2 3 3" xfId="23898" xr:uid="{00000000-0005-0000-0000-0000A2850000}"/>
    <cellStyle name="Normal 65 2 5 2 4" xfId="34118" xr:uid="{00000000-0005-0000-0000-0000A3850000}"/>
    <cellStyle name="Normal 65 2 5 2 5" xfId="18885" xr:uid="{00000000-0005-0000-0000-0000A4850000}"/>
    <cellStyle name="Normal 65 2 5 3" xfId="5436" xr:uid="{00000000-0005-0000-0000-0000A5850000}"/>
    <cellStyle name="Normal 65 2 5 3 2" xfId="15488" xr:uid="{00000000-0005-0000-0000-0000A6850000}"/>
    <cellStyle name="Normal 65 2 5 3 2 2" xfId="45819" xr:uid="{00000000-0005-0000-0000-0000A7850000}"/>
    <cellStyle name="Normal 65 2 5 3 2 3" xfId="30586" xr:uid="{00000000-0005-0000-0000-0000A8850000}"/>
    <cellStyle name="Normal 65 2 5 3 3" xfId="10468" xr:uid="{00000000-0005-0000-0000-0000A9850000}"/>
    <cellStyle name="Normal 65 2 5 3 3 2" xfId="40802" xr:uid="{00000000-0005-0000-0000-0000AA850000}"/>
    <cellStyle name="Normal 65 2 5 3 3 3" xfId="25569" xr:uid="{00000000-0005-0000-0000-0000AB850000}"/>
    <cellStyle name="Normal 65 2 5 3 4" xfId="35789" xr:uid="{00000000-0005-0000-0000-0000AC850000}"/>
    <cellStyle name="Normal 65 2 5 3 5" xfId="20556" xr:uid="{00000000-0005-0000-0000-0000AD850000}"/>
    <cellStyle name="Normal 65 2 5 4" xfId="12146" xr:uid="{00000000-0005-0000-0000-0000AE850000}"/>
    <cellStyle name="Normal 65 2 5 4 2" xfId="42477" xr:uid="{00000000-0005-0000-0000-0000AF850000}"/>
    <cellStyle name="Normal 65 2 5 4 3" xfId="27244" xr:uid="{00000000-0005-0000-0000-0000B0850000}"/>
    <cellStyle name="Normal 65 2 5 5" xfId="7125" xr:uid="{00000000-0005-0000-0000-0000B1850000}"/>
    <cellStyle name="Normal 65 2 5 5 2" xfId="37460" xr:uid="{00000000-0005-0000-0000-0000B2850000}"/>
    <cellStyle name="Normal 65 2 5 5 3" xfId="22227" xr:uid="{00000000-0005-0000-0000-0000B3850000}"/>
    <cellStyle name="Normal 65 2 5 6" xfId="32448" xr:uid="{00000000-0005-0000-0000-0000B4850000}"/>
    <cellStyle name="Normal 65 2 5 7" xfId="17214" xr:uid="{00000000-0005-0000-0000-0000B5850000}"/>
    <cellStyle name="Normal 65 2 6" xfId="2907" xr:uid="{00000000-0005-0000-0000-0000B6850000}"/>
    <cellStyle name="Normal 65 2 6 2" xfId="12981" xr:uid="{00000000-0005-0000-0000-0000B7850000}"/>
    <cellStyle name="Normal 65 2 6 2 2" xfId="43312" xr:uid="{00000000-0005-0000-0000-0000B8850000}"/>
    <cellStyle name="Normal 65 2 6 2 3" xfId="28079" xr:uid="{00000000-0005-0000-0000-0000B9850000}"/>
    <cellStyle name="Normal 65 2 6 3" xfId="7961" xr:uid="{00000000-0005-0000-0000-0000BA850000}"/>
    <cellStyle name="Normal 65 2 6 3 2" xfId="38295" xr:uid="{00000000-0005-0000-0000-0000BB850000}"/>
    <cellStyle name="Normal 65 2 6 3 3" xfId="23062" xr:uid="{00000000-0005-0000-0000-0000BC850000}"/>
    <cellStyle name="Normal 65 2 6 4" xfId="33282" xr:uid="{00000000-0005-0000-0000-0000BD850000}"/>
    <cellStyle name="Normal 65 2 6 5" xfId="18049" xr:uid="{00000000-0005-0000-0000-0000BE850000}"/>
    <cellStyle name="Normal 65 2 7" xfId="4600" xr:uid="{00000000-0005-0000-0000-0000BF850000}"/>
    <cellStyle name="Normal 65 2 7 2" xfId="14652" xr:uid="{00000000-0005-0000-0000-0000C0850000}"/>
    <cellStyle name="Normal 65 2 7 2 2" xfId="44983" xr:uid="{00000000-0005-0000-0000-0000C1850000}"/>
    <cellStyle name="Normal 65 2 7 2 3" xfId="29750" xr:uid="{00000000-0005-0000-0000-0000C2850000}"/>
    <cellStyle name="Normal 65 2 7 3" xfId="9632" xr:uid="{00000000-0005-0000-0000-0000C3850000}"/>
    <cellStyle name="Normal 65 2 7 3 2" xfId="39966" xr:uid="{00000000-0005-0000-0000-0000C4850000}"/>
    <cellStyle name="Normal 65 2 7 3 3" xfId="24733" xr:uid="{00000000-0005-0000-0000-0000C5850000}"/>
    <cellStyle name="Normal 65 2 7 4" xfId="34953" xr:uid="{00000000-0005-0000-0000-0000C6850000}"/>
    <cellStyle name="Normal 65 2 7 5" xfId="19720" xr:uid="{00000000-0005-0000-0000-0000C7850000}"/>
    <cellStyle name="Normal 65 2 8" xfId="11310" xr:uid="{00000000-0005-0000-0000-0000C8850000}"/>
    <cellStyle name="Normal 65 2 8 2" xfId="41641" xr:uid="{00000000-0005-0000-0000-0000C9850000}"/>
    <cellStyle name="Normal 65 2 8 3" xfId="26408" xr:uid="{00000000-0005-0000-0000-0000CA850000}"/>
    <cellStyle name="Normal 65 2 9" xfId="6289" xr:uid="{00000000-0005-0000-0000-0000CB850000}"/>
    <cellStyle name="Normal 65 2 9 2" xfId="36624" xr:uid="{00000000-0005-0000-0000-0000CC850000}"/>
    <cellStyle name="Normal 65 2 9 3" xfId="21391" xr:uid="{00000000-0005-0000-0000-0000CD850000}"/>
    <cellStyle name="Normal 65 3" xfId="1253" xr:uid="{00000000-0005-0000-0000-0000CE850000}"/>
    <cellStyle name="Normal 65 3 10" xfId="16430" xr:uid="{00000000-0005-0000-0000-0000CF850000}"/>
    <cellStyle name="Normal 65 3 2" xfId="1472" xr:uid="{00000000-0005-0000-0000-0000D0850000}"/>
    <cellStyle name="Normal 65 3 2 2" xfId="1893" xr:uid="{00000000-0005-0000-0000-0000D1850000}"/>
    <cellStyle name="Normal 65 3 2 2 2" xfId="2732" xr:uid="{00000000-0005-0000-0000-0000D2850000}"/>
    <cellStyle name="Normal 65 3 2 2 2 2" xfId="4422" xr:uid="{00000000-0005-0000-0000-0000D3850000}"/>
    <cellStyle name="Normal 65 3 2 2 2 2 2" xfId="14495" xr:uid="{00000000-0005-0000-0000-0000D4850000}"/>
    <cellStyle name="Normal 65 3 2 2 2 2 2 2" xfId="44826" xr:uid="{00000000-0005-0000-0000-0000D5850000}"/>
    <cellStyle name="Normal 65 3 2 2 2 2 2 3" xfId="29593" xr:uid="{00000000-0005-0000-0000-0000D6850000}"/>
    <cellStyle name="Normal 65 3 2 2 2 2 3" xfId="9475" xr:uid="{00000000-0005-0000-0000-0000D7850000}"/>
    <cellStyle name="Normal 65 3 2 2 2 2 3 2" xfId="39809" xr:uid="{00000000-0005-0000-0000-0000D8850000}"/>
    <cellStyle name="Normal 65 3 2 2 2 2 3 3" xfId="24576" xr:uid="{00000000-0005-0000-0000-0000D9850000}"/>
    <cellStyle name="Normal 65 3 2 2 2 2 4" xfId="34796" xr:uid="{00000000-0005-0000-0000-0000DA850000}"/>
    <cellStyle name="Normal 65 3 2 2 2 2 5" xfId="19563" xr:uid="{00000000-0005-0000-0000-0000DB850000}"/>
    <cellStyle name="Normal 65 3 2 2 2 3" xfId="6114" xr:uid="{00000000-0005-0000-0000-0000DC850000}"/>
    <cellStyle name="Normal 65 3 2 2 2 3 2" xfId="16166" xr:uid="{00000000-0005-0000-0000-0000DD850000}"/>
    <cellStyle name="Normal 65 3 2 2 2 3 2 2" xfId="46497" xr:uid="{00000000-0005-0000-0000-0000DE850000}"/>
    <cellStyle name="Normal 65 3 2 2 2 3 2 3" xfId="31264" xr:uid="{00000000-0005-0000-0000-0000DF850000}"/>
    <cellStyle name="Normal 65 3 2 2 2 3 3" xfId="11146" xr:uid="{00000000-0005-0000-0000-0000E0850000}"/>
    <cellStyle name="Normal 65 3 2 2 2 3 3 2" xfId="41480" xr:uid="{00000000-0005-0000-0000-0000E1850000}"/>
    <cellStyle name="Normal 65 3 2 2 2 3 3 3" xfId="26247" xr:uid="{00000000-0005-0000-0000-0000E2850000}"/>
    <cellStyle name="Normal 65 3 2 2 2 3 4" xfId="36467" xr:uid="{00000000-0005-0000-0000-0000E3850000}"/>
    <cellStyle name="Normal 65 3 2 2 2 3 5" xfId="21234" xr:uid="{00000000-0005-0000-0000-0000E4850000}"/>
    <cellStyle name="Normal 65 3 2 2 2 4" xfId="12824" xr:uid="{00000000-0005-0000-0000-0000E5850000}"/>
    <cellStyle name="Normal 65 3 2 2 2 4 2" xfId="43155" xr:uid="{00000000-0005-0000-0000-0000E6850000}"/>
    <cellStyle name="Normal 65 3 2 2 2 4 3" xfId="27922" xr:uid="{00000000-0005-0000-0000-0000E7850000}"/>
    <cellStyle name="Normal 65 3 2 2 2 5" xfId="7803" xr:uid="{00000000-0005-0000-0000-0000E8850000}"/>
    <cellStyle name="Normal 65 3 2 2 2 5 2" xfId="38138" xr:uid="{00000000-0005-0000-0000-0000E9850000}"/>
    <cellStyle name="Normal 65 3 2 2 2 5 3" xfId="22905" xr:uid="{00000000-0005-0000-0000-0000EA850000}"/>
    <cellStyle name="Normal 65 3 2 2 2 6" xfId="33126" xr:uid="{00000000-0005-0000-0000-0000EB850000}"/>
    <cellStyle name="Normal 65 3 2 2 2 7" xfId="17892" xr:uid="{00000000-0005-0000-0000-0000EC850000}"/>
    <cellStyle name="Normal 65 3 2 2 3" xfId="3585" xr:uid="{00000000-0005-0000-0000-0000ED850000}"/>
    <cellStyle name="Normal 65 3 2 2 3 2" xfId="13659" xr:uid="{00000000-0005-0000-0000-0000EE850000}"/>
    <cellStyle name="Normal 65 3 2 2 3 2 2" xfId="43990" xr:uid="{00000000-0005-0000-0000-0000EF850000}"/>
    <cellStyle name="Normal 65 3 2 2 3 2 3" xfId="28757" xr:uid="{00000000-0005-0000-0000-0000F0850000}"/>
    <cellStyle name="Normal 65 3 2 2 3 3" xfId="8639" xr:uid="{00000000-0005-0000-0000-0000F1850000}"/>
    <cellStyle name="Normal 65 3 2 2 3 3 2" xfId="38973" xr:uid="{00000000-0005-0000-0000-0000F2850000}"/>
    <cellStyle name="Normal 65 3 2 2 3 3 3" xfId="23740" xr:uid="{00000000-0005-0000-0000-0000F3850000}"/>
    <cellStyle name="Normal 65 3 2 2 3 4" xfId="33960" xr:uid="{00000000-0005-0000-0000-0000F4850000}"/>
    <cellStyle name="Normal 65 3 2 2 3 5" xfId="18727" xr:uid="{00000000-0005-0000-0000-0000F5850000}"/>
    <cellStyle name="Normal 65 3 2 2 4" xfId="5278" xr:uid="{00000000-0005-0000-0000-0000F6850000}"/>
    <cellStyle name="Normal 65 3 2 2 4 2" xfId="15330" xr:uid="{00000000-0005-0000-0000-0000F7850000}"/>
    <cellStyle name="Normal 65 3 2 2 4 2 2" xfId="45661" xr:uid="{00000000-0005-0000-0000-0000F8850000}"/>
    <cellStyle name="Normal 65 3 2 2 4 2 3" xfId="30428" xr:uid="{00000000-0005-0000-0000-0000F9850000}"/>
    <cellStyle name="Normal 65 3 2 2 4 3" xfId="10310" xr:uid="{00000000-0005-0000-0000-0000FA850000}"/>
    <cellStyle name="Normal 65 3 2 2 4 3 2" xfId="40644" xr:uid="{00000000-0005-0000-0000-0000FB850000}"/>
    <cellStyle name="Normal 65 3 2 2 4 3 3" xfId="25411" xr:uid="{00000000-0005-0000-0000-0000FC850000}"/>
    <cellStyle name="Normal 65 3 2 2 4 4" xfId="35631" xr:uid="{00000000-0005-0000-0000-0000FD850000}"/>
    <cellStyle name="Normal 65 3 2 2 4 5" xfId="20398" xr:uid="{00000000-0005-0000-0000-0000FE850000}"/>
    <cellStyle name="Normal 65 3 2 2 5" xfId="11988" xr:uid="{00000000-0005-0000-0000-0000FF850000}"/>
    <cellStyle name="Normal 65 3 2 2 5 2" xfId="42319" xr:uid="{00000000-0005-0000-0000-000000860000}"/>
    <cellStyle name="Normal 65 3 2 2 5 3" xfId="27086" xr:uid="{00000000-0005-0000-0000-000001860000}"/>
    <cellStyle name="Normal 65 3 2 2 6" xfId="6967" xr:uid="{00000000-0005-0000-0000-000002860000}"/>
    <cellStyle name="Normal 65 3 2 2 6 2" xfId="37302" xr:uid="{00000000-0005-0000-0000-000003860000}"/>
    <cellStyle name="Normal 65 3 2 2 6 3" xfId="22069" xr:uid="{00000000-0005-0000-0000-000004860000}"/>
    <cellStyle name="Normal 65 3 2 2 7" xfId="32290" xr:uid="{00000000-0005-0000-0000-000005860000}"/>
    <cellStyle name="Normal 65 3 2 2 8" xfId="17056" xr:uid="{00000000-0005-0000-0000-000006860000}"/>
    <cellStyle name="Normal 65 3 2 3" xfId="2314" xr:uid="{00000000-0005-0000-0000-000007860000}"/>
    <cellStyle name="Normal 65 3 2 3 2" xfId="4004" xr:uid="{00000000-0005-0000-0000-000008860000}"/>
    <cellStyle name="Normal 65 3 2 3 2 2" xfId="14077" xr:uid="{00000000-0005-0000-0000-000009860000}"/>
    <cellStyle name="Normal 65 3 2 3 2 2 2" xfId="44408" xr:uid="{00000000-0005-0000-0000-00000A860000}"/>
    <cellStyle name="Normal 65 3 2 3 2 2 3" xfId="29175" xr:uid="{00000000-0005-0000-0000-00000B860000}"/>
    <cellStyle name="Normal 65 3 2 3 2 3" xfId="9057" xr:uid="{00000000-0005-0000-0000-00000C860000}"/>
    <cellStyle name="Normal 65 3 2 3 2 3 2" xfId="39391" xr:uid="{00000000-0005-0000-0000-00000D860000}"/>
    <cellStyle name="Normal 65 3 2 3 2 3 3" xfId="24158" xr:uid="{00000000-0005-0000-0000-00000E860000}"/>
    <cellStyle name="Normal 65 3 2 3 2 4" xfId="34378" xr:uid="{00000000-0005-0000-0000-00000F860000}"/>
    <cellStyle name="Normal 65 3 2 3 2 5" xfId="19145" xr:uid="{00000000-0005-0000-0000-000010860000}"/>
    <cellStyle name="Normal 65 3 2 3 3" xfId="5696" xr:uid="{00000000-0005-0000-0000-000011860000}"/>
    <cellStyle name="Normal 65 3 2 3 3 2" xfId="15748" xr:uid="{00000000-0005-0000-0000-000012860000}"/>
    <cellStyle name="Normal 65 3 2 3 3 2 2" xfId="46079" xr:uid="{00000000-0005-0000-0000-000013860000}"/>
    <cellStyle name="Normal 65 3 2 3 3 2 3" xfId="30846" xr:uid="{00000000-0005-0000-0000-000014860000}"/>
    <cellStyle name="Normal 65 3 2 3 3 3" xfId="10728" xr:uid="{00000000-0005-0000-0000-000015860000}"/>
    <cellStyle name="Normal 65 3 2 3 3 3 2" xfId="41062" xr:uid="{00000000-0005-0000-0000-000016860000}"/>
    <cellStyle name="Normal 65 3 2 3 3 3 3" xfId="25829" xr:uid="{00000000-0005-0000-0000-000017860000}"/>
    <cellStyle name="Normal 65 3 2 3 3 4" xfId="36049" xr:uid="{00000000-0005-0000-0000-000018860000}"/>
    <cellStyle name="Normal 65 3 2 3 3 5" xfId="20816" xr:uid="{00000000-0005-0000-0000-000019860000}"/>
    <cellStyle name="Normal 65 3 2 3 4" xfId="12406" xr:uid="{00000000-0005-0000-0000-00001A860000}"/>
    <cellStyle name="Normal 65 3 2 3 4 2" xfId="42737" xr:uid="{00000000-0005-0000-0000-00001B860000}"/>
    <cellStyle name="Normal 65 3 2 3 4 3" xfId="27504" xr:uid="{00000000-0005-0000-0000-00001C860000}"/>
    <cellStyle name="Normal 65 3 2 3 5" xfId="7385" xr:uid="{00000000-0005-0000-0000-00001D860000}"/>
    <cellStyle name="Normal 65 3 2 3 5 2" xfId="37720" xr:uid="{00000000-0005-0000-0000-00001E860000}"/>
    <cellStyle name="Normal 65 3 2 3 5 3" xfId="22487" xr:uid="{00000000-0005-0000-0000-00001F860000}"/>
    <cellStyle name="Normal 65 3 2 3 6" xfId="32708" xr:uid="{00000000-0005-0000-0000-000020860000}"/>
    <cellStyle name="Normal 65 3 2 3 7" xfId="17474" xr:uid="{00000000-0005-0000-0000-000021860000}"/>
    <cellStyle name="Normal 65 3 2 4" xfId="3167" xr:uid="{00000000-0005-0000-0000-000022860000}"/>
    <cellStyle name="Normal 65 3 2 4 2" xfId="13241" xr:uid="{00000000-0005-0000-0000-000023860000}"/>
    <cellStyle name="Normal 65 3 2 4 2 2" xfId="43572" xr:uid="{00000000-0005-0000-0000-000024860000}"/>
    <cellStyle name="Normal 65 3 2 4 2 3" xfId="28339" xr:uid="{00000000-0005-0000-0000-000025860000}"/>
    <cellStyle name="Normal 65 3 2 4 3" xfId="8221" xr:uid="{00000000-0005-0000-0000-000026860000}"/>
    <cellStyle name="Normal 65 3 2 4 3 2" xfId="38555" xr:uid="{00000000-0005-0000-0000-000027860000}"/>
    <cellStyle name="Normal 65 3 2 4 3 3" xfId="23322" xr:uid="{00000000-0005-0000-0000-000028860000}"/>
    <cellStyle name="Normal 65 3 2 4 4" xfId="33542" xr:uid="{00000000-0005-0000-0000-000029860000}"/>
    <cellStyle name="Normal 65 3 2 4 5" xfId="18309" xr:uid="{00000000-0005-0000-0000-00002A860000}"/>
    <cellStyle name="Normal 65 3 2 5" xfId="4860" xr:uid="{00000000-0005-0000-0000-00002B860000}"/>
    <cellStyle name="Normal 65 3 2 5 2" xfId="14912" xr:uid="{00000000-0005-0000-0000-00002C860000}"/>
    <cellStyle name="Normal 65 3 2 5 2 2" xfId="45243" xr:uid="{00000000-0005-0000-0000-00002D860000}"/>
    <cellStyle name="Normal 65 3 2 5 2 3" xfId="30010" xr:uid="{00000000-0005-0000-0000-00002E860000}"/>
    <cellStyle name="Normal 65 3 2 5 3" xfId="9892" xr:uid="{00000000-0005-0000-0000-00002F860000}"/>
    <cellStyle name="Normal 65 3 2 5 3 2" xfId="40226" xr:uid="{00000000-0005-0000-0000-000030860000}"/>
    <cellStyle name="Normal 65 3 2 5 3 3" xfId="24993" xr:uid="{00000000-0005-0000-0000-000031860000}"/>
    <cellStyle name="Normal 65 3 2 5 4" xfId="35213" xr:uid="{00000000-0005-0000-0000-000032860000}"/>
    <cellStyle name="Normal 65 3 2 5 5" xfId="19980" xr:uid="{00000000-0005-0000-0000-000033860000}"/>
    <cellStyle name="Normal 65 3 2 6" xfId="11570" xr:uid="{00000000-0005-0000-0000-000034860000}"/>
    <cellStyle name="Normal 65 3 2 6 2" xfId="41901" xr:uid="{00000000-0005-0000-0000-000035860000}"/>
    <cellStyle name="Normal 65 3 2 6 3" xfId="26668" xr:uid="{00000000-0005-0000-0000-000036860000}"/>
    <cellStyle name="Normal 65 3 2 7" xfId="6549" xr:uid="{00000000-0005-0000-0000-000037860000}"/>
    <cellStyle name="Normal 65 3 2 7 2" xfId="36884" xr:uid="{00000000-0005-0000-0000-000038860000}"/>
    <cellStyle name="Normal 65 3 2 7 3" xfId="21651" xr:uid="{00000000-0005-0000-0000-000039860000}"/>
    <cellStyle name="Normal 65 3 2 8" xfId="31872" xr:uid="{00000000-0005-0000-0000-00003A860000}"/>
    <cellStyle name="Normal 65 3 2 9" xfId="16638" xr:uid="{00000000-0005-0000-0000-00003B860000}"/>
    <cellStyle name="Normal 65 3 3" xfId="1685" xr:uid="{00000000-0005-0000-0000-00003C860000}"/>
    <cellStyle name="Normal 65 3 3 2" xfId="2524" xr:uid="{00000000-0005-0000-0000-00003D860000}"/>
    <cellStyle name="Normal 65 3 3 2 2" xfId="4214" xr:uid="{00000000-0005-0000-0000-00003E860000}"/>
    <cellStyle name="Normal 65 3 3 2 2 2" xfId="14287" xr:uid="{00000000-0005-0000-0000-00003F860000}"/>
    <cellStyle name="Normal 65 3 3 2 2 2 2" xfId="44618" xr:uid="{00000000-0005-0000-0000-000040860000}"/>
    <cellStyle name="Normal 65 3 3 2 2 2 3" xfId="29385" xr:uid="{00000000-0005-0000-0000-000041860000}"/>
    <cellStyle name="Normal 65 3 3 2 2 3" xfId="9267" xr:uid="{00000000-0005-0000-0000-000042860000}"/>
    <cellStyle name="Normal 65 3 3 2 2 3 2" xfId="39601" xr:uid="{00000000-0005-0000-0000-000043860000}"/>
    <cellStyle name="Normal 65 3 3 2 2 3 3" xfId="24368" xr:uid="{00000000-0005-0000-0000-000044860000}"/>
    <cellStyle name="Normal 65 3 3 2 2 4" xfId="34588" xr:uid="{00000000-0005-0000-0000-000045860000}"/>
    <cellStyle name="Normal 65 3 3 2 2 5" xfId="19355" xr:uid="{00000000-0005-0000-0000-000046860000}"/>
    <cellStyle name="Normal 65 3 3 2 3" xfId="5906" xr:uid="{00000000-0005-0000-0000-000047860000}"/>
    <cellStyle name="Normal 65 3 3 2 3 2" xfId="15958" xr:uid="{00000000-0005-0000-0000-000048860000}"/>
    <cellStyle name="Normal 65 3 3 2 3 2 2" xfId="46289" xr:uid="{00000000-0005-0000-0000-000049860000}"/>
    <cellStyle name="Normal 65 3 3 2 3 2 3" xfId="31056" xr:uid="{00000000-0005-0000-0000-00004A860000}"/>
    <cellStyle name="Normal 65 3 3 2 3 3" xfId="10938" xr:uid="{00000000-0005-0000-0000-00004B860000}"/>
    <cellStyle name="Normal 65 3 3 2 3 3 2" xfId="41272" xr:uid="{00000000-0005-0000-0000-00004C860000}"/>
    <cellStyle name="Normal 65 3 3 2 3 3 3" xfId="26039" xr:uid="{00000000-0005-0000-0000-00004D860000}"/>
    <cellStyle name="Normal 65 3 3 2 3 4" xfId="36259" xr:uid="{00000000-0005-0000-0000-00004E860000}"/>
    <cellStyle name="Normal 65 3 3 2 3 5" xfId="21026" xr:uid="{00000000-0005-0000-0000-00004F860000}"/>
    <cellStyle name="Normal 65 3 3 2 4" xfId="12616" xr:uid="{00000000-0005-0000-0000-000050860000}"/>
    <cellStyle name="Normal 65 3 3 2 4 2" xfId="42947" xr:uid="{00000000-0005-0000-0000-000051860000}"/>
    <cellStyle name="Normal 65 3 3 2 4 3" xfId="27714" xr:uid="{00000000-0005-0000-0000-000052860000}"/>
    <cellStyle name="Normal 65 3 3 2 5" xfId="7595" xr:uid="{00000000-0005-0000-0000-000053860000}"/>
    <cellStyle name="Normal 65 3 3 2 5 2" xfId="37930" xr:uid="{00000000-0005-0000-0000-000054860000}"/>
    <cellStyle name="Normal 65 3 3 2 5 3" xfId="22697" xr:uid="{00000000-0005-0000-0000-000055860000}"/>
    <cellStyle name="Normal 65 3 3 2 6" xfId="32918" xr:uid="{00000000-0005-0000-0000-000056860000}"/>
    <cellStyle name="Normal 65 3 3 2 7" xfId="17684" xr:uid="{00000000-0005-0000-0000-000057860000}"/>
    <cellStyle name="Normal 65 3 3 3" xfId="3377" xr:uid="{00000000-0005-0000-0000-000058860000}"/>
    <cellStyle name="Normal 65 3 3 3 2" xfId="13451" xr:uid="{00000000-0005-0000-0000-000059860000}"/>
    <cellStyle name="Normal 65 3 3 3 2 2" xfId="43782" xr:uid="{00000000-0005-0000-0000-00005A860000}"/>
    <cellStyle name="Normal 65 3 3 3 2 3" xfId="28549" xr:uid="{00000000-0005-0000-0000-00005B860000}"/>
    <cellStyle name="Normal 65 3 3 3 3" xfId="8431" xr:uid="{00000000-0005-0000-0000-00005C860000}"/>
    <cellStyle name="Normal 65 3 3 3 3 2" xfId="38765" xr:uid="{00000000-0005-0000-0000-00005D860000}"/>
    <cellStyle name="Normal 65 3 3 3 3 3" xfId="23532" xr:uid="{00000000-0005-0000-0000-00005E860000}"/>
    <cellStyle name="Normal 65 3 3 3 4" xfId="33752" xr:uid="{00000000-0005-0000-0000-00005F860000}"/>
    <cellStyle name="Normal 65 3 3 3 5" xfId="18519" xr:uid="{00000000-0005-0000-0000-000060860000}"/>
    <cellStyle name="Normal 65 3 3 4" xfId="5070" xr:uid="{00000000-0005-0000-0000-000061860000}"/>
    <cellStyle name="Normal 65 3 3 4 2" xfId="15122" xr:uid="{00000000-0005-0000-0000-000062860000}"/>
    <cellStyle name="Normal 65 3 3 4 2 2" xfId="45453" xr:uid="{00000000-0005-0000-0000-000063860000}"/>
    <cellStyle name="Normal 65 3 3 4 2 3" xfId="30220" xr:uid="{00000000-0005-0000-0000-000064860000}"/>
    <cellStyle name="Normal 65 3 3 4 3" xfId="10102" xr:uid="{00000000-0005-0000-0000-000065860000}"/>
    <cellStyle name="Normal 65 3 3 4 3 2" xfId="40436" xr:uid="{00000000-0005-0000-0000-000066860000}"/>
    <cellStyle name="Normal 65 3 3 4 3 3" xfId="25203" xr:uid="{00000000-0005-0000-0000-000067860000}"/>
    <cellStyle name="Normal 65 3 3 4 4" xfId="35423" xr:uid="{00000000-0005-0000-0000-000068860000}"/>
    <cellStyle name="Normal 65 3 3 4 5" xfId="20190" xr:uid="{00000000-0005-0000-0000-000069860000}"/>
    <cellStyle name="Normal 65 3 3 5" xfId="11780" xr:uid="{00000000-0005-0000-0000-00006A860000}"/>
    <cellStyle name="Normal 65 3 3 5 2" xfId="42111" xr:uid="{00000000-0005-0000-0000-00006B860000}"/>
    <cellStyle name="Normal 65 3 3 5 3" xfId="26878" xr:uid="{00000000-0005-0000-0000-00006C860000}"/>
    <cellStyle name="Normal 65 3 3 6" xfId="6759" xr:uid="{00000000-0005-0000-0000-00006D860000}"/>
    <cellStyle name="Normal 65 3 3 6 2" xfId="37094" xr:uid="{00000000-0005-0000-0000-00006E860000}"/>
    <cellStyle name="Normal 65 3 3 6 3" xfId="21861" xr:uid="{00000000-0005-0000-0000-00006F860000}"/>
    <cellStyle name="Normal 65 3 3 7" xfId="32082" xr:uid="{00000000-0005-0000-0000-000070860000}"/>
    <cellStyle name="Normal 65 3 3 8" xfId="16848" xr:uid="{00000000-0005-0000-0000-000071860000}"/>
    <cellStyle name="Normal 65 3 4" xfId="2106" xr:uid="{00000000-0005-0000-0000-000072860000}"/>
    <cellStyle name="Normal 65 3 4 2" xfId="3796" xr:uid="{00000000-0005-0000-0000-000073860000}"/>
    <cellStyle name="Normal 65 3 4 2 2" xfId="13869" xr:uid="{00000000-0005-0000-0000-000074860000}"/>
    <cellStyle name="Normal 65 3 4 2 2 2" xfId="44200" xr:uid="{00000000-0005-0000-0000-000075860000}"/>
    <cellStyle name="Normal 65 3 4 2 2 3" xfId="28967" xr:uid="{00000000-0005-0000-0000-000076860000}"/>
    <cellStyle name="Normal 65 3 4 2 3" xfId="8849" xr:uid="{00000000-0005-0000-0000-000077860000}"/>
    <cellStyle name="Normal 65 3 4 2 3 2" xfId="39183" xr:uid="{00000000-0005-0000-0000-000078860000}"/>
    <cellStyle name="Normal 65 3 4 2 3 3" xfId="23950" xr:uid="{00000000-0005-0000-0000-000079860000}"/>
    <cellStyle name="Normal 65 3 4 2 4" xfId="34170" xr:uid="{00000000-0005-0000-0000-00007A860000}"/>
    <cellStyle name="Normal 65 3 4 2 5" xfId="18937" xr:uid="{00000000-0005-0000-0000-00007B860000}"/>
    <cellStyle name="Normal 65 3 4 3" xfId="5488" xr:uid="{00000000-0005-0000-0000-00007C860000}"/>
    <cellStyle name="Normal 65 3 4 3 2" xfId="15540" xr:uid="{00000000-0005-0000-0000-00007D860000}"/>
    <cellStyle name="Normal 65 3 4 3 2 2" xfId="45871" xr:uid="{00000000-0005-0000-0000-00007E860000}"/>
    <cellStyle name="Normal 65 3 4 3 2 3" xfId="30638" xr:uid="{00000000-0005-0000-0000-00007F860000}"/>
    <cellStyle name="Normal 65 3 4 3 3" xfId="10520" xr:uid="{00000000-0005-0000-0000-000080860000}"/>
    <cellStyle name="Normal 65 3 4 3 3 2" xfId="40854" xr:uid="{00000000-0005-0000-0000-000081860000}"/>
    <cellStyle name="Normal 65 3 4 3 3 3" xfId="25621" xr:uid="{00000000-0005-0000-0000-000082860000}"/>
    <cellStyle name="Normal 65 3 4 3 4" xfId="35841" xr:uid="{00000000-0005-0000-0000-000083860000}"/>
    <cellStyle name="Normal 65 3 4 3 5" xfId="20608" xr:uid="{00000000-0005-0000-0000-000084860000}"/>
    <cellStyle name="Normal 65 3 4 4" xfId="12198" xr:uid="{00000000-0005-0000-0000-000085860000}"/>
    <cellStyle name="Normal 65 3 4 4 2" xfId="42529" xr:uid="{00000000-0005-0000-0000-000086860000}"/>
    <cellStyle name="Normal 65 3 4 4 3" xfId="27296" xr:uid="{00000000-0005-0000-0000-000087860000}"/>
    <cellStyle name="Normal 65 3 4 5" xfId="7177" xr:uid="{00000000-0005-0000-0000-000088860000}"/>
    <cellStyle name="Normal 65 3 4 5 2" xfId="37512" xr:uid="{00000000-0005-0000-0000-000089860000}"/>
    <cellStyle name="Normal 65 3 4 5 3" xfId="22279" xr:uid="{00000000-0005-0000-0000-00008A860000}"/>
    <cellStyle name="Normal 65 3 4 6" xfId="32500" xr:uid="{00000000-0005-0000-0000-00008B860000}"/>
    <cellStyle name="Normal 65 3 4 7" xfId="17266" xr:uid="{00000000-0005-0000-0000-00008C860000}"/>
    <cellStyle name="Normal 65 3 5" xfId="2959" xr:uid="{00000000-0005-0000-0000-00008D860000}"/>
    <cellStyle name="Normal 65 3 5 2" xfId="13033" xr:uid="{00000000-0005-0000-0000-00008E860000}"/>
    <cellStyle name="Normal 65 3 5 2 2" xfId="43364" xr:uid="{00000000-0005-0000-0000-00008F860000}"/>
    <cellStyle name="Normal 65 3 5 2 3" xfId="28131" xr:uid="{00000000-0005-0000-0000-000090860000}"/>
    <cellStyle name="Normal 65 3 5 3" xfId="8013" xr:uid="{00000000-0005-0000-0000-000091860000}"/>
    <cellStyle name="Normal 65 3 5 3 2" xfId="38347" xr:uid="{00000000-0005-0000-0000-000092860000}"/>
    <cellStyle name="Normal 65 3 5 3 3" xfId="23114" xr:uid="{00000000-0005-0000-0000-000093860000}"/>
    <cellStyle name="Normal 65 3 5 4" xfId="33334" xr:uid="{00000000-0005-0000-0000-000094860000}"/>
    <cellStyle name="Normal 65 3 5 5" xfId="18101" xr:uid="{00000000-0005-0000-0000-000095860000}"/>
    <cellStyle name="Normal 65 3 6" xfId="4652" xr:uid="{00000000-0005-0000-0000-000096860000}"/>
    <cellStyle name="Normal 65 3 6 2" xfId="14704" xr:uid="{00000000-0005-0000-0000-000097860000}"/>
    <cellStyle name="Normal 65 3 6 2 2" xfId="45035" xr:uid="{00000000-0005-0000-0000-000098860000}"/>
    <cellStyle name="Normal 65 3 6 2 3" xfId="29802" xr:uid="{00000000-0005-0000-0000-000099860000}"/>
    <cellStyle name="Normal 65 3 6 3" xfId="9684" xr:uid="{00000000-0005-0000-0000-00009A860000}"/>
    <cellStyle name="Normal 65 3 6 3 2" xfId="40018" xr:uid="{00000000-0005-0000-0000-00009B860000}"/>
    <cellStyle name="Normal 65 3 6 3 3" xfId="24785" xr:uid="{00000000-0005-0000-0000-00009C860000}"/>
    <cellStyle name="Normal 65 3 6 4" xfId="35005" xr:uid="{00000000-0005-0000-0000-00009D860000}"/>
    <cellStyle name="Normal 65 3 6 5" xfId="19772" xr:uid="{00000000-0005-0000-0000-00009E860000}"/>
    <cellStyle name="Normal 65 3 7" xfId="11362" xr:uid="{00000000-0005-0000-0000-00009F860000}"/>
    <cellStyle name="Normal 65 3 7 2" xfId="41693" xr:uid="{00000000-0005-0000-0000-0000A0860000}"/>
    <cellStyle name="Normal 65 3 7 3" xfId="26460" xr:uid="{00000000-0005-0000-0000-0000A1860000}"/>
    <cellStyle name="Normal 65 3 8" xfId="6341" xr:uid="{00000000-0005-0000-0000-0000A2860000}"/>
    <cellStyle name="Normal 65 3 8 2" xfId="36676" xr:uid="{00000000-0005-0000-0000-0000A3860000}"/>
    <cellStyle name="Normal 65 3 8 3" xfId="21443" xr:uid="{00000000-0005-0000-0000-0000A4860000}"/>
    <cellStyle name="Normal 65 3 9" xfId="31665" xr:uid="{00000000-0005-0000-0000-0000A5860000}"/>
    <cellStyle name="Normal 65 4" xfId="1366" xr:uid="{00000000-0005-0000-0000-0000A6860000}"/>
    <cellStyle name="Normal 65 4 2" xfId="1789" xr:uid="{00000000-0005-0000-0000-0000A7860000}"/>
    <cellStyle name="Normal 65 4 2 2" xfId="2628" xr:uid="{00000000-0005-0000-0000-0000A8860000}"/>
    <cellStyle name="Normal 65 4 2 2 2" xfId="4318" xr:uid="{00000000-0005-0000-0000-0000A9860000}"/>
    <cellStyle name="Normal 65 4 2 2 2 2" xfId="14391" xr:uid="{00000000-0005-0000-0000-0000AA860000}"/>
    <cellStyle name="Normal 65 4 2 2 2 2 2" xfId="44722" xr:uid="{00000000-0005-0000-0000-0000AB860000}"/>
    <cellStyle name="Normal 65 4 2 2 2 2 3" xfId="29489" xr:uid="{00000000-0005-0000-0000-0000AC860000}"/>
    <cellStyle name="Normal 65 4 2 2 2 3" xfId="9371" xr:uid="{00000000-0005-0000-0000-0000AD860000}"/>
    <cellStyle name="Normal 65 4 2 2 2 3 2" xfId="39705" xr:uid="{00000000-0005-0000-0000-0000AE860000}"/>
    <cellStyle name="Normal 65 4 2 2 2 3 3" xfId="24472" xr:uid="{00000000-0005-0000-0000-0000AF860000}"/>
    <cellStyle name="Normal 65 4 2 2 2 4" xfId="34692" xr:uid="{00000000-0005-0000-0000-0000B0860000}"/>
    <cellStyle name="Normal 65 4 2 2 2 5" xfId="19459" xr:uid="{00000000-0005-0000-0000-0000B1860000}"/>
    <cellStyle name="Normal 65 4 2 2 3" xfId="6010" xr:uid="{00000000-0005-0000-0000-0000B2860000}"/>
    <cellStyle name="Normal 65 4 2 2 3 2" xfId="16062" xr:uid="{00000000-0005-0000-0000-0000B3860000}"/>
    <cellStyle name="Normal 65 4 2 2 3 2 2" xfId="46393" xr:uid="{00000000-0005-0000-0000-0000B4860000}"/>
    <cellStyle name="Normal 65 4 2 2 3 2 3" xfId="31160" xr:uid="{00000000-0005-0000-0000-0000B5860000}"/>
    <cellStyle name="Normal 65 4 2 2 3 3" xfId="11042" xr:uid="{00000000-0005-0000-0000-0000B6860000}"/>
    <cellStyle name="Normal 65 4 2 2 3 3 2" xfId="41376" xr:uid="{00000000-0005-0000-0000-0000B7860000}"/>
    <cellStyle name="Normal 65 4 2 2 3 3 3" xfId="26143" xr:uid="{00000000-0005-0000-0000-0000B8860000}"/>
    <cellStyle name="Normal 65 4 2 2 3 4" xfId="36363" xr:uid="{00000000-0005-0000-0000-0000B9860000}"/>
    <cellStyle name="Normal 65 4 2 2 3 5" xfId="21130" xr:uid="{00000000-0005-0000-0000-0000BA860000}"/>
    <cellStyle name="Normal 65 4 2 2 4" xfId="12720" xr:uid="{00000000-0005-0000-0000-0000BB860000}"/>
    <cellStyle name="Normal 65 4 2 2 4 2" xfId="43051" xr:uid="{00000000-0005-0000-0000-0000BC860000}"/>
    <cellStyle name="Normal 65 4 2 2 4 3" xfId="27818" xr:uid="{00000000-0005-0000-0000-0000BD860000}"/>
    <cellStyle name="Normal 65 4 2 2 5" xfId="7699" xr:uid="{00000000-0005-0000-0000-0000BE860000}"/>
    <cellStyle name="Normal 65 4 2 2 5 2" xfId="38034" xr:uid="{00000000-0005-0000-0000-0000BF860000}"/>
    <cellStyle name="Normal 65 4 2 2 5 3" xfId="22801" xr:uid="{00000000-0005-0000-0000-0000C0860000}"/>
    <cellStyle name="Normal 65 4 2 2 6" xfId="33022" xr:uid="{00000000-0005-0000-0000-0000C1860000}"/>
    <cellStyle name="Normal 65 4 2 2 7" xfId="17788" xr:uid="{00000000-0005-0000-0000-0000C2860000}"/>
    <cellStyle name="Normal 65 4 2 3" xfId="3481" xr:uid="{00000000-0005-0000-0000-0000C3860000}"/>
    <cellStyle name="Normal 65 4 2 3 2" xfId="13555" xr:uid="{00000000-0005-0000-0000-0000C4860000}"/>
    <cellStyle name="Normal 65 4 2 3 2 2" xfId="43886" xr:uid="{00000000-0005-0000-0000-0000C5860000}"/>
    <cellStyle name="Normal 65 4 2 3 2 3" xfId="28653" xr:uid="{00000000-0005-0000-0000-0000C6860000}"/>
    <cellStyle name="Normal 65 4 2 3 3" xfId="8535" xr:uid="{00000000-0005-0000-0000-0000C7860000}"/>
    <cellStyle name="Normal 65 4 2 3 3 2" xfId="38869" xr:uid="{00000000-0005-0000-0000-0000C8860000}"/>
    <cellStyle name="Normal 65 4 2 3 3 3" xfId="23636" xr:uid="{00000000-0005-0000-0000-0000C9860000}"/>
    <cellStyle name="Normal 65 4 2 3 4" xfId="33856" xr:uid="{00000000-0005-0000-0000-0000CA860000}"/>
    <cellStyle name="Normal 65 4 2 3 5" xfId="18623" xr:uid="{00000000-0005-0000-0000-0000CB860000}"/>
    <cellStyle name="Normal 65 4 2 4" xfId="5174" xr:uid="{00000000-0005-0000-0000-0000CC860000}"/>
    <cellStyle name="Normal 65 4 2 4 2" xfId="15226" xr:uid="{00000000-0005-0000-0000-0000CD860000}"/>
    <cellStyle name="Normal 65 4 2 4 2 2" xfId="45557" xr:uid="{00000000-0005-0000-0000-0000CE860000}"/>
    <cellStyle name="Normal 65 4 2 4 2 3" xfId="30324" xr:uid="{00000000-0005-0000-0000-0000CF860000}"/>
    <cellStyle name="Normal 65 4 2 4 3" xfId="10206" xr:uid="{00000000-0005-0000-0000-0000D0860000}"/>
    <cellStyle name="Normal 65 4 2 4 3 2" xfId="40540" xr:uid="{00000000-0005-0000-0000-0000D1860000}"/>
    <cellStyle name="Normal 65 4 2 4 3 3" xfId="25307" xr:uid="{00000000-0005-0000-0000-0000D2860000}"/>
    <cellStyle name="Normal 65 4 2 4 4" xfId="35527" xr:uid="{00000000-0005-0000-0000-0000D3860000}"/>
    <cellStyle name="Normal 65 4 2 4 5" xfId="20294" xr:uid="{00000000-0005-0000-0000-0000D4860000}"/>
    <cellStyle name="Normal 65 4 2 5" xfId="11884" xr:uid="{00000000-0005-0000-0000-0000D5860000}"/>
    <cellStyle name="Normal 65 4 2 5 2" xfId="42215" xr:uid="{00000000-0005-0000-0000-0000D6860000}"/>
    <cellStyle name="Normal 65 4 2 5 3" xfId="26982" xr:uid="{00000000-0005-0000-0000-0000D7860000}"/>
    <cellStyle name="Normal 65 4 2 6" xfId="6863" xr:uid="{00000000-0005-0000-0000-0000D8860000}"/>
    <cellStyle name="Normal 65 4 2 6 2" xfId="37198" xr:uid="{00000000-0005-0000-0000-0000D9860000}"/>
    <cellStyle name="Normal 65 4 2 6 3" xfId="21965" xr:uid="{00000000-0005-0000-0000-0000DA860000}"/>
    <cellStyle name="Normal 65 4 2 7" xfId="32186" xr:uid="{00000000-0005-0000-0000-0000DB860000}"/>
    <cellStyle name="Normal 65 4 2 8" xfId="16952" xr:uid="{00000000-0005-0000-0000-0000DC860000}"/>
    <cellStyle name="Normal 65 4 3" xfId="2210" xr:uid="{00000000-0005-0000-0000-0000DD860000}"/>
    <cellStyle name="Normal 65 4 3 2" xfId="3900" xr:uid="{00000000-0005-0000-0000-0000DE860000}"/>
    <cellStyle name="Normal 65 4 3 2 2" xfId="13973" xr:uid="{00000000-0005-0000-0000-0000DF860000}"/>
    <cellStyle name="Normal 65 4 3 2 2 2" xfId="44304" xr:uid="{00000000-0005-0000-0000-0000E0860000}"/>
    <cellStyle name="Normal 65 4 3 2 2 3" xfId="29071" xr:uid="{00000000-0005-0000-0000-0000E1860000}"/>
    <cellStyle name="Normal 65 4 3 2 3" xfId="8953" xr:uid="{00000000-0005-0000-0000-0000E2860000}"/>
    <cellStyle name="Normal 65 4 3 2 3 2" xfId="39287" xr:uid="{00000000-0005-0000-0000-0000E3860000}"/>
    <cellStyle name="Normal 65 4 3 2 3 3" xfId="24054" xr:uid="{00000000-0005-0000-0000-0000E4860000}"/>
    <cellStyle name="Normal 65 4 3 2 4" xfId="34274" xr:uid="{00000000-0005-0000-0000-0000E5860000}"/>
    <cellStyle name="Normal 65 4 3 2 5" xfId="19041" xr:uid="{00000000-0005-0000-0000-0000E6860000}"/>
    <cellStyle name="Normal 65 4 3 3" xfId="5592" xr:uid="{00000000-0005-0000-0000-0000E7860000}"/>
    <cellStyle name="Normal 65 4 3 3 2" xfId="15644" xr:uid="{00000000-0005-0000-0000-0000E8860000}"/>
    <cellStyle name="Normal 65 4 3 3 2 2" xfId="45975" xr:uid="{00000000-0005-0000-0000-0000E9860000}"/>
    <cellStyle name="Normal 65 4 3 3 2 3" xfId="30742" xr:uid="{00000000-0005-0000-0000-0000EA860000}"/>
    <cellStyle name="Normal 65 4 3 3 3" xfId="10624" xr:uid="{00000000-0005-0000-0000-0000EB860000}"/>
    <cellStyle name="Normal 65 4 3 3 3 2" xfId="40958" xr:uid="{00000000-0005-0000-0000-0000EC860000}"/>
    <cellStyle name="Normal 65 4 3 3 3 3" xfId="25725" xr:uid="{00000000-0005-0000-0000-0000ED860000}"/>
    <cellStyle name="Normal 65 4 3 3 4" xfId="35945" xr:uid="{00000000-0005-0000-0000-0000EE860000}"/>
    <cellStyle name="Normal 65 4 3 3 5" xfId="20712" xr:uid="{00000000-0005-0000-0000-0000EF860000}"/>
    <cellStyle name="Normal 65 4 3 4" xfId="12302" xr:uid="{00000000-0005-0000-0000-0000F0860000}"/>
    <cellStyle name="Normal 65 4 3 4 2" xfId="42633" xr:uid="{00000000-0005-0000-0000-0000F1860000}"/>
    <cellStyle name="Normal 65 4 3 4 3" xfId="27400" xr:uid="{00000000-0005-0000-0000-0000F2860000}"/>
    <cellStyle name="Normal 65 4 3 5" xfId="7281" xr:uid="{00000000-0005-0000-0000-0000F3860000}"/>
    <cellStyle name="Normal 65 4 3 5 2" xfId="37616" xr:uid="{00000000-0005-0000-0000-0000F4860000}"/>
    <cellStyle name="Normal 65 4 3 5 3" xfId="22383" xr:uid="{00000000-0005-0000-0000-0000F5860000}"/>
    <cellStyle name="Normal 65 4 3 6" xfId="32604" xr:uid="{00000000-0005-0000-0000-0000F6860000}"/>
    <cellStyle name="Normal 65 4 3 7" xfId="17370" xr:uid="{00000000-0005-0000-0000-0000F7860000}"/>
    <cellStyle name="Normal 65 4 4" xfId="3063" xr:uid="{00000000-0005-0000-0000-0000F8860000}"/>
    <cellStyle name="Normal 65 4 4 2" xfId="13137" xr:uid="{00000000-0005-0000-0000-0000F9860000}"/>
    <cellStyle name="Normal 65 4 4 2 2" xfId="43468" xr:uid="{00000000-0005-0000-0000-0000FA860000}"/>
    <cellStyle name="Normal 65 4 4 2 3" xfId="28235" xr:uid="{00000000-0005-0000-0000-0000FB860000}"/>
    <cellStyle name="Normal 65 4 4 3" xfId="8117" xr:uid="{00000000-0005-0000-0000-0000FC860000}"/>
    <cellStyle name="Normal 65 4 4 3 2" xfId="38451" xr:uid="{00000000-0005-0000-0000-0000FD860000}"/>
    <cellStyle name="Normal 65 4 4 3 3" xfId="23218" xr:uid="{00000000-0005-0000-0000-0000FE860000}"/>
    <cellStyle name="Normal 65 4 4 4" xfId="33438" xr:uid="{00000000-0005-0000-0000-0000FF860000}"/>
    <cellStyle name="Normal 65 4 4 5" xfId="18205" xr:uid="{00000000-0005-0000-0000-000000870000}"/>
    <cellStyle name="Normal 65 4 5" xfId="4756" xr:uid="{00000000-0005-0000-0000-000001870000}"/>
    <cellStyle name="Normal 65 4 5 2" xfId="14808" xr:uid="{00000000-0005-0000-0000-000002870000}"/>
    <cellStyle name="Normal 65 4 5 2 2" xfId="45139" xr:uid="{00000000-0005-0000-0000-000003870000}"/>
    <cellStyle name="Normal 65 4 5 2 3" xfId="29906" xr:uid="{00000000-0005-0000-0000-000004870000}"/>
    <cellStyle name="Normal 65 4 5 3" xfId="9788" xr:uid="{00000000-0005-0000-0000-000005870000}"/>
    <cellStyle name="Normal 65 4 5 3 2" xfId="40122" xr:uid="{00000000-0005-0000-0000-000006870000}"/>
    <cellStyle name="Normal 65 4 5 3 3" xfId="24889" xr:uid="{00000000-0005-0000-0000-000007870000}"/>
    <cellStyle name="Normal 65 4 5 4" xfId="35109" xr:uid="{00000000-0005-0000-0000-000008870000}"/>
    <cellStyle name="Normal 65 4 5 5" xfId="19876" xr:uid="{00000000-0005-0000-0000-000009870000}"/>
    <cellStyle name="Normal 65 4 6" xfId="11466" xr:uid="{00000000-0005-0000-0000-00000A870000}"/>
    <cellStyle name="Normal 65 4 6 2" xfId="41797" xr:uid="{00000000-0005-0000-0000-00000B870000}"/>
    <cellStyle name="Normal 65 4 6 3" xfId="26564" xr:uid="{00000000-0005-0000-0000-00000C870000}"/>
    <cellStyle name="Normal 65 4 7" xfId="6445" xr:uid="{00000000-0005-0000-0000-00000D870000}"/>
    <cellStyle name="Normal 65 4 7 2" xfId="36780" xr:uid="{00000000-0005-0000-0000-00000E870000}"/>
    <cellStyle name="Normal 65 4 7 3" xfId="21547" xr:uid="{00000000-0005-0000-0000-00000F870000}"/>
    <cellStyle name="Normal 65 4 8" xfId="31768" xr:uid="{00000000-0005-0000-0000-000010870000}"/>
    <cellStyle name="Normal 65 4 9" xfId="16534" xr:uid="{00000000-0005-0000-0000-000011870000}"/>
    <cellStyle name="Normal 65 5" xfId="1579" xr:uid="{00000000-0005-0000-0000-000012870000}"/>
    <cellStyle name="Normal 65 5 2" xfId="2420" xr:uid="{00000000-0005-0000-0000-000013870000}"/>
    <cellStyle name="Normal 65 5 2 2" xfId="4110" xr:uid="{00000000-0005-0000-0000-000014870000}"/>
    <cellStyle name="Normal 65 5 2 2 2" xfId="14183" xr:uid="{00000000-0005-0000-0000-000015870000}"/>
    <cellStyle name="Normal 65 5 2 2 2 2" xfId="44514" xr:uid="{00000000-0005-0000-0000-000016870000}"/>
    <cellStyle name="Normal 65 5 2 2 2 3" xfId="29281" xr:uid="{00000000-0005-0000-0000-000017870000}"/>
    <cellStyle name="Normal 65 5 2 2 3" xfId="9163" xr:uid="{00000000-0005-0000-0000-000018870000}"/>
    <cellStyle name="Normal 65 5 2 2 3 2" xfId="39497" xr:uid="{00000000-0005-0000-0000-000019870000}"/>
    <cellStyle name="Normal 65 5 2 2 3 3" xfId="24264" xr:uid="{00000000-0005-0000-0000-00001A870000}"/>
    <cellStyle name="Normal 65 5 2 2 4" xfId="34484" xr:uid="{00000000-0005-0000-0000-00001B870000}"/>
    <cellStyle name="Normal 65 5 2 2 5" xfId="19251" xr:uid="{00000000-0005-0000-0000-00001C870000}"/>
    <cellStyle name="Normal 65 5 2 3" xfId="5802" xr:uid="{00000000-0005-0000-0000-00001D870000}"/>
    <cellStyle name="Normal 65 5 2 3 2" xfId="15854" xr:uid="{00000000-0005-0000-0000-00001E870000}"/>
    <cellStyle name="Normal 65 5 2 3 2 2" xfId="46185" xr:uid="{00000000-0005-0000-0000-00001F870000}"/>
    <cellStyle name="Normal 65 5 2 3 2 3" xfId="30952" xr:uid="{00000000-0005-0000-0000-000020870000}"/>
    <cellStyle name="Normal 65 5 2 3 3" xfId="10834" xr:uid="{00000000-0005-0000-0000-000021870000}"/>
    <cellStyle name="Normal 65 5 2 3 3 2" xfId="41168" xr:uid="{00000000-0005-0000-0000-000022870000}"/>
    <cellStyle name="Normal 65 5 2 3 3 3" xfId="25935" xr:uid="{00000000-0005-0000-0000-000023870000}"/>
    <cellStyle name="Normal 65 5 2 3 4" xfId="36155" xr:uid="{00000000-0005-0000-0000-000024870000}"/>
    <cellStyle name="Normal 65 5 2 3 5" xfId="20922" xr:uid="{00000000-0005-0000-0000-000025870000}"/>
    <cellStyle name="Normal 65 5 2 4" xfId="12512" xr:uid="{00000000-0005-0000-0000-000026870000}"/>
    <cellStyle name="Normal 65 5 2 4 2" xfId="42843" xr:uid="{00000000-0005-0000-0000-000027870000}"/>
    <cellStyle name="Normal 65 5 2 4 3" xfId="27610" xr:uid="{00000000-0005-0000-0000-000028870000}"/>
    <cellStyle name="Normal 65 5 2 5" xfId="7491" xr:uid="{00000000-0005-0000-0000-000029870000}"/>
    <cellStyle name="Normal 65 5 2 5 2" xfId="37826" xr:uid="{00000000-0005-0000-0000-00002A870000}"/>
    <cellStyle name="Normal 65 5 2 5 3" xfId="22593" xr:uid="{00000000-0005-0000-0000-00002B870000}"/>
    <cellStyle name="Normal 65 5 2 6" xfId="32814" xr:uid="{00000000-0005-0000-0000-00002C870000}"/>
    <cellStyle name="Normal 65 5 2 7" xfId="17580" xr:uid="{00000000-0005-0000-0000-00002D870000}"/>
    <cellStyle name="Normal 65 5 3" xfId="3273" xr:uid="{00000000-0005-0000-0000-00002E870000}"/>
    <cellStyle name="Normal 65 5 3 2" xfId="13347" xr:uid="{00000000-0005-0000-0000-00002F870000}"/>
    <cellStyle name="Normal 65 5 3 2 2" xfId="43678" xr:uid="{00000000-0005-0000-0000-000030870000}"/>
    <cellStyle name="Normal 65 5 3 2 3" xfId="28445" xr:uid="{00000000-0005-0000-0000-000031870000}"/>
    <cellStyle name="Normal 65 5 3 3" xfId="8327" xr:uid="{00000000-0005-0000-0000-000032870000}"/>
    <cellStyle name="Normal 65 5 3 3 2" xfId="38661" xr:uid="{00000000-0005-0000-0000-000033870000}"/>
    <cellStyle name="Normal 65 5 3 3 3" xfId="23428" xr:uid="{00000000-0005-0000-0000-000034870000}"/>
    <cellStyle name="Normal 65 5 3 4" xfId="33648" xr:uid="{00000000-0005-0000-0000-000035870000}"/>
    <cellStyle name="Normal 65 5 3 5" xfId="18415" xr:uid="{00000000-0005-0000-0000-000036870000}"/>
    <cellStyle name="Normal 65 5 4" xfId="4966" xr:uid="{00000000-0005-0000-0000-000037870000}"/>
    <cellStyle name="Normal 65 5 4 2" xfId="15018" xr:uid="{00000000-0005-0000-0000-000038870000}"/>
    <cellStyle name="Normal 65 5 4 2 2" xfId="45349" xr:uid="{00000000-0005-0000-0000-000039870000}"/>
    <cellStyle name="Normal 65 5 4 2 3" xfId="30116" xr:uid="{00000000-0005-0000-0000-00003A870000}"/>
    <cellStyle name="Normal 65 5 4 3" xfId="9998" xr:uid="{00000000-0005-0000-0000-00003B870000}"/>
    <cellStyle name="Normal 65 5 4 3 2" xfId="40332" xr:uid="{00000000-0005-0000-0000-00003C870000}"/>
    <cellStyle name="Normal 65 5 4 3 3" xfId="25099" xr:uid="{00000000-0005-0000-0000-00003D870000}"/>
    <cellStyle name="Normal 65 5 4 4" xfId="35319" xr:uid="{00000000-0005-0000-0000-00003E870000}"/>
    <cellStyle name="Normal 65 5 4 5" xfId="20086" xr:uid="{00000000-0005-0000-0000-00003F870000}"/>
    <cellStyle name="Normal 65 5 5" xfId="11676" xr:uid="{00000000-0005-0000-0000-000040870000}"/>
    <cellStyle name="Normal 65 5 5 2" xfId="42007" xr:uid="{00000000-0005-0000-0000-000041870000}"/>
    <cellStyle name="Normal 65 5 5 3" xfId="26774" xr:uid="{00000000-0005-0000-0000-000042870000}"/>
    <cellStyle name="Normal 65 5 6" xfId="6655" xr:uid="{00000000-0005-0000-0000-000043870000}"/>
    <cellStyle name="Normal 65 5 6 2" xfId="36990" xr:uid="{00000000-0005-0000-0000-000044870000}"/>
    <cellStyle name="Normal 65 5 6 3" xfId="21757" xr:uid="{00000000-0005-0000-0000-000045870000}"/>
    <cellStyle name="Normal 65 5 7" xfId="31978" xr:uid="{00000000-0005-0000-0000-000046870000}"/>
    <cellStyle name="Normal 65 5 8" xfId="16744" xr:uid="{00000000-0005-0000-0000-000047870000}"/>
    <cellStyle name="Normal 65 6" xfId="2000" xr:uid="{00000000-0005-0000-0000-000048870000}"/>
    <cellStyle name="Normal 65 6 2" xfId="3692" xr:uid="{00000000-0005-0000-0000-000049870000}"/>
    <cellStyle name="Normal 65 6 2 2" xfId="13765" xr:uid="{00000000-0005-0000-0000-00004A870000}"/>
    <cellStyle name="Normal 65 6 2 2 2" xfId="44096" xr:uid="{00000000-0005-0000-0000-00004B870000}"/>
    <cellStyle name="Normal 65 6 2 2 3" xfId="28863" xr:uid="{00000000-0005-0000-0000-00004C870000}"/>
    <cellStyle name="Normal 65 6 2 3" xfId="8745" xr:uid="{00000000-0005-0000-0000-00004D870000}"/>
    <cellStyle name="Normal 65 6 2 3 2" xfId="39079" xr:uid="{00000000-0005-0000-0000-00004E870000}"/>
    <cellStyle name="Normal 65 6 2 3 3" xfId="23846" xr:uid="{00000000-0005-0000-0000-00004F870000}"/>
    <cellStyle name="Normal 65 6 2 4" xfId="34066" xr:uid="{00000000-0005-0000-0000-000050870000}"/>
    <cellStyle name="Normal 65 6 2 5" xfId="18833" xr:uid="{00000000-0005-0000-0000-000051870000}"/>
    <cellStyle name="Normal 65 6 3" xfId="5384" xr:uid="{00000000-0005-0000-0000-000052870000}"/>
    <cellStyle name="Normal 65 6 3 2" xfId="15436" xr:uid="{00000000-0005-0000-0000-000053870000}"/>
    <cellStyle name="Normal 65 6 3 2 2" xfId="45767" xr:uid="{00000000-0005-0000-0000-000054870000}"/>
    <cellStyle name="Normal 65 6 3 2 3" xfId="30534" xr:uid="{00000000-0005-0000-0000-000055870000}"/>
    <cellStyle name="Normal 65 6 3 3" xfId="10416" xr:uid="{00000000-0005-0000-0000-000056870000}"/>
    <cellStyle name="Normal 65 6 3 3 2" xfId="40750" xr:uid="{00000000-0005-0000-0000-000057870000}"/>
    <cellStyle name="Normal 65 6 3 3 3" xfId="25517" xr:uid="{00000000-0005-0000-0000-000058870000}"/>
    <cellStyle name="Normal 65 6 3 4" xfId="35737" xr:uid="{00000000-0005-0000-0000-000059870000}"/>
    <cellStyle name="Normal 65 6 3 5" xfId="20504" xr:uid="{00000000-0005-0000-0000-00005A870000}"/>
    <cellStyle name="Normal 65 6 4" xfId="12094" xr:uid="{00000000-0005-0000-0000-00005B870000}"/>
    <cellStyle name="Normal 65 6 4 2" xfId="42425" xr:uid="{00000000-0005-0000-0000-00005C870000}"/>
    <cellStyle name="Normal 65 6 4 3" xfId="27192" xr:uid="{00000000-0005-0000-0000-00005D870000}"/>
    <cellStyle name="Normal 65 6 5" xfId="7073" xr:uid="{00000000-0005-0000-0000-00005E870000}"/>
    <cellStyle name="Normal 65 6 5 2" xfId="37408" xr:uid="{00000000-0005-0000-0000-00005F870000}"/>
    <cellStyle name="Normal 65 6 5 3" xfId="22175" xr:uid="{00000000-0005-0000-0000-000060870000}"/>
    <cellStyle name="Normal 65 6 6" xfId="32396" xr:uid="{00000000-0005-0000-0000-000061870000}"/>
    <cellStyle name="Normal 65 6 7" xfId="17162" xr:uid="{00000000-0005-0000-0000-000062870000}"/>
    <cellStyle name="Normal 65 7" xfId="2852" xr:uid="{00000000-0005-0000-0000-000063870000}"/>
    <cellStyle name="Normal 65 7 2" xfId="12929" xr:uid="{00000000-0005-0000-0000-000064870000}"/>
    <cellStyle name="Normal 65 7 2 2" xfId="43260" xr:uid="{00000000-0005-0000-0000-000065870000}"/>
    <cellStyle name="Normal 65 7 2 3" xfId="28027" xr:uid="{00000000-0005-0000-0000-000066870000}"/>
    <cellStyle name="Normal 65 7 3" xfId="7909" xr:uid="{00000000-0005-0000-0000-000067870000}"/>
    <cellStyle name="Normal 65 7 3 2" xfId="38243" xr:uid="{00000000-0005-0000-0000-000068870000}"/>
    <cellStyle name="Normal 65 7 3 3" xfId="23010" xr:uid="{00000000-0005-0000-0000-000069870000}"/>
    <cellStyle name="Normal 65 7 4" xfId="33230" xr:uid="{00000000-0005-0000-0000-00006A870000}"/>
    <cellStyle name="Normal 65 7 5" xfId="17997" xr:uid="{00000000-0005-0000-0000-00006B870000}"/>
    <cellStyle name="Normal 65 8" xfId="4546" xr:uid="{00000000-0005-0000-0000-00006C870000}"/>
    <cellStyle name="Normal 65 8 2" xfId="14600" xr:uid="{00000000-0005-0000-0000-00006D870000}"/>
    <cellStyle name="Normal 65 8 2 2" xfId="44931" xr:uid="{00000000-0005-0000-0000-00006E870000}"/>
    <cellStyle name="Normal 65 8 2 3" xfId="29698" xr:uid="{00000000-0005-0000-0000-00006F870000}"/>
    <cellStyle name="Normal 65 8 3" xfId="9580" xr:uid="{00000000-0005-0000-0000-000070870000}"/>
    <cellStyle name="Normal 65 8 3 2" xfId="39914" xr:uid="{00000000-0005-0000-0000-000071870000}"/>
    <cellStyle name="Normal 65 8 3 3" xfId="24681" xr:uid="{00000000-0005-0000-0000-000072870000}"/>
    <cellStyle name="Normal 65 8 4" xfId="34901" xr:uid="{00000000-0005-0000-0000-000073870000}"/>
    <cellStyle name="Normal 65 8 5" xfId="19668" xr:uid="{00000000-0005-0000-0000-000074870000}"/>
    <cellStyle name="Normal 65 9" xfId="11256" xr:uid="{00000000-0005-0000-0000-000075870000}"/>
    <cellStyle name="Normal 65 9 2" xfId="41589" xr:uid="{00000000-0005-0000-0000-000076870000}"/>
    <cellStyle name="Normal 65 9 3" xfId="26356" xr:uid="{00000000-0005-0000-0000-000077870000}"/>
    <cellStyle name="Normal 66" xfId="893" xr:uid="{00000000-0005-0000-0000-000078870000}"/>
    <cellStyle name="Normal 66 10" xfId="6236" xr:uid="{00000000-0005-0000-0000-000079870000}"/>
    <cellStyle name="Normal 66 10 2" xfId="36573" xr:uid="{00000000-0005-0000-0000-00007A870000}"/>
    <cellStyle name="Normal 66 10 3" xfId="21340" xr:uid="{00000000-0005-0000-0000-00007B870000}"/>
    <cellStyle name="Normal 66 11" xfId="31564" xr:uid="{00000000-0005-0000-0000-00007C870000}"/>
    <cellStyle name="Normal 66 12" xfId="16325" xr:uid="{00000000-0005-0000-0000-00007D870000}"/>
    <cellStyle name="Normal 66 2" xfId="1200" xr:uid="{00000000-0005-0000-0000-00007E870000}"/>
    <cellStyle name="Normal 66 2 10" xfId="31615" xr:uid="{00000000-0005-0000-0000-00007F870000}"/>
    <cellStyle name="Normal 66 2 11" xfId="16379" xr:uid="{00000000-0005-0000-0000-000080870000}"/>
    <cellStyle name="Normal 66 2 2" xfId="1308" xr:uid="{00000000-0005-0000-0000-000081870000}"/>
    <cellStyle name="Normal 66 2 2 10" xfId="16483" xr:uid="{00000000-0005-0000-0000-000082870000}"/>
    <cellStyle name="Normal 66 2 2 2" xfId="1525" xr:uid="{00000000-0005-0000-0000-000083870000}"/>
    <cellStyle name="Normal 66 2 2 2 2" xfId="1946" xr:uid="{00000000-0005-0000-0000-000084870000}"/>
    <cellStyle name="Normal 66 2 2 2 2 2" xfId="2785" xr:uid="{00000000-0005-0000-0000-000085870000}"/>
    <cellStyle name="Normal 66 2 2 2 2 2 2" xfId="4475" xr:uid="{00000000-0005-0000-0000-000086870000}"/>
    <cellStyle name="Normal 66 2 2 2 2 2 2 2" xfId="14548" xr:uid="{00000000-0005-0000-0000-000087870000}"/>
    <cellStyle name="Normal 66 2 2 2 2 2 2 2 2" xfId="44879" xr:uid="{00000000-0005-0000-0000-000088870000}"/>
    <cellStyle name="Normal 66 2 2 2 2 2 2 2 3" xfId="29646" xr:uid="{00000000-0005-0000-0000-000089870000}"/>
    <cellStyle name="Normal 66 2 2 2 2 2 2 3" xfId="9528" xr:uid="{00000000-0005-0000-0000-00008A870000}"/>
    <cellStyle name="Normal 66 2 2 2 2 2 2 3 2" xfId="39862" xr:uid="{00000000-0005-0000-0000-00008B870000}"/>
    <cellStyle name="Normal 66 2 2 2 2 2 2 3 3" xfId="24629" xr:uid="{00000000-0005-0000-0000-00008C870000}"/>
    <cellStyle name="Normal 66 2 2 2 2 2 2 4" xfId="34849" xr:uid="{00000000-0005-0000-0000-00008D870000}"/>
    <cellStyle name="Normal 66 2 2 2 2 2 2 5" xfId="19616" xr:uid="{00000000-0005-0000-0000-00008E870000}"/>
    <cellStyle name="Normal 66 2 2 2 2 2 3" xfId="6167" xr:uid="{00000000-0005-0000-0000-00008F870000}"/>
    <cellStyle name="Normal 66 2 2 2 2 2 3 2" xfId="16219" xr:uid="{00000000-0005-0000-0000-000090870000}"/>
    <cellStyle name="Normal 66 2 2 2 2 2 3 2 2" xfId="46550" xr:uid="{00000000-0005-0000-0000-000091870000}"/>
    <cellStyle name="Normal 66 2 2 2 2 2 3 2 3" xfId="31317" xr:uid="{00000000-0005-0000-0000-000092870000}"/>
    <cellStyle name="Normal 66 2 2 2 2 2 3 3" xfId="11199" xr:uid="{00000000-0005-0000-0000-000093870000}"/>
    <cellStyle name="Normal 66 2 2 2 2 2 3 3 2" xfId="41533" xr:uid="{00000000-0005-0000-0000-000094870000}"/>
    <cellStyle name="Normal 66 2 2 2 2 2 3 3 3" xfId="26300" xr:uid="{00000000-0005-0000-0000-000095870000}"/>
    <cellStyle name="Normal 66 2 2 2 2 2 3 4" xfId="36520" xr:uid="{00000000-0005-0000-0000-000096870000}"/>
    <cellStyle name="Normal 66 2 2 2 2 2 3 5" xfId="21287" xr:uid="{00000000-0005-0000-0000-000097870000}"/>
    <cellStyle name="Normal 66 2 2 2 2 2 4" xfId="12877" xr:uid="{00000000-0005-0000-0000-000098870000}"/>
    <cellStyle name="Normal 66 2 2 2 2 2 4 2" xfId="43208" xr:uid="{00000000-0005-0000-0000-000099870000}"/>
    <cellStyle name="Normal 66 2 2 2 2 2 4 3" xfId="27975" xr:uid="{00000000-0005-0000-0000-00009A870000}"/>
    <cellStyle name="Normal 66 2 2 2 2 2 5" xfId="7856" xr:uid="{00000000-0005-0000-0000-00009B870000}"/>
    <cellStyle name="Normal 66 2 2 2 2 2 5 2" xfId="38191" xr:uid="{00000000-0005-0000-0000-00009C870000}"/>
    <cellStyle name="Normal 66 2 2 2 2 2 5 3" xfId="22958" xr:uid="{00000000-0005-0000-0000-00009D870000}"/>
    <cellStyle name="Normal 66 2 2 2 2 2 6" xfId="33179" xr:uid="{00000000-0005-0000-0000-00009E870000}"/>
    <cellStyle name="Normal 66 2 2 2 2 2 7" xfId="17945" xr:uid="{00000000-0005-0000-0000-00009F870000}"/>
    <cellStyle name="Normal 66 2 2 2 2 3" xfId="3638" xr:uid="{00000000-0005-0000-0000-0000A0870000}"/>
    <cellStyle name="Normal 66 2 2 2 2 3 2" xfId="13712" xr:uid="{00000000-0005-0000-0000-0000A1870000}"/>
    <cellStyle name="Normal 66 2 2 2 2 3 2 2" xfId="44043" xr:uid="{00000000-0005-0000-0000-0000A2870000}"/>
    <cellStyle name="Normal 66 2 2 2 2 3 2 3" xfId="28810" xr:uid="{00000000-0005-0000-0000-0000A3870000}"/>
    <cellStyle name="Normal 66 2 2 2 2 3 3" xfId="8692" xr:uid="{00000000-0005-0000-0000-0000A4870000}"/>
    <cellStyle name="Normal 66 2 2 2 2 3 3 2" xfId="39026" xr:uid="{00000000-0005-0000-0000-0000A5870000}"/>
    <cellStyle name="Normal 66 2 2 2 2 3 3 3" xfId="23793" xr:uid="{00000000-0005-0000-0000-0000A6870000}"/>
    <cellStyle name="Normal 66 2 2 2 2 3 4" xfId="34013" xr:uid="{00000000-0005-0000-0000-0000A7870000}"/>
    <cellStyle name="Normal 66 2 2 2 2 3 5" xfId="18780" xr:uid="{00000000-0005-0000-0000-0000A8870000}"/>
    <cellStyle name="Normal 66 2 2 2 2 4" xfId="5331" xr:uid="{00000000-0005-0000-0000-0000A9870000}"/>
    <cellStyle name="Normal 66 2 2 2 2 4 2" xfId="15383" xr:uid="{00000000-0005-0000-0000-0000AA870000}"/>
    <cellStyle name="Normal 66 2 2 2 2 4 2 2" xfId="45714" xr:uid="{00000000-0005-0000-0000-0000AB870000}"/>
    <cellStyle name="Normal 66 2 2 2 2 4 2 3" xfId="30481" xr:uid="{00000000-0005-0000-0000-0000AC870000}"/>
    <cellStyle name="Normal 66 2 2 2 2 4 3" xfId="10363" xr:uid="{00000000-0005-0000-0000-0000AD870000}"/>
    <cellStyle name="Normal 66 2 2 2 2 4 3 2" xfId="40697" xr:uid="{00000000-0005-0000-0000-0000AE870000}"/>
    <cellStyle name="Normal 66 2 2 2 2 4 3 3" xfId="25464" xr:uid="{00000000-0005-0000-0000-0000AF870000}"/>
    <cellStyle name="Normal 66 2 2 2 2 4 4" xfId="35684" xr:uid="{00000000-0005-0000-0000-0000B0870000}"/>
    <cellStyle name="Normal 66 2 2 2 2 4 5" xfId="20451" xr:uid="{00000000-0005-0000-0000-0000B1870000}"/>
    <cellStyle name="Normal 66 2 2 2 2 5" xfId="12041" xr:uid="{00000000-0005-0000-0000-0000B2870000}"/>
    <cellStyle name="Normal 66 2 2 2 2 5 2" xfId="42372" xr:uid="{00000000-0005-0000-0000-0000B3870000}"/>
    <cellStyle name="Normal 66 2 2 2 2 5 3" xfId="27139" xr:uid="{00000000-0005-0000-0000-0000B4870000}"/>
    <cellStyle name="Normal 66 2 2 2 2 6" xfId="7020" xr:uid="{00000000-0005-0000-0000-0000B5870000}"/>
    <cellStyle name="Normal 66 2 2 2 2 6 2" xfId="37355" xr:uid="{00000000-0005-0000-0000-0000B6870000}"/>
    <cellStyle name="Normal 66 2 2 2 2 6 3" xfId="22122" xr:uid="{00000000-0005-0000-0000-0000B7870000}"/>
    <cellStyle name="Normal 66 2 2 2 2 7" xfId="32343" xr:uid="{00000000-0005-0000-0000-0000B8870000}"/>
    <cellStyle name="Normal 66 2 2 2 2 8" xfId="17109" xr:uid="{00000000-0005-0000-0000-0000B9870000}"/>
    <cellStyle name="Normal 66 2 2 2 3" xfId="2367" xr:uid="{00000000-0005-0000-0000-0000BA870000}"/>
    <cellStyle name="Normal 66 2 2 2 3 2" xfId="4057" xr:uid="{00000000-0005-0000-0000-0000BB870000}"/>
    <cellStyle name="Normal 66 2 2 2 3 2 2" xfId="14130" xr:uid="{00000000-0005-0000-0000-0000BC870000}"/>
    <cellStyle name="Normal 66 2 2 2 3 2 2 2" xfId="44461" xr:uid="{00000000-0005-0000-0000-0000BD870000}"/>
    <cellStyle name="Normal 66 2 2 2 3 2 2 3" xfId="29228" xr:uid="{00000000-0005-0000-0000-0000BE870000}"/>
    <cellStyle name="Normal 66 2 2 2 3 2 3" xfId="9110" xr:uid="{00000000-0005-0000-0000-0000BF870000}"/>
    <cellStyle name="Normal 66 2 2 2 3 2 3 2" xfId="39444" xr:uid="{00000000-0005-0000-0000-0000C0870000}"/>
    <cellStyle name="Normal 66 2 2 2 3 2 3 3" xfId="24211" xr:uid="{00000000-0005-0000-0000-0000C1870000}"/>
    <cellStyle name="Normal 66 2 2 2 3 2 4" xfId="34431" xr:uid="{00000000-0005-0000-0000-0000C2870000}"/>
    <cellStyle name="Normal 66 2 2 2 3 2 5" xfId="19198" xr:uid="{00000000-0005-0000-0000-0000C3870000}"/>
    <cellStyle name="Normal 66 2 2 2 3 3" xfId="5749" xr:uid="{00000000-0005-0000-0000-0000C4870000}"/>
    <cellStyle name="Normal 66 2 2 2 3 3 2" xfId="15801" xr:uid="{00000000-0005-0000-0000-0000C5870000}"/>
    <cellStyle name="Normal 66 2 2 2 3 3 2 2" xfId="46132" xr:uid="{00000000-0005-0000-0000-0000C6870000}"/>
    <cellStyle name="Normal 66 2 2 2 3 3 2 3" xfId="30899" xr:uid="{00000000-0005-0000-0000-0000C7870000}"/>
    <cellStyle name="Normal 66 2 2 2 3 3 3" xfId="10781" xr:uid="{00000000-0005-0000-0000-0000C8870000}"/>
    <cellStyle name="Normal 66 2 2 2 3 3 3 2" xfId="41115" xr:uid="{00000000-0005-0000-0000-0000C9870000}"/>
    <cellStyle name="Normal 66 2 2 2 3 3 3 3" xfId="25882" xr:uid="{00000000-0005-0000-0000-0000CA870000}"/>
    <cellStyle name="Normal 66 2 2 2 3 3 4" xfId="36102" xr:uid="{00000000-0005-0000-0000-0000CB870000}"/>
    <cellStyle name="Normal 66 2 2 2 3 3 5" xfId="20869" xr:uid="{00000000-0005-0000-0000-0000CC870000}"/>
    <cellStyle name="Normal 66 2 2 2 3 4" xfId="12459" xr:uid="{00000000-0005-0000-0000-0000CD870000}"/>
    <cellStyle name="Normal 66 2 2 2 3 4 2" xfId="42790" xr:uid="{00000000-0005-0000-0000-0000CE870000}"/>
    <cellStyle name="Normal 66 2 2 2 3 4 3" xfId="27557" xr:uid="{00000000-0005-0000-0000-0000CF870000}"/>
    <cellStyle name="Normal 66 2 2 2 3 5" xfId="7438" xr:uid="{00000000-0005-0000-0000-0000D0870000}"/>
    <cellStyle name="Normal 66 2 2 2 3 5 2" xfId="37773" xr:uid="{00000000-0005-0000-0000-0000D1870000}"/>
    <cellStyle name="Normal 66 2 2 2 3 5 3" xfId="22540" xr:uid="{00000000-0005-0000-0000-0000D2870000}"/>
    <cellStyle name="Normal 66 2 2 2 3 6" xfId="32761" xr:uid="{00000000-0005-0000-0000-0000D3870000}"/>
    <cellStyle name="Normal 66 2 2 2 3 7" xfId="17527" xr:uid="{00000000-0005-0000-0000-0000D4870000}"/>
    <cellStyle name="Normal 66 2 2 2 4" xfId="3220" xr:uid="{00000000-0005-0000-0000-0000D5870000}"/>
    <cellStyle name="Normal 66 2 2 2 4 2" xfId="13294" xr:uid="{00000000-0005-0000-0000-0000D6870000}"/>
    <cellStyle name="Normal 66 2 2 2 4 2 2" xfId="43625" xr:uid="{00000000-0005-0000-0000-0000D7870000}"/>
    <cellStyle name="Normal 66 2 2 2 4 2 3" xfId="28392" xr:uid="{00000000-0005-0000-0000-0000D8870000}"/>
    <cellStyle name="Normal 66 2 2 2 4 3" xfId="8274" xr:uid="{00000000-0005-0000-0000-0000D9870000}"/>
    <cellStyle name="Normal 66 2 2 2 4 3 2" xfId="38608" xr:uid="{00000000-0005-0000-0000-0000DA870000}"/>
    <cellStyle name="Normal 66 2 2 2 4 3 3" xfId="23375" xr:uid="{00000000-0005-0000-0000-0000DB870000}"/>
    <cellStyle name="Normal 66 2 2 2 4 4" xfId="33595" xr:uid="{00000000-0005-0000-0000-0000DC870000}"/>
    <cellStyle name="Normal 66 2 2 2 4 5" xfId="18362" xr:uid="{00000000-0005-0000-0000-0000DD870000}"/>
    <cellStyle name="Normal 66 2 2 2 5" xfId="4913" xr:uid="{00000000-0005-0000-0000-0000DE870000}"/>
    <cellStyle name="Normal 66 2 2 2 5 2" xfId="14965" xr:uid="{00000000-0005-0000-0000-0000DF870000}"/>
    <cellStyle name="Normal 66 2 2 2 5 2 2" xfId="45296" xr:uid="{00000000-0005-0000-0000-0000E0870000}"/>
    <cellStyle name="Normal 66 2 2 2 5 2 3" xfId="30063" xr:uid="{00000000-0005-0000-0000-0000E1870000}"/>
    <cellStyle name="Normal 66 2 2 2 5 3" xfId="9945" xr:uid="{00000000-0005-0000-0000-0000E2870000}"/>
    <cellStyle name="Normal 66 2 2 2 5 3 2" xfId="40279" xr:uid="{00000000-0005-0000-0000-0000E3870000}"/>
    <cellStyle name="Normal 66 2 2 2 5 3 3" xfId="25046" xr:uid="{00000000-0005-0000-0000-0000E4870000}"/>
    <cellStyle name="Normal 66 2 2 2 5 4" xfId="35266" xr:uid="{00000000-0005-0000-0000-0000E5870000}"/>
    <cellStyle name="Normal 66 2 2 2 5 5" xfId="20033" xr:uid="{00000000-0005-0000-0000-0000E6870000}"/>
    <cellStyle name="Normal 66 2 2 2 6" xfId="11623" xr:uid="{00000000-0005-0000-0000-0000E7870000}"/>
    <cellStyle name="Normal 66 2 2 2 6 2" xfId="41954" xr:uid="{00000000-0005-0000-0000-0000E8870000}"/>
    <cellStyle name="Normal 66 2 2 2 6 3" xfId="26721" xr:uid="{00000000-0005-0000-0000-0000E9870000}"/>
    <cellStyle name="Normal 66 2 2 2 7" xfId="6602" xr:uid="{00000000-0005-0000-0000-0000EA870000}"/>
    <cellStyle name="Normal 66 2 2 2 7 2" xfId="36937" xr:uid="{00000000-0005-0000-0000-0000EB870000}"/>
    <cellStyle name="Normal 66 2 2 2 7 3" xfId="21704" xr:uid="{00000000-0005-0000-0000-0000EC870000}"/>
    <cellStyle name="Normal 66 2 2 2 8" xfId="31925" xr:uid="{00000000-0005-0000-0000-0000ED870000}"/>
    <cellStyle name="Normal 66 2 2 2 9" xfId="16691" xr:uid="{00000000-0005-0000-0000-0000EE870000}"/>
    <cellStyle name="Normal 66 2 2 3" xfId="1738" xr:uid="{00000000-0005-0000-0000-0000EF870000}"/>
    <cellStyle name="Normal 66 2 2 3 2" xfId="2577" xr:uid="{00000000-0005-0000-0000-0000F0870000}"/>
    <cellStyle name="Normal 66 2 2 3 2 2" xfId="4267" xr:uid="{00000000-0005-0000-0000-0000F1870000}"/>
    <cellStyle name="Normal 66 2 2 3 2 2 2" xfId="14340" xr:uid="{00000000-0005-0000-0000-0000F2870000}"/>
    <cellStyle name="Normal 66 2 2 3 2 2 2 2" xfId="44671" xr:uid="{00000000-0005-0000-0000-0000F3870000}"/>
    <cellStyle name="Normal 66 2 2 3 2 2 2 3" xfId="29438" xr:uid="{00000000-0005-0000-0000-0000F4870000}"/>
    <cellStyle name="Normal 66 2 2 3 2 2 3" xfId="9320" xr:uid="{00000000-0005-0000-0000-0000F5870000}"/>
    <cellStyle name="Normal 66 2 2 3 2 2 3 2" xfId="39654" xr:uid="{00000000-0005-0000-0000-0000F6870000}"/>
    <cellStyle name="Normal 66 2 2 3 2 2 3 3" xfId="24421" xr:uid="{00000000-0005-0000-0000-0000F7870000}"/>
    <cellStyle name="Normal 66 2 2 3 2 2 4" xfId="34641" xr:uid="{00000000-0005-0000-0000-0000F8870000}"/>
    <cellStyle name="Normal 66 2 2 3 2 2 5" xfId="19408" xr:uid="{00000000-0005-0000-0000-0000F9870000}"/>
    <cellStyle name="Normal 66 2 2 3 2 3" xfId="5959" xr:uid="{00000000-0005-0000-0000-0000FA870000}"/>
    <cellStyle name="Normal 66 2 2 3 2 3 2" xfId="16011" xr:uid="{00000000-0005-0000-0000-0000FB870000}"/>
    <cellStyle name="Normal 66 2 2 3 2 3 2 2" xfId="46342" xr:uid="{00000000-0005-0000-0000-0000FC870000}"/>
    <cellStyle name="Normal 66 2 2 3 2 3 2 3" xfId="31109" xr:uid="{00000000-0005-0000-0000-0000FD870000}"/>
    <cellStyle name="Normal 66 2 2 3 2 3 3" xfId="10991" xr:uid="{00000000-0005-0000-0000-0000FE870000}"/>
    <cellStyle name="Normal 66 2 2 3 2 3 3 2" xfId="41325" xr:uid="{00000000-0005-0000-0000-0000FF870000}"/>
    <cellStyle name="Normal 66 2 2 3 2 3 3 3" xfId="26092" xr:uid="{00000000-0005-0000-0000-000000880000}"/>
    <cellStyle name="Normal 66 2 2 3 2 3 4" xfId="36312" xr:uid="{00000000-0005-0000-0000-000001880000}"/>
    <cellStyle name="Normal 66 2 2 3 2 3 5" xfId="21079" xr:uid="{00000000-0005-0000-0000-000002880000}"/>
    <cellStyle name="Normal 66 2 2 3 2 4" xfId="12669" xr:uid="{00000000-0005-0000-0000-000003880000}"/>
    <cellStyle name="Normal 66 2 2 3 2 4 2" xfId="43000" xr:uid="{00000000-0005-0000-0000-000004880000}"/>
    <cellStyle name="Normal 66 2 2 3 2 4 3" xfId="27767" xr:uid="{00000000-0005-0000-0000-000005880000}"/>
    <cellStyle name="Normal 66 2 2 3 2 5" xfId="7648" xr:uid="{00000000-0005-0000-0000-000006880000}"/>
    <cellStyle name="Normal 66 2 2 3 2 5 2" xfId="37983" xr:uid="{00000000-0005-0000-0000-000007880000}"/>
    <cellStyle name="Normal 66 2 2 3 2 5 3" xfId="22750" xr:uid="{00000000-0005-0000-0000-000008880000}"/>
    <cellStyle name="Normal 66 2 2 3 2 6" xfId="32971" xr:uid="{00000000-0005-0000-0000-000009880000}"/>
    <cellStyle name="Normal 66 2 2 3 2 7" xfId="17737" xr:uid="{00000000-0005-0000-0000-00000A880000}"/>
    <cellStyle name="Normal 66 2 2 3 3" xfId="3430" xr:uid="{00000000-0005-0000-0000-00000B880000}"/>
    <cellStyle name="Normal 66 2 2 3 3 2" xfId="13504" xr:uid="{00000000-0005-0000-0000-00000C880000}"/>
    <cellStyle name="Normal 66 2 2 3 3 2 2" xfId="43835" xr:uid="{00000000-0005-0000-0000-00000D880000}"/>
    <cellStyle name="Normal 66 2 2 3 3 2 3" xfId="28602" xr:uid="{00000000-0005-0000-0000-00000E880000}"/>
    <cellStyle name="Normal 66 2 2 3 3 3" xfId="8484" xr:uid="{00000000-0005-0000-0000-00000F880000}"/>
    <cellStyle name="Normal 66 2 2 3 3 3 2" xfId="38818" xr:uid="{00000000-0005-0000-0000-000010880000}"/>
    <cellStyle name="Normal 66 2 2 3 3 3 3" xfId="23585" xr:uid="{00000000-0005-0000-0000-000011880000}"/>
    <cellStyle name="Normal 66 2 2 3 3 4" xfId="33805" xr:uid="{00000000-0005-0000-0000-000012880000}"/>
    <cellStyle name="Normal 66 2 2 3 3 5" xfId="18572" xr:uid="{00000000-0005-0000-0000-000013880000}"/>
    <cellStyle name="Normal 66 2 2 3 4" xfId="5123" xr:uid="{00000000-0005-0000-0000-000014880000}"/>
    <cellStyle name="Normal 66 2 2 3 4 2" xfId="15175" xr:uid="{00000000-0005-0000-0000-000015880000}"/>
    <cellStyle name="Normal 66 2 2 3 4 2 2" xfId="45506" xr:uid="{00000000-0005-0000-0000-000016880000}"/>
    <cellStyle name="Normal 66 2 2 3 4 2 3" xfId="30273" xr:uid="{00000000-0005-0000-0000-000017880000}"/>
    <cellStyle name="Normal 66 2 2 3 4 3" xfId="10155" xr:uid="{00000000-0005-0000-0000-000018880000}"/>
    <cellStyle name="Normal 66 2 2 3 4 3 2" xfId="40489" xr:uid="{00000000-0005-0000-0000-000019880000}"/>
    <cellStyle name="Normal 66 2 2 3 4 3 3" xfId="25256" xr:uid="{00000000-0005-0000-0000-00001A880000}"/>
    <cellStyle name="Normal 66 2 2 3 4 4" xfId="35476" xr:uid="{00000000-0005-0000-0000-00001B880000}"/>
    <cellStyle name="Normal 66 2 2 3 4 5" xfId="20243" xr:uid="{00000000-0005-0000-0000-00001C880000}"/>
    <cellStyle name="Normal 66 2 2 3 5" xfId="11833" xr:uid="{00000000-0005-0000-0000-00001D880000}"/>
    <cellStyle name="Normal 66 2 2 3 5 2" xfId="42164" xr:uid="{00000000-0005-0000-0000-00001E880000}"/>
    <cellStyle name="Normal 66 2 2 3 5 3" xfId="26931" xr:uid="{00000000-0005-0000-0000-00001F880000}"/>
    <cellStyle name="Normal 66 2 2 3 6" xfId="6812" xr:uid="{00000000-0005-0000-0000-000020880000}"/>
    <cellStyle name="Normal 66 2 2 3 6 2" xfId="37147" xr:uid="{00000000-0005-0000-0000-000021880000}"/>
    <cellStyle name="Normal 66 2 2 3 6 3" xfId="21914" xr:uid="{00000000-0005-0000-0000-000022880000}"/>
    <cellStyle name="Normal 66 2 2 3 7" xfId="32135" xr:uid="{00000000-0005-0000-0000-000023880000}"/>
    <cellStyle name="Normal 66 2 2 3 8" xfId="16901" xr:uid="{00000000-0005-0000-0000-000024880000}"/>
    <cellStyle name="Normal 66 2 2 4" xfId="2159" xr:uid="{00000000-0005-0000-0000-000025880000}"/>
    <cellStyle name="Normal 66 2 2 4 2" xfId="3849" xr:uid="{00000000-0005-0000-0000-000026880000}"/>
    <cellStyle name="Normal 66 2 2 4 2 2" xfId="13922" xr:uid="{00000000-0005-0000-0000-000027880000}"/>
    <cellStyle name="Normal 66 2 2 4 2 2 2" xfId="44253" xr:uid="{00000000-0005-0000-0000-000028880000}"/>
    <cellStyle name="Normal 66 2 2 4 2 2 3" xfId="29020" xr:uid="{00000000-0005-0000-0000-000029880000}"/>
    <cellStyle name="Normal 66 2 2 4 2 3" xfId="8902" xr:uid="{00000000-0005-0000-0000-00002A880000}"/>
    <cellStyle name="Normal 66 2 2 4 2 3 2" xfId="39236" xr:uid="{00000000-0005-0000-0000-00002B880000}"/>
    <cellStyle name="Normal 66 2 2 4 2 3 3" xfId="24003" xr:uid="{00000000-0005-0000-0000-00002C880000}"/>
    <cellStyle name="Normal 66 2 2 4 2 4" xfId="34223" xr:uid="{00000000-0005-0000-0000-00002D880000}"/>
    <cellStyle name="Normal 66 2 2 4 2 5" xfId="18990" xr:uid="{00000000-0005-0000-0000-00002E880000}"/>
    <cellStyle name="Normal 66 2 2 4 3" xfId="5541" xr:uid="{00000000-0005-0000-0000-00002F880000}"/>
    <cellStyle name="Normal 66 2 2 4 3 2" xfId="15593" xr:uid="{00000000-0005-0000-0000-000030880000}"/>
    <cellStyle name="Normal 66 2 2 4 3 2 2" xfId="45924" xr:uid="{00000000-0005-0000-0000-000031880000}"/>
    <cellStyle name="Normal 66 2 2 4 3 2 3" xfId="30691" xr:uid="{00000000-0005-0000-0000-000032880000}"/>
    <cellStyle name="Normal 66 2 2 4 3 3" xfId="10573" xr:uid="{00000000-0005-0000-0000-000033880000}"/>
    <cellStyle name="Normal 66 2 2 4 3 3 2" xfId="40907" xr:uid="{00000000-0005-0000-0000-000034880000}"/>
    <cellStyle name="Normal 66 2 2 4 3 3 3" xfId="25674" xr:uid="{00000000-0005-0000-0000-000035880000}"/>
    <cellStyle name="Normal 66 2 2 4 3 4" xfId="35894" xr:uid="{00000000-0005-0000-0000-000036880000}"/>
    <cellStyle name="Normal 66 2 2 4 3 5" xfId="20661" xr:uid="{00000000-0005-0000-0000-000037880000}"/>
    <cellStyle name="Normal 66 2 2 4 4" xfId="12251" xr:uid="{00000000-0005-0000-0000-000038880000}"/>
    <cellStyle name="Normal 66 2 2 4 4 2" xfId="42582" xr:uid="{00000000-0005-0000-0000-000039880000}"/>
    <cellStyle name="Normal 66 2 2 4 4 3" xfId="27349" xr:uid="{00000000-0005-0000-0000-00003A880000}"/>
    <cellStyle name="Normal 66 2 2 4 5" xfId="7230" xr:uid="{00000000-0005-0000-0000-00003B880000}"/>
    <cellStyle name="Normal 66 2 2 4 5 2" xfId="37565" xr:uid="{00000000-0005-0000-0000-00003C880000}"/>
    <cellStyle name="Normal 66 2 2 4 5 3" xfId="22332" xr:uid="{00000000-0005-0000-0000-00003D880000}"/>
    <cellStyle name="Normal 66 2 2 4 6" xfId="32553" xr:uid="{00000000-0005-0000-0000-00003E880000}"/>
    <cellStyle name="Normal 66 2 2 4 7" xfId="17319" xr:uid="{00000000-0005-0000-0000-00003F880000}"/>
    <cellStyle name="Normal 66 2 2 5" xfId="3012" xr:uid="{00000000-0005-0000-0000-000040880000}"/>
    <cellStyle name="Normal 66 2 2 5 2" xfId="13086" xr:uid="{00000000-0005-0000-0000-000041880000}"/>
    <cellStyle name="Normal 66 2 2 5 2 2" xfId="43417" xr:uid="{00000000-0005-0000-0000-000042880000}"/>
    <cellStyle name="Normal 66 2 2 5 2 3" xfId="28184" xr:uid="{00000000-0005-0000-0000-000043880000}"/>
    <cellStyle name="Normal 66 2 2 5 3" xfId="8066" xr:uid="{00000000-0005-0000-0000-000044880000}"/>
    <cellStyle name="Normal 66 2 2 5 3 2" xfId="38400" xr:uid="{00000000-0005-0000-0000-000045880000}"/>
    <cellStyle name="Normal 66 2 2 5 3 3" xfId="23167" xr:uid="{00000000-0005-0000-0000-000046880000}"/>
    <cellStyle name="Normal 66 2 2 5 4" xfId="33387" xr:uid="{00000000-0005-0000-0000-000047880000}"/>
    <cellStyle name="Normal 66 2 2 5 5" xfId="18154" xr:uid="{00000000-0005-0000-0000-000048880000}"/>
    <cellStyle name="Normal 66 2 2 6" xfId="4705" xr:uid="{00000000-0005-0000-0000-000049880000}"/>
    <cellStyle name="Normal 66 2 2 6 2" xfId="14757" xr:uid="{00000000-0005-0000-0000-00004A880000}"/>
    <cellStyle name="Normal 66 2 2 6 2 2" xfId="45088" xr:uid="{00000000-0005-0000-0000-00004B880000}"/>
    <cellStyle name="Normal 66 2 2 6 2 3" xfId="29855" xr:uid="{00000000-0005-0000-0000-00004C880000}"/>
    <cellStyle name="Normal 66 2 2 6 3" xfId="9737" xr:uid="{00000000-0005-0000-0000-00004D880000}"/>
    <cellStyle name="Normal 66 2 2 6 3 2" xfId="40071" xr:uid="{00000000-0005-0000-0000-00004E880000}"/>
    <cellStyle name="Normal 66 2 2 6 3 3" xfId="24838" xr:uid="{00000000-0005-0000-0000-00004F880000}"/>
    <cellStyle name="Normal 66 2 2 6 4" xfId="35058" xr:uid="{00000000-0005-0000-0000-000050880000}"/>
    <cellStyle name="Normal 66 2 2 6 5" xfId="19825" xr:uid="{00000000-0005-0000-0000-000051880000}"/>
    <cellStyle name="Normal 66 2 2 7" xfId="11415" xr:uid="{00000000-0005-0000-0000-000052880000}"/>
    <cellStyle name="Normal 66 2 2 7 2" xfId="41746" xr:uid="{00000000-0005-0000-0000-000053880000}"/>
    <cellStyle name="Normal 66 2 2 7 3" xfId="26513" xr:uid="{00000000-0005-0000-0000-000054880000}"/>
    <cellStyle name="Normal 66 2 2 8" xfId="6394" xr:uid="{00000000-0005-0000-0000-000055880000}"/>
    <cellStyle name="Normal 66 2 2 8 2" xfId="36729" xr:uid="{00000000-0005-0000-0000-000056880000}"/>
    <cellStyle name="Normal 66 2 2 8 3" xfId="21496" xr:uid="{00000000-0005-0000-0000-000057880000}"/>
    <cellStyle name="Normal 66 2 2 9" xfId="31717" xr:uid="{00000000-0005-0000-0000-000058880000}"/>
    <cellStyle name="Normal 66 2 3" xfId="1421" xr:uid="{00000000-0005-0000-0000-000059880000}"/>
    <cellStyle name="Normal 66 2 3 2" xfId="1842" xr:uid="{00000000-0005-0000-0000-00005A880000}"/>
    <cellStyle name="Normal 66 2 3 2 2" xfId="2681" xr:uid="{00000000-0005-0000-0000-00005B880000}"/>
    <cellStyle name="Normal 66 2 3 2 2 2" xfId="4371" xr:uid="{00000000-0005-0000-0000-00005C880000}"/>
    <cellStyle name="Normal 66 2 3 2 2 2 2" xfId="14444" xr:uid="{00000000-0005-0000-0000-00005D880000}"/>
    <cellStyle name="Normal 66 2 3 2 2 2 2 2" xfId="44775" xr:uid="{00000000-0005-0000-0000-00005E880000}"/>
    <cellStyle name="Normal 66 2 3 2 2 2 2 3" xfId="29542" xr:uid="{00000000-0005-0000-0000-00005F880000}"/>
    <cellStyle name="Normal 66 2 3 2 2 2 3" xfId="9424" xr:uid="{00000000-0005-0000-0000-000060880000}"/>
    <cellStyle name="Normal 66 2 3 2 2 2 3 2" xfId="39758" xr:uid="{00000000-0005-0000-0000-000061880000}"/>
    <cellStyle name="Normal 66 2 3 2 2 2 3 3" xfId="24525" xr:uid="{00000000-0005-0000-0000-000062880000}"/>
    <cellStyle name="Normal 66 2 3 2 2 2 4" xfId="34745" xr:uid="{00000000-0005-0000-0000-000063880000}"/>
    <cellStyle name="Normal 66 2 3 2 2 2 5" xfId="19512" xr:uid="{00000000-0005-0000-0000-000064880000}"/>
    <cellStyle name="Normal 66 2 3 2 2 3" xfId="6063" xr:uid="{00000000-0005-0000-0000-000065880000}"/>
    <cellStyle name="Normal 66 2 3 2 2 3 2" xfId="16115" xr:uid="{00000000-0005-0000-0000-000066880000}"/>
    <cellStyle name="Normal 66 2 3 2 2 3 2 2" xfId="46446" xr:uid="{00000000-0005-0000-0000-000067880000}"/>
    <cellStyle name="Normal 66 2 3 2 2 3 2 3" xfId="31213" xr:uid="{00000000-0005-0000-0000-000068880000}"/>
    <cellStyle name="Normal 66 2 3 2 2 3 3" xfId="11095" xr:uid="{00000000-0005-0000-0000-000069880000}"/>
    <cellStyle name="Normal 66 2 3 2 2 3 3 2" xfId="41429" xr:uid="{00000000-0005-0000-0000-00006A880000}"/>
    <cellStyle name="Normal 66 2 3 2 2 3 3 3" xfId="26196" xr:uid="{00000000-0005-0000-0000-00006B880000}"/>
    <cellStyle name="Normal 66 2 3 2 2 3 4" xfId="36416" xr:uid="{00000000-0005-0000-0000-00006C880000}"/>
    <cellStyle name="Normal 66 2 3 2 2 3 5" xfId="21183" xr:uid="{00000000-0005-0000-0000-00006D880000}"/>
    <cellStyle name="Normal 66 2 3 2 2 4" xfId="12773" xr:uid="{00000000-0005-0000-0000-00006E880000}"/>
    <cellStyle name="Normal 66 2 3 2 2 4 2" xfId="43104" xr:uid="{00000000-0005-0000-0000-00006F880000}"/>
    <cellStyle name="Normal 66 2 3 2 2 4 3" xfId="27871" xr:uid="{00000000-0005-0000-0000-000070880000}"/>
    <cellStyle name="Normal 66 2 3 2 2 5" xfId="7752" xr:uid="{00000000-0005-0000-0000-000071880000}"/>
    <cellStyle name="Normal 66 2 3 2 2 5 2" xfId="38087" xr:uid="{00000000-0005-0000-0000-000072880000}"/>
    <cellStyle name="Normal 66 2 3 2 2 5 3" xfId="22854" xr:uid="{00000000-0005-0000-0000-000073880000}"/>
    <cellStyle name="Normal 66 2 3 2 2 6" xfId="33075" xr:uid="{00000000-0005-0000-0000-000074880000}"/>
    <cellStyle name="Normal 66 2 3 2 2 7" xfId="17841" xr:uid="{00000000-0005-0000-0000-000075880000}"/>
    <cellStyle name="Normal 66 2 3 2 3" xfId="3534" xr:uid="{00000000-0005-0000-0000-000076880000}"/>
    <cellStyle name="Normal 66 2 3 2 3 2" xfId="13608" xr:uid="{00000000-0005-0000-0000-000077880000}"/>
    <cellStyle name="Normal 66 2 3 2 3 2 2" xfId="43939" xr:uid="{00000000-0005-0000-0000-000078880000}"/>
    <cellStyle name="Normal 66 2 3 2 3 2 3" xfId="28706" xr:uid="{00000000-0005-0000-0000-000079880000}"/>
    <cellStyle name="Normal 66 2 3 2 3 3" xfId="8588" xr:uid="{00000000-0005-0000-0000-00007A880000}"/>
    <cellStyle name="Normal 66 2 3 2 3 3 2" xfId="38922" xr:uid="{00000000-0005-0000-0000-00007B880000}"/>
    <cellStyle name="Normal 66 2 3 2 3 3 3" xfId="23689" xr:uid="{00000000-0005-0000-0000-00007C880000}"/>
    <cellStyle name="Normal 66 2 3 2 3 4" xfId="33909" xr:uid="{00000000-0005-0000-0000-00007D880000}"/>
    <cellStyle name="Normal 66 2 3 2 3 5" xfId="18676" xr:uid="{00000000-0005-0000-0000-00007E880000}"/>
    <cellStyle name="Normal 66 2 3 2 4" xfId="5227" xr:uid="{00000000-0005-0000-0000-00007F880000}"/>
    <cellStyle name="Normal 66 2 3 2 4 2" xfId="15279" xr:uid="{00000000-0005-0000-0000-000080880000}"/>
    <cellStyle name="Normal 66 2 3 2 4 2 2" xfId="45610" xr:uid="{00000000-0005-0000-0000-000081880000}"/>
    <cellStyle name="Normal 66 2 3 2 4 2 3" xfId="30377" xr:uid="{00000000-0005-0000-0000-000082880000}"/>
    <cellStyle name="Normal 66 2 3 2 4 3" xfId="10259" xr:uid="{00000000-0005-0000-0000-000083880000}"/>
    <cellStyle name="Normal 66 2 3 2 4 3 2" xfId="40593" xr:uid="{00000000-0005-0000-0000-000084880000}"/>
    <cellStyle name="Normal 66 2 3 2 4 3 3" xfId="25360" xr:uid="{00000000-0005-0000-0000-000085880000}"/>
    <cellStyle name="Normal 66 2 3 2 4 4" xfId="35580" xr:uid="{00000000-0005-0000-0000-000086880000}"/>
    <cellStyle name="Normal 66 2 3 2 4 5" xfId="20347" xr:uid="{00000000-0005-0000-0000-000087880000}"/>
    <cellStyle name="Normal 66 2 3 2 5" xfId="11937" xr:uid="{00000000-0005-0000-0000-000088880000}"/>
    <cellStyle name="Normal 66 2 3 2 5 2" xfId="42268" xr:uid="{00000000-0005-0000-0000-000089880000}"/>
    <cellStyle name="Normal 66 2 3 2 5 3" xfId="27035" xr:uid="{00000000-0005-0000-0000-00008A880000}"/>
    <cellStyle name="Normal 66 2 3 2 6" xfId="6916" xr:uid="{00000000-0005-0000-0000-00008B880000}"/>
    <cellStyle name="Normal 66 2 3 2 6 2" xfId="37251" xr:uid="{00000000-0005-0000-0000-00008C880000}"/>
    <cellStyle name="Normal 66 2 3 2 6 3" xfId="22018" xr:uid="{00000000-0005-0000-0000-00008D880000}"/>
    <cellStyle name="Normal 66 2 3 2 7" xfId="32239" xr:uid="{00000000-0005-0000-0000-00008E880000}"/>
    <cellStyle name="Normal 66 2 3 2 8" xfId="17005" xr:uid="{00000000-0005-0000-0000-00008F880000}"/>
    <cellStyle name="Normal 66 2 3 3" xfId="2263" xr:uid="{00000000-0005-0000-0000-000090880000}"/>
    <cellStyle name="Normal 66 2 3 3 2" xfId="3953" xr:uid="{00000000-0005-0000-0000-000091880000}"/>
    <cellStyle name="Normal 66 2 3 3 2 2" xfId="14026" xr:uid="{00000000-0005-0000-0000-000092880000}"/>
    <cellStyle name="Normal 66 2 3 3 2 2 2" xfId="44357" xr:uid="{00000000-0005-0000-0000-000093880000}"/>
    <cellStyle name="Normal 66 2 3 3 2 2 3" xfId="29124" xr:uid="{00000000-0005-0000-0000-000094880000}"/>
    <cellStyle name="Normal 66 2 3 3 2 3" xfId="9006" xr:uid="{00000000-0005-0000-0000-000095880000}"/>
    <cellStyle name="Normal 66 2 3 3 2 3 2" xfId="39340" xr:uid="{00000000-0005-0000-0000-000096880000}"/>
    <cellStyle name="Normal 66 2 3 3 2 3 3" xfId="24107" xr:uid="{00000000-0005-0000-0000-000097880000}"/>
    <cellStyle name="Normal 66 2 3 3 2 4" xfId="34327" xr:uid="{00000000-0005-0000-0000-000098880000}"/>
    <cellStyle name="Normal 66 2 3 3 2 5" xfId="19094" xr:uid="{00000000-0005-0000-0000-000099880000}"/>
    <cellStyle name="Normal 66 2 3 3 3" xfId="5645" xr:uid="{00000000-0005-0000-0000-00009A880000}"/>
    <cellStyle name="Normal 66 2 3 3 3 2" xfId="15697" xr:uid="{00000000-0005-0000-0000-00009B880000}"/>
    <cellStyle name="Normal 66 2 3 3 3 2 2" xfId="46028" xr:uid="{00000000-0005-0000-0000-00009C880000}"/>
    <cellStyle name="Normal 66 2 3 3 3 2 3" xfId="30795" xr:uid="{00000000-0005-0000-0000-00009D880000}"/>
    <cellStyle name="Normal 66 2 3 3 3 3" xfId="10677" xr:uid="{00000000-0005-0000-0000-00009E880000}"/>
    <cellStyle name="Normal 66 2 3 3 3 3 2" xfId="41011" xr:uid="{00000000-0005-0000-0000-00009F880000}"/>
    <cellStyle name="Normal 66 2 3 3 3 3 3" xfId="25778" xr:uid="{00000000-0005-0000-0000-0000A0880000}"/>
    <cellStyle name="Normal 66 2 3 3 3 4" xfId="35998" xr:uid="{00000000-0005-0000-0000-0000A1880000}"/>
    <cellStyle name="Normal 66 2 3 3 3 5" xfId="20765" xr:uid="{00000000-0005-0000-0000-0000A2880000}"/>
    <cellStyle name="Normal 66 2 3 3 4" xfId="12355" xr:uid="{00000000-0005-0000-0000-0000A3880000}"/>
    <cellStyle name="Normal 66 2 3 3 4 2" xfId="42686" xr:uid="{00000000-0005-0000-0000-0000A4880000}"/>
    <cellStyle name="Normal 66 2 3 3 4 3" xfId="27453" xr:uid="{00000000-0005-0000-0000-0000A5880000}"/>
    <cellStyle name="Normal 66 2 3 3 5" xfId="7334" xr:uid="{00000000-0005-0000-0000-0000A6880000}"/>
    <cellStyle name="Normal 66 2 3 3 5 2" xfId="37669" xr:uid="{00000000-0005-0000-0000-0000A7880000}"/>
    <cellStyle name="Normal 66 2 3 3 5 3" xfId="22436" xr:uid="{00000000-0005-0000-0000-0000A8880000}"/>
    <cellStyle name="Normal 66 2 3 3 6" xfId="32657" xr:uid="{00000000-0005-0000-0000-0000A9880000}"/>
    <cellStyle name="Normal 66 2 3 3 7" xfId="17423" xr:uid="{00000000-0005-0000-0000-0000AA880000}"/>
    <cellStyle name="Normal 66 2 3 4" xfId="3116" xr:uid="{00000000-0005-0000-0000-0000AB880000}"/>
    <cellStyle name="Normal 66 2 3 4 2" xfId="13190" xr:uid="{00000000-0005-0000-0000-0000AC880000}"/>
    <cellStyle name="Normal 66 2 3 4 2 2" xfId="43521" xr:uid="{00000000-0005-0000-0000-0000AD880000}"/>
    <cellStyle name="Normal 66 2 3 4 2 3" xfId="28288" xr:uid="{00000000-0005-0000-0000-0000AE880000}"/>
    <cellStyle name="Normal 66 2 3 4 3" xfId="8170" xr:uid="{00000000-0005-0000-0000-0000AF880000}"/>
    <cellStyle name="Normal 66 2 3 4 3 2" xfId="38504" xr:uid="{00000000-0005-0000-0000-0000B0880000}"/>
    <cellStyle name="Normal 66 2 3 4 3 3" xfId="23271" xr:uid="{00000000-0005-0000-0000-0000B1880000}"/>
    <cellStyle name="Normal 66 2 3 4 4" xfId="33491" xr:uid="{00000000-0005-0000-0000-0000B2880000}"/>
    <cellStyle name="Normal 66 2 3 4 5" xfId="18258" xr:uid="{00000000-0005-0000-0000-0000B3880000}"/>
    <cellStyle name="Normal 66 2 3 5" xfId="4809" xr:uid="{00000000-0005-0000-0000-0000B4880000}"/>
    <cellStyle name="Normal 66 2 3 5 2" xfId="14861" xr:uid="{00000000-0005-0000-0000-0000B5880000}"/>
    <cellStyle name="Normal 66 2 3 5 2 2" xfId="45192" xr:uid="{00000000-0005-0000-0000-0000B6880000}"/>
    <cellStyle name="Normal 66 2 3 5 2 3" xfId="29959" xr:uid="{00000000-0005-0000-0000-0000B7880000}"/>
    <cellStyle name="Normal 66 2 3 5 3" xfId="9841" xr:uid="{00000000-0005-0000-0000-0000B8880000}"/>
    <cellStyle name="Normal 66 2 3 5 3 2" xfId="40175" xr:uid="{00000000-0005-0000-0000-0000B9880000}"/>
    <cellStyle name="Normal 66 2 3 5 3 3" xfId="24942" xr:uid="{00000000-0005-0000-0000-0000BA880000}"/>
    <cellStyle name="Normal 66 2 3 5 4" xfId="35162" xr:uid="{00000000-0005-0000-0000-0000BB880000}"/>
    <cellStyle name="Normal 66 2 3 5 5" xfId="19929" xr:uid="{00000000-0005-0000-0000-0000BC880000}"/>
    <cellStyle name="Normal 66 2 3 6" xfId="11519" xr:uid="{00000000-0005-0000-0000-0000BD880000}"/>
    <cellStyle name="Normal 66 2 3 6 2" xfId="41850" xr:uid="{00000000-0005-0000-0000-0000BE880000}"/>
    <cellStyle name="Normal 66 2 3 6 3" xfId="26617" xr:uid="{00000000-0005-0000-0000-0000BF880000}"/>
    <cellStyle name="Normal 66 2 3 7" xfId="6498" xr:uid="{00000000-0005-0000-0000-0000C0880000}"/>
    <cellStyle name="Normal 66 2 3 7 2" xfId="36833" xr:uid="{00000000-0005-0000-0000-0000C1880000}"/>
    <cellStyle name="Normal 66 2 3 7 3" xfId="21600" xr:uid="{00000000-0005-0000-0000-0000C2880000}"/>
    <cellStyle name="Normal 66 2 3 8" xfId="31821" xr:uid="{00000000-0005-0000-0000-0000C3880000}"/>
    <cellStyle name="Normal 66 2 3 9" xfId="16587" xr:uid="{00000000-0005-0000-0000-0000C4880000}"/>
    <cellStyle name="Normal 66 2 4" xfId="1634" xr:uid="{00000000-0005-0000-0000-0000C5880000}"/>
    <cellStyle name="Normal 66 2 4 2" xfId="2473" xr:uid="{00000000-0005-0000-0000-0000C6880000}"/>
    <cellStyle name="Normal 66 2 4 2 2" xfId="4163" xr:uid="{00000000-0005-0000-0000-0000C7880000}"/>
    <cellStyle name="Normal 66 2 4 2 2 2" xfId="14236" xr:uid="{00000000-0005-0000-0000-0000C8880000}"/>
    <cellStyle name="Normal 66 2 4 2 2 2 2" xfId="44567" xr:uid="{00000000-0005-0000-0000-0000C9880000}"/>
    <cellStyle name="Normal 66 2 4 2 2 2 3" xfId="29334" xr:uid="{00000000-0005-0000-0000-0000CA880000}"/>
    <cellStyle name="Normal 66 2 4 2 2 3" xfId="9216" xr:uid="{00000000-0005-0000-0000-0000CB880000}"/>
    <cellStyle name="Normal 66 2 4 2 2 3 2" xfId="39550" xr:uid="{00000000-0005-0000-0000-0000CC880000}"/>
    <cellStyle name="Normal 66 2 4 2 2 3 3" xfId="24317" xr:uid="{00000000-0005-0000-0000-0000CD880000}"/>
    <cellStyle name="Normal 66 2 4 2 2 4" xfId="34537" xr:uid="{00000000-0005-0000-0000-0000CE880000}"/>
    <cellStyle name="Normal 66 2 4 2 2 5" xfId="19304" xr:uid="{00000000-0005-0000-0000-0000CF880000}"/>
    <cellStyle name="Normal 66 2 4 2 3" xfId="5855" xr:uid="{00000000-0005-0000-0000-0000D0880000}"/>
    <cellStyle name="Normal 66 2 4 2 3 2" xfId="15907" xr:uid="{00000000-0005-0000-0000-0000D1880000}"/>
    <cellStyle name="Normal 66 2 4 2 3 2 2" xfId="46238" xr:uid="{00000000-0005-0000-0000-0000D2880000}"/>
    <cellStyle name="Normal 66 2 4 2 3 2 3" xfId="31005" xr:uid="{00000000-0005-0000-0000-0000D3880000}"/>
    <cellStyle name="Normal 66 2 4 2 3 3" xfId="10887" xr:uid="{00000000-0005-0000-0000-0000D4880000}"/>
    <cellStyle name="Normal 66 2 4 2 3 3 2" xfId="41221" xr:uid="{00000000-0005-0000-0000-0000D5880000}"/>
    <cellStyle name="Normal 66 2 4 2 3 3 3" xfId="25988" xr:uid="{00000000-0005-0000-0000-0000D6880000}"/>
    <cellStyle name="Normal 66 2 4 2 3 4" xfId="36208" xr:uid="{00000000-0005-0000-0000-0000D7880000}"/>
    <cellStyle name="Normal 66 2 4 2 3 5" xfId="20975" xr:uid="{00000000-0005-0000-0000-0000D8880000}"/>
    <cellStyle name="Normal 66 2 4 2 4" xfId="12565" xr:uid="{00000000-0005-0000-0000-0000D9880000}"/>
    <cellStyle name="Normal 66 2 4 2 4 2" xfId="42896" xr:uid="{00000000-0005-0000-0000-0000DA880000}"/>
    <cellStyle name="Normal 66 2 4 2 4 3" xfId="27663" xr:uid="{00000000-0005-0000-0000-0000DB880000}"/>
    <cellStyle name="Normal 66 2 4 2 5" xfId="7544" xr:uid="{00000000-0005-0000-0000-0000DC880000}"/>
    <cellStyle name="Normal 66 2 4 2 5 2" xfId="37879" xr:uid="{00000000-0005-0000-0000-0000DD880000}"/>
    <cellStyle name="Normal 66 2 4 2 5 3" xfId="22646" xr:uid="{00000000-0005-0000-0000-0000DE880000}"/>
    <cellStyle name="Normal 66 2 4 2 6" xfId="32867" xr:uid="{00000000-0005-0000-0000-0000DF880000}"/>
    <cellStyle name="Normal 66 2 4 2 7" xfId="17633" xr:uid="{00000000-0005-0000-0000-0000E0880000}"/>
    <cellStyle name="Normal 66 2 4 3" xfId="3326" xr:uid="{00000000-0005-0000-0000-0000E1880000}"/>
    <cellStyle name="Normal 66 2 4 3 2" xfId="13400" xr:uid="{00000000-0005-0000-0000-0000E2880000}"/>
    <cellStyle name="Normal 66 2 4 3 2 2" xfId="43731" xr:uid="{00000000-0005-0000-0000-0000E3880000}"/>
    <cellStyle name="Normal 66 2 4 3 2 3" xfId="28498" xr:uid="{00000000-0005-0000-0000-0000E4880000}"/>
    <cellStyle name="Normal 66 2 4 3 3" xfId="8380" xr:uid="{00000000-0005-0000-0000-0000E5880000}"/>
    <cellStyle name="Normal 66 2 4 3 3 2" xfId="38714" xr:uid="{00000000-0005-0000-0000-0000E6880000}"/>
    <cellStyle name="Normal 66 2 4 3 3 3" xfId="23481" xr:uid="{00000000-0005-0000-0000-0000E7880000}"/>
    <cellStyle name="Normal 66 2 4 3 4" xfId="33701" xr:uid="{00000000-0005-0000-0000-0000E8880000}"/>
    <cellStyle name="Normal 66 2 4 3 5" xfId="18468" xr:uid="{00000000-0005-0000-0000-0000E9880000}"/>
    <cellStyle name="Normal 66 2 4 4" xfId="5019" xr:uid="{00000000-0005-0000-0000-0000EA880000}"/>
    <cellStyle name="Normal 66 2 4 4 2" xfId="15071" xr:uid="{00000000-0005-0000-0000-0000EB880000}"/>
    <cellStyle name="Normal 66 2 4 4 2 2" xfId="45402" xr:uid="{00000000-0005-0000-0000-0000EC880000}"/>
    <cellStyle name="Normal 66 2 4 4 2 3" xfId="30169" xr:uid="{00000000-0005-0000-0000-0000ED880000}"/>
    <cellStyle name="Normal 66 2 4 4 3" xfId="10051" xr:uid="{00000000-0005-0000-0000-0000EE880000}"/>
    <cellStyle name="Normal 66 2 4 4 3 2" xfId="40385" xr:uid="{00000000-0005-0000-0000-0000EF880000}"/>
    <cellStyle name="Normal 66 2 4 4 3 3" xfId="25152" xr:uid="{00000000-0005-0000-0000-0000F0880000}"/>
    <cellStyle name="Normal 66 2 4 4 4" xfId="35372" xr:uid="{00000000-0005-0000-0000-0000F1880000}"/>
    <cellStyle name="Normal 66 2 4 4 5" xfId="20139" xr:uid="{00000000-0005-0000-0000-0000F2880000}"/>
    <cellStyle name="Normal 66 2 4 5" xfId="11729" xr:uid="{00000000-0005-0000-0000-0000F3880000}"/>
    <cellStyle name="Normal 66 2 4 5 2" xfId="42060" xr:uid="{00000000-0005-0000-0000-0000F4880000}"/>
    <cellStyle name="Normal 66 2 4 5 3" xfId="26827" xr:uid="{00000000-0005-0000-0000-0000F5880000}"/>
    <cellStyle name="Normal 66 2 4 6" xfId="6708" xr:uid="{00000000-0005-0000-0000-0000F6880000}"/>
    <cellStyle name="Normal 66 2 4 6 2" xfId="37043" xr:uid="{00000000-0005-0000-0000-0000F7880000}"/>
    <cellStyle name="Normal 66 2 4 6 3" xfId="21810" xr:uid="{00000000-0005-0000-0000-0000F8880000}"/>
    <cellStyle name="Normal 66 2 4 7" xfId="32031" xr:uid="{00000000-0005-0000-0000-0000F9880000}"/>
    <cellStyle name="Normal 66 2 4 8" xfId="16797" xr:uid="{00000000-0005-0000-0000-0000FA880000}"/>
    <cellStyle name="Normal 66 2 5" xfId="2055" xr:uid="{00000000-0005-0000-0000-0000FB880000}"/>
    <cellStyle name="Normal 66 2 5 2" xfId="3745" xr:uid="{00000000-0005-0000-0000-0000FC880000}"/>
    <cellStyle name="Normal 66 2 5 2 2" xfId="13818" xr:uid="{00000000-0005-0000-0000-0000FD880000}"/>
    <cellStyle name="Normal 66 2 5 2 2 2" xfId="44149" xr:uid="{00000000-0005-0000-0000-0000FE880000}"/>
    <cellStyle name="Normal 66 2 5 2 2 3" xfId="28916" xr:uid="{00000000-0005-0000-0000-0000FF880000}"/>
    <cellStyle name="Normal 66 2 5 2 3" xfId="8798" xr:uid="{00000000-0005-0000-0000-000000890000}"/>
    <cellStyle name="Normal 66 2 5 2 3 2" xfId="39132" xr:uid="{00000000-0005-0000-0000-000001890000}"/>
    <cellStyle name="Normal 66 2 5 2 3 3" xfId="23899" xr:uid="{00000000-0005-0000-0000-000002890000}"/>
    <cellStyle name="Normal 66 2 5 2 4" xfId="34119" xr:uid="{00000000-0005-0000-0000-000003890000}"/>
    <cellStyle name="Normal 66 2 5 2 5" xfId="18886" xr:uid="{00000000-0005-0000-0000-000004890000}"/>
    <cellStyle name="Normal 66 2 5 3" xfId="5437" xr:uid="{00000000-0005-0000-0000-000005890000}"/>
    <cellStyle name="Normal 66 2 5 3 2" xfId="15489" xr:uid="{00000000-0005-0000-0000-000006890000}"/>
    <cellStyle name="Normal 66 2 5 3 2 2" xfId="45820" xr:uid="{00000000-0005-0000-0000-000007890000}"/>
    <cellStyle name="Normal 66 2 5 3 2 3" xfId="30587" xr:uid="{00000000-0005-0000-0000-000008890000}"/>
    <cellStyle name="Normal 66 2 5 3 3" xfId="10469" xr:uid="{00000000-0005-0000-0000-000009890000}"/>
    <cellStyle name="Normal 66 2 5 3 3 2" xfId="40803" xr:uid="{00000000-0005-0000-0000-00000A890000}"/>
    <cellStyle name="Normal 66 2 5 3 3 3" xfId="25570" xr:uid="{00000000-0005-0000-0000-00000B890000}"/>
    <cellStyle name="Normal 66 2 5 3 4" xfId="35790" xr:uid="{00000000-0005-0000-0000-00000C890000}"/>
    <cellStyle name="Normal 66 2 5 3 5" xfId="20557" xr:uid="{00000000-0005-0000-0000-00000D890000}"/>
    <cellStyle name="Normal 66 2 5 4" xfId="12147" xr:uid="{00000000-0005-0000-0000-00000E890000}"/>
    <cellStyle name="Normal 66 2 5 4 2" xfId="42478" xr:uid="{00000000-0005-0000-0000-00000F890000}"/>
    <cellStyle name="Normal 66 2 5 4 3" xfId="27245" xr:uid="{00000000-0005-0000-0000-000010890000}"/>
    <cellStyle name="Normal 66 2 5 5" xfId="7126" xr:uid="{00000000-0005-0000-0000-000011890000}"/>
    <cellStyle name="Normal 66 2 5 5 2" xfId="37461" xr:uid="{00000000-0005-0000-0000-000012890000}"/>
    <cellStyle name="Normal 66 2 5 5 3" xfId="22228" xr:uid="{00000000-0005-0000-0000-000013890000}"/>
    <cellStyle name="Normal 66 2 5 6" xfId="32449" xr:uid="{00000000-0005-0000-0000-000014890000}"/>
    <cellStyle name="Normal 66 2 5 7" xfId="17215" xr:uid="{00000000-0005-0000-0000-000015890000}"/>
    <cellStyle name="Normal 66 2 6" xfId="2908" xr:uid="{00000000-0005-0000-0000-000016890000}"/>
    <cellStyle name="Normal 66 2 6 2" xfId="12982" xr:uid="{00000000-0005-0000-0000-000017890000}"/>
    <cellStyle name="Normal 66 2 6 2 2" xfId="43313" xr:uid="{00000000-0005-0000-0000-000018890000}"/>
    <cellStyle name="Normal 66 2 6 2 3" xfId="28080" xr:uid="{00000000-0005-0000-0000-000019890000}"/>
    <cellStyle name="Normal 66 2 6 3" xfId="7962" xr:uid="{00000000-0005-0000-0000-00001A890000}"/>
    <cellStyle name="Normal 66 2 6 3 2" xfId="38296" xr:uid="{00000000-0005-0000-0000-00001B890000}"/>
    <cellStyle name="Normal 66 2 6 3 3" xfId="23063" xr:uid="{00000000-0005-0000-0000-00001C890000}"/>
    <cellStyle name="Normal 66 2 6 4" xfId="33283" xr:uid="{00000000-0005-0000-0000-00001D890000}"/>
    <cellStyle name="Normal 66 2 6 5" xfId="18050" xr:uid="{00000000-0005-0000-0000-00001E890000}"/>
    <cellStyle name="Normal 66 2 7" xfId="4601" xr:uid="{00000000-0005-0000-0000-00001F890000}"/>
    <cellStyle name="Normal 66 2 7 2" xfId="14653" xr:uid="{00000000-0005-0000-0000-000020890000}"/>
    <cellStyle name="Normal 66 2 7 2 2" xfId="44984" xr:uid="{00000000-0005-0000-0000-000021890000}"/>
    <cellStyle name="Normal 66 2 7 2 3" xfId="29751" xr:uid="{00000000-0005-0000-0000-000022890000}"/>
    <cellStyle name="Normal 66 2 7 3" xfId="9633" xr:uid="{00000000-0005-0000-0000-000023890000}"/>
    <cellStyle name="Normal 66 2 7 3 2" xfId="39967" xr:uid="{00000000-0005-0000-0000-000024890000}"/>
    <cellStyle name="Normal 66 2 7 3 3" xfId="24734" xr:uid="{00000000-0005-0000-0000-000025890000}"/>
    <cellStyle name="Normal 66 2 7 4" xfId="34954" xr:uid="{00000000-0005-0000-0000-000026890000}"/>
    <cellStyle name="Normal 66 2 7 5" xfId="19721" xr:uid="{00000000-0005-0000-0000-000027890000}"/>
    <cellStyle name="Normal 66 2 8" xfId="11311" xr:uid="{00000000-0005-0000-0000-000028890000}"/>
    <cellStyle name="Normal 66 2 8 2" xfId="41642" xr:uid="{00000000-0005-0000-0000-000029890000}"/>
    <cellStyle name="Normal 66 2 8 3" xfId="26409" xr:uid="{00000000-0005-0000-0000-00002A890000}"/>
    <cellStyle name="Normal 66 2 9" xfId="6290" xr:uid="{00000000-0005-0000-0000-00002B890000}"/>
    <cellStyle name="Normal 66 2 9 2" xfId="36625" xr:uid="{00000000-0005-0000-0000-00002C890000}"/>
    <cellStyle name="Normal 66 2 9 3" xfId="21392" xr:uid="{00000000-0005-0000-0000-00002D890000}"/>
    <cellStyle name="Normal 66 3" xfId="1254" xr:uid="{00000000-0005-0000-0000-00002E890000}"/>
    <cellStyle name="Normal 66 3 10" xfId="16431" xr:uid="{00000000-0005-0000-0000-00002F890000}"/>
    <cellStyle name="Normal 66 3 2" xfId="1473" xr:uid="{00000000-0005-0000-0000-000030890000}"/>
    <cellStyle name="Normal 66 3 2 2" xfId="1894" xr:uid="{00000000-0005-0000-0000-000031890000}"/>
    <cellStyle name="Normal 66 3 2 2 2" xfId="2733" xr:uid="{00000000-0005-0000-0000-000032890000}"/>
    <cellStyle name="Normal 66 3 2 2 2 2" xfId="4423" xr:uid="{00000000-0005-0000-0000-000033890000}"/>
    <cellStyle name="Normal 66 3 2 2 2 2 2" xfId="14496" xr:uid="{00000000-0005-0000-0000-000034890000}"/>
    <cellStyle name="Normal 66 3 2 2 2 2 2 2" xfId="44827" xr:uid="{00000000-0005-0000-0000-000035890000}"/>
    <cellStyle name="Normal 66 3 2 2 2 2 2 3" xfId="29594" xr:uid="{00000000-0005-0000-0000-000036890000}"/>
    <cellStyle name="Normal 66 3 2 2 2 2 3" xfId="9476" xr:uid="{00000000-0005-0000-0000-000037890000}"/>
    <cellStyle name="Normal 66 3 2 2 2 2 3 2" xfId="39810" xr:uid="{00000000-0005-0000-0000-000038890000}"/>
    <cellStyle name="Normal 66 3 2 2 2 2 3 3" xfId="24577" xr:uid="{00000000-0005-0000-0000-000039890000}"/>
    <cellStyle name="Normal 66 3 2 2 2 2 4" xfId="34797" xr:uid="{00000000-0005-0000-0000-00003A890000}"/>
    <cellStyle name="Normal 66 3 2 2 2 2 5" xfId="19564" xr:uid="{00000000-0005-0000-0000-00003B890000}"/>
    <cellStyle name="Normal 66 3 2 2 2 3" xfId="6115" xr:uid="{00000000-0005-0000-0000-00003C890000}"/>
    <cellStyle name="Normal 66 3 2 2 2 3 2" xfId="16167" xr:uid="{00000000-0005-0000-0000-00003D890000}"/>
    <cellStyle name="Normal 66 3 2 2 2 3 2 2" xfId="46498" xr:uid="{00000000-0005-0000-0000-00003E890000}"/>
    <cellStyle name="Normal 66 3 2 2 2 3 2 3" xfId="31265" xr:uid="{00000000-0005-0000-0000-00003F890000}"/>
    <cellStyle name="Normal 66 3 2 2 2 3 3" xfId="11147" xr:uid="{00000000-0005-0000-0000-000040890000}"/>
    <cellStyle name="Normal 66 3 2 2 2 3 3 2" xfId="41481" xr:uid="{00000000-0005-0000-0000-000041890000}"/>
    <cellStyle name="Normal 66 3 2 2 2 3 3 3" xfId="26248" xr:uid="{00000000-0005-0000-0000-000042890000}"/>
    <cellStyle name="Normal 66 3 2 2 2 3 4" xfId="36468" xr:uid="{00000000-0005-0000-0000-000043890000}"/>
    <cellStyle name="Normal 66 3 2 2 2 3 5" xfId="21235" xr:uid="{00000000-0005-0000-0000-000044890000}"/>
    <cellStyle name="Normal 66 3 2 2 2 4" xfId="12825" xr:uid="{00000000-0005-0000-0000-000045890000}"/>
    <cellStyle name="Normal 66 3 2 2 2 4 2" xfId="43156" xr:uid="{00000000-0005-0000-0000-000046890000}"/>
    <cellStyle name="Normal 66 3 2 2 2 4 3" xfId="27923" xr:uid="{00000000-0005-0000-0000-000047890000}"/>
    <cellStyle name="Normal 66 3 2 2 2 5" xfId="7804" xr:uid="{00000000-0005-0000-0000-000048890000}"/>
    <cellStyle name="Normal 66 3 2 2 2 5 2" xfId="38139" xr:uid="{00000000-0005-0000-0000-000049890000}"/>
    <cellStyle name="Normal 66 3 2 2 2 5 3" xfId="22906" xr:uid="{00000000-0005-0000-0000-00004A890000}"/>
    <cellStyle name="Normal 66 3 2 2 2 6" xfId="33127" xr:uid="{00000000-0005-0000-0000-00004B890000}"/>
    <cellStyle name="Normal 66 3 2 2 2 7" xfId="17893" xr:uid="{00000000-0005-0000-0000-00004C890000}"/>
    <cellStyle name="Normal 66 3 2 2 3" xfId="3586" xr:uid="{00000000-0005-0000-0000-00004D890000}"/>
    <cellStyle name="Normal 66 3 2 2 3 2" xfId="13660" xr:uid="{00000000-0005-0000-0000-00004E890000}"/>
    <cellStyle name="Normal 66 3 2 2 3 2 2" xfId="43991" xr:uid="{00000000-0005-0000-0000-00004F890000}"/>
    <cellStyle name="Normal 66 3 2 2 3 2 3" xfId="28758" xr:uid="{00000000-0005-0000-0000-000050890000}"/>
    <cellStyle name="Normal 66 3 2 2 3 3" xfId="8640" xr:uid="{00000000-0005-0000-0000-000051890000}"/>
    <cellStyle name="Normal 66 3 2 2 3 3 2" xfId="38974" xr:uid="{00000000-0005-0000-0000-000052890000}"/>
    <cellStyle name="Normal 66 3 2 2 3 3 3" xfId="23741" xr:uid="{00000000-0005-0000-0000-000053890000}"/>
    <cellStyle name="Normal 66 3 2 2 3 4" xfId="33961" xr:uid="{00000000-0005-0000-0000-000054890000}"/>
    <cellStyle name="Normal 66 3 2 2 3 5" xfId="18728" xr:uid="{00000000-0005-0000-0000-000055890000}"/>
    <cellStyle name="Normal 66 3 2 2 4" xfId="5279" xr:uid="{00000000-0005-0000-0000-000056890000}"/>
    <cellStyle name="Normal 66 3 2 2 4 2" xfId="15331" xr:uid="{00000000-0005-0000-0000-000057890000}"/>
    <cellStyle name="Normal 66 3 2 2 4 2 2" xfId="45662" xr:uid="{00000000-0005-0000-0000-000058890000}"/>
    <cellStyle name="Normal 66 3 2 2 4 2 3" xfId="30429" xr:uid="{00000000-0005-0000-0000-000059890000}"/>
    <cellStyle name="Normal 66 3 2 2 4 3" xfId="10311" xr:uid="{00000000-0005-0000-0000-00005A890000}"/>
    <cellStyle name="Normal 66 3 2 2 4 3 2" xfId="40645" xr:uid="{00000000-0005-0000-0000-00005B890000}"/>
    <cellStyle name="Normal 66 3 2 2 4 3 3" xfId="25412" xr:uid="{00000000-0005-0000-0000-00005C890000}"/>
    <cellStyle name="Normal 66 3 2 2 4 4" xfId="35632" xr:uid="{00000000-0005-0000-0000-00005D890000}"/>
    <cellStyle name="Normal 66 3 2 2 4 5" xfId="20399" xr:uid="{00000000-0005-0000-0000-00005E890000}"/>
    <cellStyle name="Normal 66 3 2 2 5" xfId="11989" xr:uid="{00000000-0005-0000-0000-00005F890000}"/>
    <cellStyle name="Normal 66 3 2 2 5 2" xfId="42320" xr:uid="{00000000-0005-0000-0000-000060890000}"/>
    <cellStyle name="Normal 66 3 2 2 5 3" xfId="27087" xr:uid="{00000000-0005-0000-0000-000061890000}"/>
    <cellStyle name="Normal 66 3 2 2 6" xfId="6968" xr:uid="{00000000-0005-0000-0000-000062890000}"/>
    <cellStyle name="Normal 66 3 2 2 6 2" xfId="37303" xr:uid="{00000000-0005-0000-0000-000063890000}"/>
    <cellStyle name="Normal 66 3 2 2 6 3" xfId="22070" xr:uid="{00000000-0005-0000-0000-000064890000}"/>
    <cellStyle name="Normal 66 3 2 2 7" xfId="32291" xr:uid="{00000000-0005-0000-0000-000065890000}"/>
    <cellStyle name="Normal 66 3 2 2 8" xfId="17057" xr:uid="{00000000-0005-0000-0000-000066890000}"/>
    <cellStyle name="Normal 66 3 2 3" xfId="2315" xr:uid="{00000000-0005-0000-0000-000067890000}"/>
    <cellStyle name="Normal 66 3 2 3 2" xfId="4005" xr:uid="{00000000-0005-0000-0000-000068890000}"/>
    <cellStyle name="Normal 66 3 2 3 2 2" xfId="14078" xr:uid="{00000000-0005-0000-0000-000069890000}"/>
    <cellStyle name="Normal 66 3 2 3 2 2 2" xfId="44409" xr:uid="{00000000-0005-0000-0000-00006A890000}"/>
    <cellStyle name="Normal 66 3 2 3 2 2 3" xfId="29176" xr:uid="{00000000-0005-0000-0000-00006B890000}"/>
    <cellStyle name="Normal 66 3 2 3 2 3" xfId="9058" xr:uid="{00000000-0005-0000-0000-00006C890000}"/>
    <cellStyle name="Normal 66 3 2 3 2 3 2" xfId="39392" xr:uid="{00000000-0005-0000-0000-00006D890000}"/>
    <cellStyle name="Normal 66 3 2 3 2 3 3" xfId="24159" xr:uid="{00000000-0005-0000-0000-00006E890000}"/>
    <cellStyle name="Normal 66 3 2 3 2 4" xfId="34379" xr:uid="{00000000-0005-0000-0000-00006F890000}"/>
    <cellStyle name="Normal 66 3 2 3 2 5" xfId="19146" xr:uid="{00000000-0005-0000-0000-000070890000}"/>
    <cellStyle name="Normal 66 3 2 3 3" xfId="5697" xr:uid="{00000000-0005-0000-0000-000071890000}"/>
    <cellStyle name="Normal 66 3 2 3 3 2" xfId="15749" xr:uid="{00000000-0005-0000-0000-000072890000}"/>
    <cellStyle name="Normal 66 3 2 3 3 2 2" xfId="46080" xr:uid="{00000000-0005-0000-0000-000073890000}"/>
    <cellStyle name="Normal 66 3 2 3 3 2 3" xfId="30847" xr:uid="{00000000-0005-0000-0000-000074890000}"/>
    <cellStyle name="Normal 66 3 2 3 3 3" xfId="10729" xr:uid="{00000000-0005-0000-0000-000075890000}"/>
    <cellStyle name="Normal 66 3 2 3 3 3 2" xfId="41063" xr:uid="{00000000-0005-0000-0000-000076890000}"/>
    <cellStyle name="Normal 66 3 2 3 3 3 3" xfId="25830" xr:uid="{00000000-0005-0000-0000-000077890000}"/>
    <cellStyle name="Normal 66 3 2 3 3 4" xfId="36050" xr:uid="{00000000-0005-0000-0000-000078890000}"/>
    <cellStyle name="Normal 66 3 2 3 3 5" xfId="20817" xr:uid="{00000000-0005-0000-0000-000079890000}"/>
    <cellStyle name="Normal 66 3 2 3 4" xfId="12407" xr:uid="{00000000-0005-0000-0000-00007A890000}"/>
    <cellStyle name="Normal 66 3 2 3 4 2" xfId="42738" xr:uid="{00000000-0005-0000-0000-00007B890000}"/>
    <cellStyle name="Normal 66 3 2 3 4 3" xfId="27505" xr:uid="{00000000-0005-0000-0000-00007C890000}"/>
    <cellStyle name="Normal 66 3 2 3 5" xfId="7386" xr:uid="{00000000-0005-0000-0000-00007D890000}"/>
    <cellStyle name="Normal 66 3 2 3 5 2" xfId="37721" xr:uid="{00000000-0005-0000-0000-00007E890000}"/>
    <cellStyle name="Normal 66 3 2 3 5 3" xfId="22488" xr:uid="{00000000-0005-0000-0000-00007F890000}"/>
    <cellStyle name="Normal 66 3 2 3 6" xfId="32709" xr:uid="{00000000-0005-0000-0000-000080890000}"/>
    <cellStyle name="Normal 66 3 2 3 7" xfId="17475" xr:uid="{00000000-0005-0000-0000-000081890000}"/>
    <cellStyle name="Normal 66 3 2 4" xfId="3168" xr:uid="{00000000-0005-0000-0000-000082890000}"/>
    <cellStyle name="Normal 66 3 2 4 2" xfId="13242" xr:uid="{00000000-0005-0000-0000-000083890000}"/>
    <cellStyle name="Normal 66 3 2 4 2 2" xfId="43573" xr:uid="{00000000-0005-0000-0000-000084890000}"/>
    <cellStyle name="Normal 66 3 2 4 2 3" xfId="28340" xr:uid="{00000000-0005-0000-0000-000085890000}"/>
    <cellStyle name="Normal 66 3 2 4 3" xfId="8222" xr:uid="{00000000-0005-0000-0000-000086890000}"/>
    <cellStyle name="Normal 66 3 2 4 3 2" xfId="38556" xr:uid="{00000000-0005-0000-0000-000087890000}"/>
    <cellStyle name="Normal 66 3 2 4 3 3" xfId="23323" xr:uid="{00000000-0005-0000-0000-000088890000}"/>
    <cellStyle name="Normal 66 3 2 4 4" xfId="33543" xr:uid="{00000000-0005-0000-0000-000089890000}"/>
    <cellStyle name="Normal 66 3 2 4 5" xfId="18310" xr:uid="{00000000-0005-0000-0000-00008A890000}"/>
    <cellStyle name="Normal 66 3 2 5" xfId="4861" xr:uid="{00000000-0005-0000-0000-00008B890000}"/>
    <cellStyle name="Normal 66 3 2 5 2" xfId="14913" xr:uid="{00000000-0005-0000-0000-00008C890000}"/>
    <cellStyle name="Normal 66 3 2 5 2 2" xfId="45244" xr:uid="{00000000-0005-0000-0000-00008D890000}"/>
    <cellStyle name="Normal 66 3 2 5 2 3" xfId="30011" xr:uid="{00000000-0005-0000-0000-00008E890000}"/>
    <cellStyle name="Normal 66 3 2 5 3" xfId="9893" xr:uid="{00000000-0005-0000-0000-00008F890000}"/>
    <cellStyle name="Normal 66 3 2 5 3 2" xfId="40227" xr:uid="{00000000-0005-0000-0000-000090890000}"/>
    <cellStyle name="Normal 66 3 2 5 3 3" xfId="24994" xr:uid="{00000000-0005-0000-0000-000091890000}"/>
    <cellStyle name="Normal 66 3 2 5 4" xfId="35214" xr:uid="{00000000-0005-0000-0000-000092890000}"/>
    <cellStyle name="Normal 66 3 2 5 5" xfId="19981" xr:uid="{00000000-0005-0000-0000-000093890000}"/>
    <cellStyle name="Normal 66 3 2 6" xfId="11571" xr:uid="{00000000-0005-0000-0000-000094890000}"/>
    <cellStyle name="Normal 66 3 2 6 2" xfId="41902" xr:uid="{00000000-0005-0000-0000-000095890000}"/>
    <cellStyle name="Normal 66 3 2 6 3" xfId="26669" xr:uid="{00000000-0005-0000-0000-000096890000}"/>
    <cellStyle name="Normal 66 3 2 7" xfId="6550" xr:uid="{00000000-0005-0000-0000-000097890000}"/>
    <cellStyle name="Normal 66 3 2 7 2" xfId="36885" xr:uid="{00000000-0005-0000-0000-000098890000}"/>
    <cellStyle name="Normal 66 3 2 7 3" xfId="21652" xr:uid="{00000000-0005-0000-0000-000099890000}"/>
    <cellStyle name="Normal 66 3 2 8" xfId="31873" xr:uid="{00000000-0005-0000-0000-00009A890000}"/>
    <cellStyle name="Normal 66 3 2 9" xfId="16639" xr:uid="{00000000-0005-0000-0000-00009B890000}"/>
    <cellStyle name="Normal 66 3 3" xfId="1686" xr:uid="{00000000-0005-0000-0000-00009C890000}"/>
    <cellStyle name="Normal 66 3 3 2" xfId="2525" xr:uid="{00000000-0005-0000-0000-00009D890000}"/>
    <cellStyle name="Normal 66 3 3 2 2" xfId="4215" xr:uid="{00000000-0005-0000-0000-00009E890000}"/>
    <cellStyle name="Normal 66 3 3 2 2 2" xfId="14288" xr:uid="{00000000-0005-0000-0000-00009F890000}"/>
    <cellStyle name="Normal 66 3 3 2 2 2 2" xfId="44619" xr:uid="{00000000-0005-0000-0000-0000A0890000}"/>
    <cellStyle name="Normal 66 3 3 2 2 2 3" xfId="29386" xr:uid="{00000000-0005-0000-0000-0000A1890000}"/>
    <cellStyle name="Normal 66 3 3 2 2 3" xfId="9268" xr:uid="{00000000-0005-0000-0000-0000A2890000}"/>
    <cellStyle name="Normal 66 3 3 2 2 3 2" xfId="39602" xr:uid="{00000000-0005-0000-0000-0000A3890000}"/>
    <cellStyle name="Normal 66 3 3 2 2 3 3" xfId="24369" xr:uid="{00000000-0005-0000-0000-0000A4890000}"/>
    <cellStyle name="Normal 66 3 3 2 2 4" xfId="34589" xr:uid="{00000000-0005-0000-0000-0000A5890000}"/>
    <cellStyle name="Normal 66 3 3 2 2 5" xfId="19356" xr:uid="{00000000-0005-0000-0000-0000A6890000}"/>
    <cellStyle name="Normal 66 3 3 2 3" xfId="5907" xr:uid="{00000000-0005-0000-0000-0000A7890000}"/>
    <cellStyle name="Normal 66 3 3 2 3 2" xfId="15959" xr:uid="{00000000-0005-0000-0000-0000A8890000}"/>
    <cellStyle name="Normal 66 3 3 2 3 2 2" xfId="46290" xr:uid="{00000000-0005-0000-0000-0000A9890000}"/>
    <cellStyle name="Normal 66 3 3 2 3 2 3" xfId="31057" xr:uid="{00000000-0005-0000-0000-0000AA890000}"/>
    <cellStyle name="Normal 66 3 3 2 3 3" xfId="10939" xr:uid="{00000000-0005-0000-0000-0000AB890000}"/>
    <cellStyle name="Normal 66 3 3 2 3 3 2" xfId="41273" xr:uid="{00000000-0005-0000-0000-0000AC890000}"/>
    <cellStyle name="Normal 66 3 3 2 3 3 3" xfId="26040" xr:uid="{00000000-0005-0000-0000-0000AD890000}"/>
    <cellStyle name="Normal 66 3 3 2 3 4" xfId="36260" xr:uid="{00000000-0005-0000-0000-0000AE890000}"/>
    <cellStyle name="Normal 66 3 3 2 3 5" xfId="21027" xr:uid="{00000000-0005-0000-0000-0000AF890000}"/>
    <cellStyle name="Normal 66 3 3 2 4" xfId="12617" xr:uid="{00000000-0005-0000-0000-0000B0890000}"/>
    <cellStyle name="Normal 66 3 3 2 4 2" xfId="42948" xr:uid="{00000000-0005-0000-0000-0000B1890000}"/>
    <cellStyle name="Normal 66 3 3 2 4 3" xfId="27715" xr:uid="{00000000-0005-0000-0000-0000B2890000}"/>
    <cellStyle name="Normal 66 3 3 2 5" xfId="7596" xr:uid="{00000000-0005-0000-0000-0000B3890000}"/>
    <cellStyle name="Normal 66 3 3 2 5 2" xfId="37931" xr:uid="{00000000-0005-0000-0000-0000B4890000}"/>
    <cellStyle name="Normal 66 3 3 2 5 3" xfId="22698" xr:uid="{00000000-0005-0000-0000-0000B5890000}"/>
    <cellStyle name="Normal 66 3 3 2 6" xfId="32919" xr:uid="{00000000-0005-0000-0000-0000B6890000}"/>
    <cellStyle name="Normal 66 3 3 2 7" xfId="17685" xr:uid="{00000000-0005-0000-0000-0000B7890000}"/>
    <cellStyle name="Normal 66 3 3 3" xfId="3378" xr:uid="{00000000-0005-0000-0000-0000B8890000}"/>
    <cellStyle name="Normal 66 3 3 3 2" xfId="13452" xr:uid="{00000000-0005-0000-0000-0000B9890000}"/>
    <cellStyle name="Normal 66 3 3 3 2 2" xfId="43783" xr:uid="{00000000-0005-0000-0000-0000BA890000}"/>
    <cellStyle name="Normal 66 3 3 3 2 3" xfId="28550" xr:uid="{00000000-0005-0000-0000-0000BB890000}"/>
    <cellStyle name="Normal 66 3 3 3 3" xfId="8432" xr:uid="{00000000-0005-0000-0000-0000BC890000}"/>
    <cellStyle name="Normal 66 3 3 3 3 2" xfId="38766" xr:uid="{00000000-0005-0000-0000-0000BD890000}"/>
    <cellStyle name="Normal 66 3 3 3 3 3" xfId="23533" xr:uid="{00000000-0005-0000-0000-0000BE890000}"/>
    <cellStyle name="Normal 66 3 3 3 4" xfId="33753" xr:uid="{00000000-0005-0000-0000-0000BF890000}"/>
    <cellStyle name="Normal 66 3 3 3 5" xfId="18520" xr:uid="{00000000-0005-0000-0000-0000C0890000}"/>
    <cellStyle name="Normal 66 3 3 4" xfId="5071" xr:uid="{00000000-0005-0000-0000-0000C1890000}"/>
    <cellStyle name="Normal 66 3 3 4 2" xfId="15123" xr:uid="{00000000-0005-0000-0000-0000C2890000}"/>
    <cellStyle name="Normal 66 3 3 4 2 2" xfId="45454" xr:uid="{00000000-0005-0000-0000-0000C3890000}"/>
    <cellStyle name="Normal 66 3 3 4 2 3" xfId="30221" xr:uid="{00000000-0005-0000-0000-0000C4890000}"/>
    <cellStyle name="Normal 66 3 3 4 3" xfId="10103" xr:uid="{00000000-0005-0000-0000-0000C5890000}"/>
    <cellStyle name="Normal 66 3 3 4 3 2" xfId="40437" xr:uid="{00000000-0005-0000-0000-0000C6890000}"/>
    <cellStyle name="Normal 66 3 3 4 3 3" xfId="25204" xr:uid="{00000000-0005-0000-0000-0000C7890000}"/>
    <cellStyle name="Normal 66 3 3 4 4" xfId="35424" xr:uid="{00000000-0005-0000-0000-0000C8890000}"/>
    <cellStyle name="Normal 66 3 3 4 5" xfId="20191" xr:uid="{00000000-0005-0000-0000-0000C9890000}"/>
    <cellStyle name="Normal 66 3 3 5" xfId="11781" xr:uid="{00000000-0005-0000-0000-0000CA890000}"/>
    <cellStyle name="Normal 66 3 3 5 2" xfId="42112" xr:uid="{00000000-0005-0000-0000-0000CB890000}"/>
    <cellStyle name="Normal 66 3 3 5 3" xfId="26879" xr:uid="{00000000-0005-0000-0000-0000CC890000}"/>
    <cellStyle name="Normal 66 3 3 6" xfId="6760" xr:uid="{00000000-0005-0000-0000-0000CD890000}"/>
    <cellStyle name="Normal 66 3 3 6 2" xfId="37095" xr:uid="{00000000-0005-0000-0000-0000CE890000}"/>
    <cellStyle name="Normal 66 3 3 6 3" xfId="21862" xr:uid="{00000000-0005-0000-0000-0000CF890000}"/>
    <cellStyle name="Normal 66 3 3 7" xfId="32083" xr:uid="{00000000-0005-0000-0000-0000D0890000}"/>
    <cellStyle name="Normal 66 3 3 8" xfId="16849" xr:uid="{00000000-0005-0000-0000-0000D1890000}"/>
    <cellStyle name="Normal 66 3 4" xfId="2107" xr:uid="{00000000-0005-0000-0000-0000D2890000}"/>
    <cellStyle name="Normal 66 3 4 2" xfId="3797" xr:uid="{00000000-0005-0000-0000-0000D3890000}"/>
    <cellStyle name="Normal 66 3 4 2 2" xfId="13870" xr:uid="{00000000-0005-0000-0000-0000D4890000}"/>
    <cellStyle name="Normal 66 3 4 2 2 2" xfId="44201" xr:uid="{00000000-0005-0000-0000-0000D5890000}"/>
    <cellStyle name="Normal 66 3 4 2 2 3" xfId="28968" xr:uid="{00000000-0005-0000-0000-0000D6890000}"/>
    <cellStyle name="Normal 66 3 4 2 3" xfId="8850" xr:uid="{00000000-0005-0000-0000-0000D7890000}"/>
    <cellStyle name="Normal 66 3 4 2 3 2" xfId="39184" xr:uid="{00000000-0005-0000-0000-0000D8890000}"/>
    <cellStyle name="Normal 66 3 4 2 3 3" xfId="23951" xr:uid="{00000000-0005-0000-0000-0000D9890000}"/>
    <cellStyle name="Normal 66 3 4 2 4" xfId="34171" xr:uid="{00000000-0005-0000-0000-0000DA890000}"/>
    <cellStyle name="Normal 66 3 4 2 5" xfId="18938" xr:uid="{00000000-0005-0000-0000-0000DB890000}"/>
    <cellStyle name="Normal 66 3 4 3" xfId="5489" xr:uid="{00000000-0005-0000-0000-0000DC890000}"/>
    <cellStyle name="Normal 66 3 4 3 2" xfId="15541" xr:uid="{00000000-0005-0000-0000-0000DD890000}"/>
    <cellStyle name="Normal 66 3 4 3 2 2" xfId="45872" xr:uid="{00000000-0005-0000-0000-0000DE890000}"/>
    <cellStyle name="Normal 66 3 4 3 2 3" xfId="30639" xr:uid="{00000000-0005-0000-0000-0000DF890000}"/>
    <cellStyle name="Normal 66 3 4 3 3" xfId="10521" xr:uid="{00000000-0005-0000-0000-0000E0890000}"/>
    <cellStyle name="Normal 66 3 4 3 3 2" xfId="40855" xr:uid="{00000000-0005-0000-0000-0000E1890000}"/>
    <cellStyle name="Normal 66 3 4 3 3 3" xfId="25622" xr:uid="{00000000-0005-0000-0000-0000E2890000}"/>
    <cellStyle name="Normal 66 3 4 3 4" xfId="35842" xr:uid="{00000000-0005-0000-0000-0000E3890000}"/>
    <cellStyle name="Normal 66 3 4 3 5" xfId="20609" xr:uid="{00000000-0005-0000-0000-0000E4890000}"/>
    <cellStyle name="Normal 66 3 4 4" xfId="12199" xr:uid="{00000000-0005-0000-0000-0000E5890000}"/>
    <cellStyle name="Normal 66 3 4 4 2" xfId="42530" xr:uid="{00000000-0005-0000-0000-0000E6890000}"/>
    <cellStyle name="Normal 66 3 4 4 3" xfId="27297" xr:uid="{00000000-0005-0000-0000-0000E7890000}"/>
    <cellStyle name="Normal 66 3 4 5" xfId="7178" xr:uid="{00000000-0005-0000-0000-0000E8890000}"/>
    <cellStyle name="Normal 66 3 4 5 2" xfId="37513" xr:uid="{00000000-0005-0000-0000-0000E9890000}"/>
    <cellStyle name="Normal 66 3 4 5 3" xfId="22280" xr:uid="{00000000-0005-0000-0000-0000EA890000}"/>
    <cellStyle name="Normal 66 3 4 6" xfId="32501" xr:uid="{00000000-0005-0000-0000-0000EB890000}"/>
    <cellStyle name="Normal 66 3 4 7" xfId="17267" xr:uid="{00000000-0005-0000-0000-0000EC890000}"/>
    <cellStyle name="Normal 66 3 5" xfId="2960" xr:uid="{00000000-0005-0000-0000-0000ED890000}"/>
    <cellStyle name="Normal 66 3 5 2" xfId="13034" xr:uid="{00000000-0005-0000-0000-0000EE890000}"/>
    <cellStyle name="Normal 66 3 5 2 2" xfId="43365" xr:uid="{00000000-0005-0000-0000-0000EF890000}"/>
    <cellStyle name="Normal 66 3 5 2 3" xfId="28132" xr:uid="{00000000-0005-0000-0000-0000F0890000}"/>
    <cellStyle name="Normal 66 3 5 3" xfId="8014" xr:uid="{00000000-0005-0000-0000-0000F1890000}"/>
    <cellStyle name="Normal 66 3 5 3 2" xfId="38348" xr:uid="{00000000-0005-0000-0000-0000F2890000}"/>
    <cellStyle name="Normal 66 3 5 3 3" xfId="23115" xr:uid="{00000000-0005-0000-0000-0000F3890000}"/>
    <cellStyle name="Normal 66 3 5 4" xfId="33335" xr:uid="{00000000-0005-0000-0000-0000F4890000}"/>
    <cellStyle name="Normal 66 3 5 5" xfId="18102" xr:uid="{00000000-0005-0000-0000-0000F5890000}"/>
    <cellStyle name="Normal 66 3 6" xfId="4653" xr:uid="{00000000-0005-0000-0000-0000F6890000}"/>
    <cellStyle name="Normal 66 3 6 2" xfId="14705" xr:uid="{00000000-0005-0000-0000-0000F7890000}"/>
    <cellStyle name="Normal 66 3 6 2 2" xfId="45036" xr:uid="{00000000-0005-0000-0000-0000F8890000}"/>
    <cellStyle name="Normal 66 3 6 2 3" xfId="29803" xr:uid="{00000000-0005-0000-0000-0000F9890000}"/>
    <cellStyle name="Normal 66 3 6 3" xfId="9685" xr:uid="{00000000-0005-0000-0000-0000FA890000}"/>
    <cellStyle name="Normal 66 3 6 3 2" xfId="40019" xr:uid="{00000000-0005-0000-0000-0000FB890000}"/>
    <cellStyle name="Normal 66 3 6 3 3" xfId="24786" xr:uid="{00000000-0005-0000-0000-0000FC890000}"/>
    <cellStyle name="Normal 66 3 6 4" xfId="35006" xr:uid="{00000000-0005-0000-0000-0000FD890000}"/>
    <cellStyle name="Normal 66 3 6 5" xfId="19773" xr:uid="{00000000-0005-0000-0000-0000FE890000}"/>
    <cellStyle name="Normal 66 3 7" xfId="11363" xr:uid="{00000000-0005-0000-0000-0000FF890000}"/>
    <cellStyle name="Normal 66 3 7 2" xfId="41694" xr:uid="{00000000-0005-0000-0000-0000008A0000}"/>
    <cellStyle name="Normal 66 3 7 3" xfId="26461" xr:uid="{00000000-0005-0000-0000-0000018A0000}"/>
    <cellStyle name="Normal 66 3 8" xfId="6342" xr:uid="{00000000-0005-0000-0000-0000028A0000}"/>
    <cellStyle name="Normal 66 3 8 2" xfId="36677" xr:uid="{00000000-0005-0000-0000-0000038A0000}"/>
    <cellStyle name="Normal 66 3 8 3" xfId="21444" xr:uid="{00000000-0005-0000-0000-0000048A0000}"/>
    <cellStyle name="Normal 66 3 9" xfId="31666" xr:uid="{00000000-0005-0000-0000-0000058A0000}"/>
    <cellStyle name="Normal 66 4" xfId="1367" xr:uid="{00000000-0005-0000-0000-0000068A0000}"/>
    <cellStyle name="Normal 66 4 2" xfId="1790" xr:uid="{00000000-0005-0000-0000-0000078A0000}"/>
    <cellStyle name="Normal 66 4 2 2" xfId="2629" xr:uid="{00000000-0005-0000-0000-0000088A0000}"/>
    <cellStyle name="Normal 66 4 2 2 2" xfId="4319" xr:uid="{00000000-0005-0000-0000-0000098A0000}"/>
    <cellStyle name="Normal 66 4 2 2 2 2" xfId="14392" xr:uid="{00000000-0005-0000-0000-00000A8A0000}"/>
    <cellStyle name="Normal 66 4 2 2 2 2 2" xfId="44723" xr:uid="{00000000-0005-0000-0000-00000B8A0000}"/>
    <cellStyle name="Normal 66 4 2 2 2 2 3" xfId="29490" xr:uid="{00000000-0005-0000-0000-00000C8A0000}"/>
    <cellStyle name="Normal 66 4 2 2 2 3" xfId="9372" xr:uid="{00000000-0005-0000-0000-00000D8A0000}"/>
    <cellStyle name="Normal 66 4 2 2 2 3 2" xfId="39706" xr:uid="{00000000-0005-0000-0000-00000E8A0000}"/>
    <cellStyle name="Normal 66 4 2 2 2 3 3" xfId="24473" xr:uid="{00000000-0005-0000-0000-00000F8A0000}"/>
    <cellStyle name="Normal 66 4 2 2 2 4" xfId="34693" xr:uid="{00000000-0005-0000-0000-0000108A0000}"/>
    <cellStyle name="Normal 66 4 2 2 2 5" xfId="19460" xr:uid="{00000000-0005-0000-0000-0000118A0000}"/>
    <cellStyle name="Normal 66 4 2 2 3" xfId="6011" xr:uid="{00000000-0005-0000-0000-0000128A0000}"/>
    <cellStyle name="Normal 66 4 2 2 3 2" xfId="16063" xr:uid="{00000000-0005-0000-0000-0000138A0000}"/>
    <cellStyle name="Normal 66 4 2 2 3 2 2" xfId="46394" xr:uid="{00000000-0005-0000-0000-0000148A0000}"/>
    <cellStyle name="Normal 66 4 2 2 3 2 3" xfId="31161" xr:uid="{00000000-0005-0000-0000-0000158A0000}"/>
    <cellStyle name="Normal 66 4 2 2 3 3" xfId="11043" xr:uid="{00000000-0005-0000-0000-0000168A0000}"/>
    <cellStyle name="Normal 66 4 2 2 3 3 2" xfId="41377" xr:uid="{00000000-0005-0000-0000-0000178A0000}"/>
    <cellStyle name="Normal 66 4 2 2 3 3 3" xfId="26144" xr:uid="{00000000-0005-0000-0000-0000188A0000}"/>
    <cellStyle name="Normal 66 4 2 2 3 4" xfId="36364" xr:uid="{00000000-0005-0000-0000-0000198A0000}"/>
    <cellStyle name="Normal 66 4 2 2 3 5" xfId="21131" xr:uid="{00000000-0005-0000-0000-00001A8A0000}"/>
    <cellStyle name="Normal 66 4 2 2 4" xfId="12721" xr:uid="{00000000-0005-0000-0000-00001B8A0000}"/>
    <cellStyle name="Normal 66 4 2 2 4 2" xfId="43052" xr:uid="{00000000-0005-0000-0000-00001C8A0000}"/>
    <cellStyle name="Normal 66 4 2 2 4 3" xfId="27819" xr:uid="{00000000-0005-0000-0000-00001D8A0000}"/>
    <cellStyle name="Normal 66 4 2 2 5" xfId="7700" xr:uid="{00000000-0005-0000-0000-00001E8A0000}"/>
    <cellStyle name="Normal 66 4 2 2 5 2" xfId="38035" xr:uid="{00000000-0005-0000-0000-00001F8A0000}"/>
    <cellStyle name="Normal 66 4 2 2 5 3" xfId="22802" xr:uid="{00000000-0005-0000-0000-0000208A0000}"/>
    <cellStyle name="Normal 66 4 2 2 6" xfId="33023" xr:uid="{00000000-0005-0000-0000-0000218A0000}"/>
    <cellStyle name="Normal 66 4 2 2 7" xfId="17789" xr:uid="{00000000-0005-0000-0000-0000228A0000}"/>
    <cellStyle name="Normal 66 4 2 3" xfId="3482" xr:uid="{00000000-0005-0000-0000-0000238A0000}"/>
    <cellStyle name="Normal 66 4 2 3 2" xfId="13556" xr:uid="{00000000-0005-0000-0000-0000248A0000}"/>
    <cellStyle name="Normal 66 4 2 3 2 2" xfId="43887" xr:uid="{00000000-0005-0000-0000-0000258A0000}"/>
    <cellStyle name="Normal 66 4 2 3 2 3" xfId="28654" xr:uid="{00000000-0005-0000-0000-0000268A0000}"/>
    <cellStyle name="Normal 66 4 2 3 3" xfId="8536" xr:uid="{00000000-0005-0000-0000-0000278A0000}"/>
    <cellStyle name="Normal 66 4 2 3 3 2" xfId="38870" xr:uid="{00000000-0005-0000-0000-0000288A0000}"/>
    <cellStyle name="Normal 66 4 2 3 3 3" xfId="23637" xr:uid="{00000000-0005-0000-0000-0000298A0000}"/>
    <cellStyle name="Normal 66 4 2 3 4" xfId="33857" xr:uid="{00000000-0005-0000-0000-00002A8A0000}"/>
    <cellStyle name="Normal 66 4 2 3 5" xfId="18624" xr:uid="{00000000-0005-0000-0000-00002B8A0000}"/>
    <cellStyle name="Normal 66 4 2 4" xfId="5175" xr:uid="{00000000-0005-0000-0000-00002C8A0000}"/>
    <cellStyle name="Normal 66 4 2 4 2" xfId="15227" xr:uid="{00000000-0005-0000-0000-00002D8A0000}"/>
    <cellStyle name="Normal 66 4 2 4 2 2" xfId="45558" xr:uid="{00000000-0005-0000-0000-00002E8A0000}"/>
    <cellStyle name="Normal 66 4 2 4 2 3" xfId="30325" xr:uid="{00000000-0005-0000-0000-00002F8A0000}"/>
    <cellStyle name="Normal 66 4 2 4 3" xfId="10207" xr:uid="{00000000-0005-0000-0000-0000308A0000}"/>
    <cellStyle name="Normal 66 4 2 4 3 2" xfId="40541" xr:uid="{00000000-0005-0000-0000-0000318A0000}"/>
    <cellStyle name="Normal 66 4 2 4 3 3" xfId="25308" xr:uid="{00000000-0005-0000-0000-0000328A0000}"/>
    <cellStyle name="Normal 66 4 2 4 4" xfId="35528" xr:uid="{00000000-0005-0000-0000-0000338A0000}"/>
    <cellStyle name="Normal 66 4 2 4 5" xfId="20295" xr:uid="{00000000-0005-0000-0000-0000348A0000}"/>
    <cellStyle name="Normal 66 4 2 5" xfId="11885" xr:uid="{00000000-0005-0000-0000-0000358A0000}"/>
    <cellStyle name="Normal 66 4 2 5 2" xfId="42216" xr:uid="{00000000-0005-0000-0000-0000368A0000}"/>
    <cellStyle name="Normal 66 4 2 5 3" xfId="26983" xr:uid="{00000000-0005-0000-0000-0000378A0000}"/>
    <cellStyle name="Normal 66 4 2 6" xfId="6864" xr:uid="{00000000-0005-0000-0000-0000388A0000}"/>
    <cellStyle name="Normal 66 4 2 6 2" xfId="37199" xr:uid="{00000000-0005-0000-0000-0000398A0000}"/>
    <cellStyle name="Normal 66 4 2 6 3" xfId="21966" xr:uid="{00000000-0005-0000-0000-00003A8A0000}"/>
    <cellStyle name="Normal 66 4 2 7" xfId="32187" xr:uid="{00000000-0005-0000-0000-00003B8A0000}"/>
    <cellStyle name="Normal 66 4 2 8" xfId="16953" xr:uid="{00000000-0005-0000-0000-00003C8A0000}"/>
    <cellStyle name="Normal 66 4 3" xfId="2211" xr:uid="{00000000-0005-0000-0000-00003D8A0000}"/>
    <cellStyle name="Normal 66 4 3 2" xfId="3901" xr:uid="{00000000-0005-0000-0000-00003E8A0000}"/>
    <cellStyle name="Normal 66 4 3 2 2" xfId="13974" xr:uid="{00000000-0005-0000-0000-00003F8A0000}"/>
    <cellStyle name="Normal 66 4 3 2 2 2" xfId="44305" xr:uid="{00000000-0005-0000-0000-0000408A0000}"/>
    <cellStyle name="Normal 66 4 3 2 2 3" xfId="29072" xr:uid="{00000000-0005-0000-0000-0000418A0000}"/>
    <cellStyle name="Normal 66 4 3 2 3" xfId="8954" xr:uid="{00000000-0005-0000-0000-0000428A0000}"/>
    <cellStyle name="Normal 66 4 3 2 3 2" xfId="39288" xr:uid="{00000000-0005-0000-0000-0000438A0000}"/>
    <cellStyle name="Normal 66 4 3 2 3 3" xfId="24055" xr:uid="{00000000-0005-0000-0000-0000448A0000}"/>
    <cellStyle name="Normal 66 4 3 2 4" xfId="34275" xr:uid="{00000000-0005-0000-0000-0000458A0000}"/>
    <cellStyle name="Normal 66 4 3 2 5" xfId="19042" xr:uid="{00000000-0005-0000-0000-0000468A0000}"/>
    <cellStyle name="Normal 66 4 3 3" xfId="5593" xr:uid="{00000000-0005-0000-0000-0000478A0000}"/>
    <cellStyle name="Normal 66 4 3 3 2" xfId="15645" xr:uid="{00000000-0005-0000-0000-0000488A0000}"/>
    <cellStyle name="Normal 66 4 3 3 2 2" xfId="45976" xr:uid="{00000000-0005-0000-0000-0000498A0000}"/>
    <cellStyle name="Normal 66 4 3 3 2 3" xfId="30743" xr:uid="{00000000-0005-0000-0000-00004A8A0000}"/>
    <cellStyle name="Normal 66 4 3 3 3" xfId="10625" xr:uid="{00000000-0005-0000-0000-00004B8A0000}"/>
    <cellStyle name="Normal 66 4 3 3 3 2" xfId="40959" xr:uid="{00000000-0005-0000-0000-00004C8A0000}"/>
    <cellStyle name="Normal 66 4 3 3 3 3" xfId="25726" xr:uid="{00000000-0005-0000-0000-00004D8A0000}"/>
    <cellStyle name="Normal 66 4 3 3 4" xfId="35946" xr:uid="{00000000-0005-0000-0000-00004E8A0000}"/>
    <cellStyle name="Normal 66 4 3 3 5" xfId="20713" xr:uid="{00000000-0005-0000-0000-00004F8A0000}"/>
    <cellStyle name="Normal 66 4 3 4" xfId="12303" xr:uid="{00000000-0005-0000-0000-0000508A0000}"/>
    <cellStyle name="Normal 66 4 3 4 2" xfId="42634" xr:uid="{00000000-0005-0000-0000-0000518A0000}"/>
    <cellStyle name="Normal 66 4 3 4 3" xfId="27401" xr:uid="{00000000-0005-0000-0000-0000528A0000}"/>
    <cellStyle name="Normal 66 4 3 5" xfId="7282" xr:uid="{00000000-0005-0000-0000-0000538A0000}"/>
    <cellStyle name="Normal 66 4 3 5 2" xfId="37617" xr:uid="{00000000-0005-0000-0000-0000548A0000}"/>
    <cellStyle name="Normal 66 4 3 5 3" xfId="22384" xr:uid="{00000000-0005-0000-0000-0000558A0000}"/>
    <cellStyle name="Normal 66 4 3 6" xfId="32605" xr:uid="{00000000-0005-0000-0000-0000568A0000}"/>
    <cellStyle name="Normal 66 4 3 7" xfId="17371" xr:uid="{00000000-0005-0000-0000-0000578A0000}"/>
    <cellStyle name="Normal 66 4 4" xfId="3064" xr:uid="{00000000-0005-0000-0000-0000588A0000}"/>
    <cellStyle name="Normal 66 4 4 2" xfId="13138" xr:uid="{00000000-0005-0000-0000-0000598A0000}"/>
    <cellStyle name="Normal 66 4 4 2 2" xfId="43469" xr:uid="{00000000-0005-0000-0000-00005A8A0000}"/>
    <cellStyle name="Normal 66 4 4 2 3" xfId="28236" xr:uid="{00000000-0005-0000-0000-00005B8A0000}"/>
    <cellStyle name="Normal 66 4 4 3" xfId="8118" xr:uid="{00000000-0005-0000-0000-00005C8A0000}"/>
    <cellStyle name="Normal 66 4 4 3 2" xfId="38452" xr:uid="{00000000-0005-0000-0000-00005D8A0000}"/>
    <cellStyle name="Normal 66 4 4 3 3" xfId="23219" xr:uid="{00000000-0005-0000-0000-00005E8A0000}"/>
    <cellStyle name="Normal 66 4 4 4" xfId="33439" xr:uid="{00000000-0005-0000-0000-00005F8A0000}"/>
    <cellStyle name="Normal 66 4 4 5" xfId="18206" xr:uid="{00000000-0005-0000-0000-0000608A0000}"/>
    <cellStyle name="Normal 66 4 5" xfId="4757" xr:uid="{00000000-0005-0000-0000-0000618A0000}"/>
    <cellStyle name="Normal 66 4 5 2" xfId="14809" xr:uid="{00000000-0005-0000-0000-0000628A0000}"/>
    <cellStyle name="Normal 66 4 5 2 2" xfId="45140" xr:uid="{00000000-0005-0000-0000-0000638A0000}"/>
    <cellStyle name="Normal 66 4 5 2 3" xfId="29907" xr:uid="{00000000-0005-0000-0000-0000648A0000}"/>
    <cellStyle name="Normal 66 4 5 3" xfId="9789" xr:uid="{00000000-0005-0000-0000-0000658A0000}"/>
    <cellStyle name="Normal 66 4 5 3 2" xfId="40123" xr:uid="{00000000-0005-0000-0000-0000668A0000}"/>
    <cellStyle name="Normal 66 4 5 3 3" xfId="24890" xr:uid="{00000000-0005-0000-0000-0000678A0000}"/>
    <cellStyle name="Normal 66 4 5 4" xfId="35110" xr:uid="{00000000-0005-0000-0000-0000688A0000}"/>
    <cellStyle name="Normal 66 4 5 5" xfId="19877" xr:uid="{00000000-0005-0000-0000-0000698A0000}"/>
    <cellStyle name="Normal 66 4 6" xfId="11467" xr:uid="{00000000-0005-0000-0000-00006A8A0000}"/>
    <cellStyle name="Normal 66 4 6 2" xfId="41798" xr:uid="{00000000-0005-0000-0000-00006B8A0000}"/>
    <cellStyle name="Normal 66 4 6 3" xfId="26565" xr:uid="{00000000-0005-0000-0000-00006C8A0000}"/>
    <cellStyle name="Normal 66 4 7" xfId="6446" xr:uid="{00000000-0005-0000-0000-00006D8A0000}"/>
    <cellStyle name="Normal 66 4 7 2" xfId="36781" xr:uid="{00000000-0005-0000-0000-00006E8A0000}"/>
    <cellStyle name="Normal 66 4 7 3" xfId="21548" xr:uid="{00000000-0005-0000-0000-00006F8A0000}"/>
    <cellStyle name="Normal 66 4 8" xfId="31769" xr:uid="{00000000-0005-0000-0000-0000708A0000}"/>
    <cellStyle name="Normal 66 4 9" xfId="16535" xr:uid="{00000000-0005-0000-0000-0000718A0000}"/>
    <cellStyle name="Normal 66 5" xfId="1580" xr:uid="{00000000-0005-0000-0000-0000728A0000}"/>
    <cellStyle name="Normal 66 5 2" xfId="2421" xr:uid="{00000000-0005-0000-0000-0000738A0000}"/>
    <cellStyle name="Normal 66 5 2 2" xfId="4111" xr:uid="{00000000-0005-0000-0000-0000748A0000}"/>
    <cellStyle name="Normal 66 5 2 2 2" xfId="14184" xr:uid="{00000000-0005-0000-0000-0000758A0000}"/>
    <cellStyle name="Normal 66 5 2 2 2 2" xfId="44515" xr:uid="{00000000-0005-0000-0000-0000768A0000}"/>
    <cellStyle name="Normal 66 5 2 2 2 3" xfId="29282" xr:uid="{00000000-0005-0000-0000-0000778A0000}"/>
    <cellStyle name="Normal 66 5 2 2 3" xfId="9164" xr:uid="{00000000-0005-0000-0000-0000788A0000}"/>
    <cellStyle name="Normal 66 5 2 2 3 2" xfId="39498" xr:uid="{00000000-0005-0000-0000-0000798A0000}"/>
    <cellStyle name="Normal 66 5 2 2 3 3" xfId="24265" xr:uid="{00000000-0005-0000-0000-00007A8A0000}"/>
    <cellStyle name="Normal 66 5 2 2 4" xfId="34485" xr:uid="{00000000-0005-0000-0000-00007B8A0000}"/>
    <cellStyle name="Normal 66 5 2 2 5" xfId="19252" xr:uid="{00000000-0005-0000-0000-00007C8A0000}"/>
    <cellStyle name="Normal 66 5 2 3" xfId="5803" xr:uid="{00000000-0005-0000-0000-00007D8A0000}"/>
    <cellStyle name="Normal 66 5 2 3 2" xfId="15855" xr:uid="{00000000-0005-0000-0000-00007E8A0000}"/>
    <cellStyle name="Normal 66 5 2 3 2 2" xfId="46186" xr:uid="{00000000-0005-0000-0000-00007F8A0000}"/>
    <cellStyle name="Normal 66 5 2 3 2 3" xfId="30953" xr:uid="{00000000-0005-0000-0000-0000808A0000}"/>
    <cellStyle name="Normal 66 5 2 3 3" xfId="10835" xr:uid="{00000000-0005-0000-0000-0000818A0000}"/>
    <cellStyle name="Normal 66 5 2 3 3 2" xfId="41169" xr:uid="{00000000-0005-0000-0000-0000828A0000}"/>
    <cellStyle name="Normal 66 5 2 3 3 3" xfId="25936" xr:uid="{00000000-0005-0000-0000-0000838A0000}"/>
    <cellStyle name="Normal 66 5 2 3 4" xfId="36156" xr:uid="{00000000-0005-0000-0000-0000848A0000}"/>
    <cellStyle name="Normal 66 5 2 3 5" xfId="20923" xr:uid="{00000000-0005-0000-0000-0000858A0000}"/>
    <cellStyle name="Normal 66 5 2 4" xfId="12513" xr:uid="{00000000-0005-0000-0000-0000868A0000}"/>
    <cellStyle name="Normal 66 5 2 4 2" xfId="42844" xr:uid="{00000000-0005-0000-0000-0000878A0000}"/>
    <cellStyle name="Normal 66 5 2 4 3" xfId="27611" xr:uid="{00000000-0005-0000-0000-0000888A0000}"/>
    <cellStyle name="Normal 66 5 2 5" xfId="7492" xr:uid="{00000000-0005-0000-0000-0000898A0000}"/>
    <cellStyle name="Normal 66 5 2 5 2" xfId="37827" xr:uid="{00000000-0005-0000-0000-00008A8A0000}"/>
    <cellStyle name="Normal 66 5 2 5 3" xfId="22594" xr:uid="{00000000-0005-0000-0000-00008B8A0000}"/>
    <cellStyle name="Normal 66 5 2 6" xfId="32815" xr:uid="{00000000-0005-0000-0000-00008C8A0000}"/>
    <cellStyle name="Normal 66 5 2 7" xfId="17581" xr:uid="{00000000-0005-0000-0000-00008D8A0000}"/>
    <cellStyle name="Normal 66 5 3" xfId="3274" xr:uid="{00000000-0005-0000-0000-00008E8A0000}"/>
    <cellStyle name="Normal 66 5 3 2" xfId="13348" xr:uid="{00000000-0005-0000-0000-00008F8A0000}"/>
    <cellStyle name="Normal 66 5 3 2 2" xfId="43679" xr:uid="{00000000-0005-0000-0000-0000908A0000}"/>
    <cellStyle name="Normal 66 5 3 2 3" xfId="28446" xr:uid="{00000000-0005-0000-0000-0000918A0000}"/>
    <cellStyle name="Normal 66 5 3 3" xfId="8328" xr:uid="{00000000-0005-0000-0000-0000928A0000}"/>
    <cellStyle name="Normal 66 5 3 3 2" xfId="38662" xr:uid="{00000000-0005-0000-0000-0000938A0000}"/>
    <cellStyle name="Normal 66 5 3 3 3" xfId="23429" xr:uid="{00000000-0005-0000-0000-0000948A0000}"/>
    <cellStyle name="Normal 66 5 3 4" xfId="33649" xr:uid="{00000000-0005-0000-0000-0000958A0000}"/>
    <cellStyle name="Normal 66 5 3 5" xfId="18416" xr:uid="{00000000-0005-0000-0000-0000968A0000}"/>
    <cellStyle name="Normal 66 5 4" xfId="4967" xr:uid="{00000000-0005-0000-0000-0000978A0000}"/>
    <cellStyle name="Normal 66 5 4 2" xfId="15019" xr:uid="{00000000-0005-0000-0000-0000988A0000}"/>
    <cellStyle name="Normal 66 5 4 2 2" xfId="45350" xr:uid="{00000000-0005-0000-0000-0000998A0000}"/>
    <cellStyle name="Normal 66 5 4 2 3" xfId="30117" xr:uid="{00000000-0005-0000-0000-00009A8A0000}"/>
    <cellStyle name="Normal 66 5 4 3" xfId="9999" xr:uid="{00000000-0005-0000-0000-00009B8A0000}"/>
    <cellStyle name="Normal 66 5 4 3 2" xfId="40333" xr:uid="{00000000-0005-0000-0000-00009C8A0000}"/>
    <cellStyle name="Normal 66 5 4 3 3" xfId="25100" xr:uid="{00000000-0005-0000-0000-00009D8A0000}"/>
    <cellStyle name="Normal 66 5 4 4" xfId="35320" xr:uid="{00000000-0005-0000-0000-00009E8A0000}"/>
    <cellStyle name="Normal 66 5 4 5" xfId="20087" xr:uid="{00000000-0005-0000-0000-00009F8A0000}"/>
    <cellStyle name="Normal 66 5 5" xfId="11677" xr:uid="{00000000-0005-0000-0000-0000A08A0000}"/>
    <cellStyle name="Normal 66 5 5 2" xfId="42008" xr:uid="{00000000-0005-0000-0000-0000A18A0000}"/>
    <cellStyle name="Normal 66 5 5 3" xfId="26775" xr:uid="{00000000-0005-0000-0000-0000A28A0000}"/>
    <cellStyle name="Normal 66 5 6" xfId="6656" xr:uid="{00000000-0005-0000-0000-0000A38A0000}"/>
    <cellStyle name="Normal 66 5 6 2" xfId="36991" xr:uid="{00000000-0005-0000-0000-0000A48A0000}"/>
    <cellStyle name="Normal 66 5 6 3" xfId="21758" xr:uid="{00000000-0005-0000-0000-0000A58A0000}"/>
    <cellStyle name="Normal 66 5 7" xfId="31979" xr:uid="{00000000-0005-0000-0000-0000A68A0000}"/>
    <cellStyle name="Normal 66 5 8" xfId="16745" xr:uid="{00000000-0005-0000-0000-0000A78A0000}"/>
    <cellStyle name="Normal 66 6" xfId="2001" xr:uid="{00000000-0005-0000-0000-0000A88A0000}"/>
    <cellStyle name="Normal 66 6 2" xfId="3693" xr:uid="{00000000-0005-0000-0000-0000A98A0000}"/>
    <cellStyle name="Normal 66 6 2 2" xfId="13766" xr:uid="{00000000-0005-0000-0000-0000AA8A0000}"/>
    <cellStyle name="Normal 66 6 2 2 2" xfId="44097" xr:uid="{00000000-0005-0000-0000-0000AB8A0000}"/>
    <cellStyle name="Normal 66 6 2 2 3" xfId="28864" xr:uid="{00000000-0005-0000-0000-0000AC8A0000}"/>
    <cellStyle name="Normal 66 6 2 3" xfId="8746" xr:uid="{00000000-0005-0000-0000-0000AD8A0000}"/>
    <cellStyle name="Normal 66 6 2 3 2" xfId="39080" xr:uid="{00000000-0005-0000-0000-0000AE8A0000}"/>
    <cellStyle name="Normal 66 6 2 3 3" xfId="23847" xr:uid="{00000000-0005-0000-0000-0000AF8A0000}"/>
    <cellStyle name="Normal 66 6 2 4" xfId="34067" xr:uid="{00000000-0005-0000-0000-0000B08A0000}"/>
    <cellStyle name="Normal 66 6 2 5" xfId="18834" xr:uid="{00000000-0005-0000-0000-0000B18A0000}"/>
    <cellStyle name="Normal 66 6 3" xfId="5385" xr:uid="{00000000-0005-0000-0000-0000B28A0000}"/>
    <cellStyle name="Normal 66 6 3 2" xfId="15437" xr:uid="{00000000-0005-0000-0000-0000B38A0000}"/>
    <cellStyle name="Normal 66 6 3 2 2" xfId="45768" xr:uid="{00000000-0005-0000-0000-0000B48A0000}"/>
    <cellStyle name="Normal 66 6 3 2 3" xfId="30535" xr:uid="{00000000-0005-0000-0000-0000B58A0000}"/>
    <cellStyle name="Normal 66 6 3 3" xfId="10417" xr:uid="{00000000-0005-0000-0000-0000B68A0000}"/>
    <cellStyle name="Normal 66 6 3 3 2" xfId="40751" xr:uid="{00000000-0005-0000-0000-0000B78A0000}"/>
    <cellStyle name="Normal 66 6 3 3 3" xfId="25518" xr:uid="{00000000-0005-0000-0000-0000B88A0000}"/>
    <cellStyle name="Normal 66 6 3 4" xfId="35738" xr:uid="{00000000-0005-0000-0000-0000B98A0000}"/>
    <cellStyle name="Normal 66 6 3 5" xfId="20505" xr:uid="{00000000-0005-0000-0000-0000BA8A0000}"/>
    <cellStyle name="Normal 66 6 4" xfId="12095" xr:uid="{00000000-0005-0000-0000-0000BB8A0000}"/>
    <cellStyle name="Normal 66 6 4 2" xfId="42426" xr:uid="{00000000-0005-0000-0000-0000BC8A0000}"/>
    <cellStyle name="Normal 66 6 4 3" xfId="27193" xr:uid="{00000000-0005-0000-0000-0000BD8A0000}"/>
    <cellStyle name="Normal 66 6 5" xfId="7074" xr:uid="{00000000-0005-0000-0000-0000BE8A0000}"/>
    <cellStyle name="Normal 66 6 5 2" xfId="37409" xr:uid="{00000000-0005-0000-0000-0000BF8A0000}"/>
    <cellStyle name="Normal 66 6 5 3" xfId="22176" xr:uid="{00000000-0005-0000-0000-0000C08A0000}"/>
    <cellStyle name="Normal 66 6 6" xfId="32397" xr:uid="{00000000-0005-0000-0000-0000C18A0000}"/>
    <cellStyle name="Normal 66 6 7" xfId="17163" xr:uid="{00000000-0005-0000-0000-0000C28A0000}"/>
    <cellStyle name="Normal 66 7" xfId="2853" xr:uid="{00000000-0005-0000-0000-0000C38A0000}"/>
    <cellStyle name="Normal 66 7 2" xfId="12930" xr:uid="{00000000-0005-0000-0000-0000C48A0000}"/>
    <cellStyle name="Normal 66 7 2 2" xfId="43261" xr:uid="{00000000-0005-0000-0000-0000C58A0000}"/>
    <cellStyle name="Normal 66 7 2 3" xfId="28028" xr:uid="{00000000-0005-0000-0000-0000C68A0000}"/>
    <cellStyle name="Normal 66 7 3" xfId="7910" xr:uid="{00000000-0005-0000-0000-0000C78A0000}"/>
    <cellStyle name="Normal 66 7 3 2" xfId="38244" xr:uid="{00000000-0005-0000-0000-0000C88A0000}"/>
    <cellStyle name="Normal 66 7 3 3" xfId="23011" xr:uid="{00000000-0005-0000-0000-0000C98A0000}"/>
    <cellStyle name="Normal 66 7 4" xfId="33231" xr:uid="{00000000-0005-0000-0000-0000CA8A0000}"/>
    <cellStyle name="Normal 66 7 5" xfId="17998" xr:uid="{00000000-0005-0000-0000-0000CB8A0000}"/>
    <cellStyle name="Normal 66 8" xfId="4547" xr:uid="{00000000-0005-0000-0000-0000CC8A0000}"/>
    <cellStyle name="Normal 66 8 2" xfId="14601" xr:uid="{00000000-0005-0000-0000-0000CD8A0000}"/>
    <cellStyle name="Normal 66 8 2 2" xfId="44932" xr:uid="{00000000-0005-0000-0000-0000CE8A0000}"/>
    <cellStyle name="Normal 66 8 2 3" xfId="29699" xr:uid="{00000000-0005-0000-0000-0000CF8A0000}"/>
    <cellStyle name="Normal 66 8 3" xfId="9581" xr:uid="{00000000-0005-0000-0000-0000D08A0000}"/>
    <cellStyle name="Normal 66 8 3 2" xfId="39915" xr:uid="{00000000-0005-0000-0000-0000D18A0000}"/>
    <cellStyle name="Normal 66 8 3 3" xfId="24682" xr:uid="{00000000-0005-0000-0000-0000D28A0000}"/>
    <cellStyle name="Normal 66 8 4" xfId="34902" xr:uid="{00000000-0005-0000-0000-0000D38A0000}"/>
    <cellStyle name="Normal 66 8 5" xfId="19669" xr:uid="{00000000-0005-0000-0000-0000D48A0000}"/>
    <cellStyle name="Normal 66 9" xfId="11257" xr:uid="{00000000-0005-0000-0000-0000D58A0000}"/>
    <cellStyle name="Normal 66 9 2" xfId="41590" xr:uid="{00000000-0005-0000-0000-0000D68A0000}"/>
    <cellStyle name="Normal 66 9 3" xfId="26357" xr:uid="{00000000-0005-0000-0000-0000D78A0000}"/>
    <cellStyle name="Normal 67" xfId="894" xr:uid="{00000000-0005-0000-0000-0000D88A0000}"/>
    <cellStyle name="Normal 67 10" xfId="6237" xr:uid="{00000000-0005-0000-0000-0000D98A0000}"/>
    <cellStyle name="Normal 67 10 2" xfId="36574" xr:uid="{00000000-0005-0000-0000-0000DA8A0000}"/>
    <cellStyle name="Normal 67 10 3" xfId="21341" xr:uid="{00000000-0005-0000-0000-0000DB8A0000}"/>
    <cellStyle name="Normal 67 11" xfId="31565" xr:uid="{00000000-0005-0000-0000-0000DC8A0000}"/>
    <cellStyle name="Normal 67 12" xfId="16326" xr:uid="{00000000-0005-0000-0000-0000DD8A0000}"/>
    <cellStyle name="Normal 67 2" xfId="1201" xr:uid="{00000000-0005-0000-0000-0000DE8A0000}"/>
    <cellStyle name="Normal 67 2 10" xfId="31616" xr:uid="{00000000-0005-0000-0000-0000DF8A0000}"/>
    <cellStyle name="Normal 67 2 11" xfId="16380" xr:uid="{00000000-0005-0000-0000-0000E08A0000}"/>
    <cellStyle name="Normal 67 2 2" xfId="1309" xr:uid="{00000000-0005-0000-0000-0000E18A0000}"/>
    <cellStyle name="Normal 67 2 2 10" xfId="16484" xr:uid="{00000000-0005-0000-0000-0000E28A0000}"/>
    <cellStyle name="Normal 67 2 2 2" xfId="1526" xr:uid="{00000000-0005-0000-0000-0000E38A0000}"/>
    <cellStyle name="Normal 67 2 2 2 2" xfId="1947" xr:uid="{00000000-0005-0000-0000-0000E48A0000}"/>
    <cellStyle name="Normal 67 2 2 2 2 2" xfId="2786" xr:uid="{00000000-0005-0000-0000-0000E58A0000}"/>
    <cellStyle name="Normal 67 2 2 2 2 2 2" xfId="4476" xr:uid="{00000000-0005-0000-0000-0000E68A0000}"/>
    <cellStyle name="Normal 67 2 2 2 2 2 2 2" xfId="14549" xr:uid="{00000000-0005-0000-0000-0000E78A0000}"/>
    <cellStyle name="Normal 67 2 2 2 2 2 2 2 2" xfId="44880" xr:uid="{00000000-0005-0000-0000-0000E88A0000}"/>
    <cellStyle name="Normal 67 2 2 2 2 2 2 2 3" xfId="29647" xr:uid="{00000000-0005-0000-0000-0000E98A0000}"/>
    <cellStyle name="Normal 67 2 2 2 2 2 2 3" xfId="9529" xr:uid="{00000000-0005-0000-0000-0000EA8A0000}"/>
    <cellStyle name="Normal 67 2 2 2 2 2 2 3 2" xfId="39863" xr:uid="{00000000-0005-0000-0000-0000EB8A0000}"/>
    <cellStyle name="Normal 67 2 2 2 2 2 2 3 3" xfId="24630" xr:uid="{00000000-0005-0000-0000-0000EC8A0000}"/>
    <cellStyle name="Normal 67 2 2 2 2 2 2 4" xfId="34850" xr:uid="{00000000-0005-0000-0000-0000ED8A0000}"/>
    <cellStyle name="Normal 67 2 2 2 2 2 2 5" xfId="19617" xr:uid="{00000000-0005-0000-0000-0000EE8A0000}"/>
    <cellStyle name="Normal 67 2 2 2 2 2 3" xfId="6168" xr:uid="{00000000-0005-0000-0000-0000EF8A0000}"/>
    <cellStyle name="Normal 67 2 2 2 2 2 3 2" xfId="16220" xr:uid="{00000000-0005-0000-0000-0000F08A0000}"/>
    <cellStyle name="Normal 67 2 2 2 2 2 3 2 2" xfId="46551" xr:uid="{00000000-0005-0000-0000-0000F18A0000}"/>
    <cellStyle name="Normal 67 2 2 2 2 2 3 2 3" xfId="31318" xr:uid="{00000000-0005-0000-0000-0000F28A0000}"/>
    <cellStyle name="Normal 67 2 2 2 2 2 3 3" xfId="11200" xr:uid="{00000000-0005-0000-0000-0000F38A0000}"/>
    <cellStyle name="Normal 67 2 2 2 2 2 3 3 2" xfId="41534" xr:uid="{00000000-0005-0000-0000-0000F48A0000}"/>
    <cellStyle name="Normal 67 2 2 2 2 2 3 3 3" xfId="26301" xr:uid="{00000000-0005-0000-0000-0000F58A0000}"/>
    <cellStyle name="Normal 67 2 2 2 2 2 3 4" xfId="36521" xr:uid="{00000000-0005-0000-0000-0000F68A0000}"/>
    <cellStyle name="Normal 67 2 2 2 2 2 3 5" xfId="21288" xr:uid="{00000000-0005-0000-0000-0000F78A0000}"/>
    <cellStyle name="Normal 67 2 2 2 2 2 4" xfId="12878" xr:uid="{00000000-0005-0000-0000-0000F88A0000}"/>
    <cellStyle name="Normal 67 2 2 2 2 2 4 2" xfId="43209" xr:uid="{00000000-0005-0000-0000-0000F98A0000}"/>
    <cellStyle name="Normal 67 2 2 2 2 2 4 3" xfId="27976" xr:uid="{00000000-0005-0000-0000-0000FA8A0000}"/>
    <cellStyle name="Normal 67 2 2 2 2 2 5" xfId="7857" xr:uid="{00000000-0005-0000-0000-0000FB8A0000}"/>
    <cellStyle name="Normal 67 2 2 2 2 2 5 2" xfId="38192" xr:uid="{00000000-0005-0000-0000-0000FC8A0000}"/>
    <cellStyle name="Normal 67 2 2 2 2 2 5 3" xfId="22959" xr:uid="{00000000-0005-0000-0000-0000FD8A0000}"/>
    <cellStyle name="Normal 67 2 2 2 2 2 6" xfId="33180" xr:uid="{00000000-0005-0000-0000-0000FE8A0000}"/>
    <cellStyle name="Normal 67 2 2 2 2 2 7" xfId="17946" xr:uid="{00000000-0005-0000-0000-0000FF8A0000}"/>
    <cellStyle name="Normal 67 2 2 2 2 3" xfId="3639" xr:uid="{00000000-0005-0000-0000-0000008B0000}"/>
    <cellStyle name="Normal 67 2 2 2 2 3 2" xfId="13713" xr:uid="{00000000-0005-0000-0000-0000018B0000}"/>
    <cellStyle name="Normal 67 2 2 2 2 3 2 2" xfId="44044" xr:uid="{00000000-0005-0000-0000-0000028B0000}"/>
    <cellStyle name="Normal 67 2 2 2 2 3 2 3" xfId="28811" xr:uid="{00000000-0005-0000-0000-0000038B0000}"/>
    <cellStyle name="Normal 67 2 2 2 2 3 3" xfId="8693" xr:uid="{00000000-0005-0000-0000-0000048B0000}"/>
    <cellStyle name="Normal 67 2 2 2 2 3 3 2" xfId="39027" xr:uid="{00000000-0005-0000-0000-0000058B0000}"/>
    <cellStyle name="Normal 67 2 2 2 2 3 3 3" xfId="23794" xr:uid="{00000000-0005-0000-0000-0000068B0000}"/>
    <cellStyle name="Normal 67 2 2 2 2 3 4" xfId="34014" xr:uid="{00000000-0005-0000-0000-0000078B0000}"/>
    <cellStyle name="Normal 67 2 2 2 2 3 5" xfId="18781" xr:uid="{00000000-0005-0000-0000-0000088B0000}"/>
    <cellStyle name="Normal 67 2 2 2 2 4" xfId="5332" xr:uid="{00000000-0005-0000-0000-0000098B0000}"/>
    <cellStyle name="Normal 67 2 2 2 2 4 2" xfId="15384" xr:uid="{00000000-0005-0000-0000-00000A8B0000}"/>
    <cellStyle name="Normal 67 2 2 2 2 4 2 2" xfId="45715" xr:uid="{00000000-0005-0000-0000-00000B8B0000}"/>
    <cellStyle name="Normal 67 2 2 2 2 4 2 3" xfId="30482" xr:uid="{00000000-0005-0000-0000-00000C8B0000}"/>
    <cellStyle name="Normal 67 2 2 2 2 4 3" xfId="10364" xr:uid="{00000000-0005-0000-0000-00000D8B0000}"/>
    <cellStyle name="Normal 67 2 2 2 2 4 3 2" xfId="40698" xr:uid="{00000000-0005-0000-0000-00000E8B0000}"/>
    <cellStyle name="Normal 67 2 2 2 2 4 3 3" xfId="25465" xr:uid="{00000000-0005-0000-0000-00000F8B0000}"/>
    <cellStyle name="Normal 67 2 2 2 2 4 4" xfId="35685" xr:uid="{00000000-0005-0000-0000-0000108B0000}"/>
    <cellStyle name="Normal 67 2 2 2 2 4 5" xfId="20452" xr:uid="{00000000-0005-0000-0000-0000118B0000}"/>
    <cellStyle name="Normal 67 2 2 2 2 5" xfId="12042" xr:uid="{00000000-0005-0000-0000-0000128B0000}"/>
    <cellStyle name="Normal 67 2 2 2 2 5 2" xfId="42373" xr:uid="{00000000-0005-0000-0000-0000138B0000}"/>
    <cellStyle name="Normal 67 2 2 2 2 5 3" xfId="27140" xr:uid="{00000000-0005-0000-0000-0000148B0000}"/>
    <cellStyle name="Normal 67 2 2 2 2 6" xfId="7021" xr:uid="{00000000-0005-0000-0000-0000158B0000}"/>
    <cellStyle name="Normal 67 2 2 2 2 6 2" xfId="37356" xr:uid="{00000000-0005-0000-0000-0000168B0000}"/>
    <cellStyle name="Normal 67 2 2 2 2 6 3" xfId="22123" xr:uid="{00000000-0005-0000-0000-0000178B0000}"/>
    <cellStyle name="Normal 67 2 2 2 2 7" xfId="32344" xr:uid="{00000000-0005-0000-0000-0000188B0000}"/>
    <cellStyle name="Normal 67 2 2 2 2 8" xfId="17110" xr:uid="{00000000-0005-0000-0000-0000198B0000}"/>
    <cellStyle name="Normal 67 2 2 2 3" xfId="2368" xr:uid="{00000000-0005-0000-0000-00001A8B0000}"/>
    <cellStyle name="Normal 67 2 2 2 3 2" xfId="4058" xr:uid="{00000000-0005-0000-0000-00001B8B0000}"/>
    <cellStyle name="Normal 67 2 2 2 3 2 2" xfId="14131" xr:uid="{00000000-0005-0000-0000-00001C8B0000}"/>
    <cellStyle name="Normal 67 2 2 2 3 2 2 2" xfId="44462" xr:uid="{00000000-0005-0000-0000-00001D8B0000}"/>
    <cellStyle name="Normal 67 2 2 2 3 2 2 3" xfId="29229" xr:uid="{00000000-0005-0000-0000-00001E8B0000}"/>
    <cellStyle name="Normal 67 2 2 2 3 2 3" xfId="9111" xr:uid="{00000000-0005-0000-0000-00001F8B0000}"/>
    <cellStyle name="Normal 67 2 2 2 3 2 3 2" xfId="39445" xr:uid="{00000000-0005-0000-0000-0000208B0000}"/>
    <cellStyle name="Normal 67 2 2 2 3 2 3 3" xfId="24212" xr:uid="{00000000-0005-0000-0000-0000218B0000}"/>
    <cellStyle name="Normal 67 2 2 2 3 2 4" xfId="34432" xr:uid="{00000000-0005-0000-0000-0000228B0000}"/>
    <cellStyle name="Normal 67 2 2 2 3 2 5" xfId="19199" xr:uid="{00000000-0005-0000-0000-0000238B0000}"/>
    <cellStyle name="Normal 67 2 2 2 3 3" xfId="5750" xr:uid="{00000000-0005-0000-0000-0000248B0000}"/>
    <cellStyle name="Normal 67 2 2 2 3 3 2" xfId="15802" xr:uid="{00000000-0005-0000-0000-0000258B0000}"/>
    <cellStyle name="Normal 67 2 2 2 3 3 2 2" xfId="46133" xr:uid="{00000000-0005-0000-0000-0000268B0000}"/>
    <cellStyle name="Normal 67 2 2 2 3 3 2 3" xfId="30900" xr:uid="{00000000-0005-0000-0000-0000278B0000}"/>
    <cellStyle name="Normal 67 2 2 2 3 3 3" xfId="10782" xr:uid="{00000000-0005-0000-0000-0000288B0000}"/>
    <cellStyle name="Normal 67 2 2 2 3 3 3 2" xfId="41116" xr:uid="{00000000-0005-0000-0000-0000298B0000}"/>
    <cellStyle name="Normal 67 2 2 2 3 3 3 3" xfId="25883" xr:uid="{00000000-0005-0000-0000-00002A8B0000}"/>
    <cellStyle name="Normal 67 2 2 2 3 3 4" xfId="36103" xr:uid="{00000000-0005-0000-0000-00002B8B0000}"/>
    <cellStyle name="Normal 67 2 2 2 3 3 5" xfId="20870" xr:uid="{00000000-0005-0000-0000-00002C8B0000}"/>
    <cellStyle name="Normal 67 2 2 2 3 4" xfId="12460" xr:uid="{00000000-0005-0000-0000-00002D8B0000}"/>
    <cellStyle name="Normal 67 2 2 2 3 4 2" xfId="42791" xr:uid="{00000000-0005-0000-0000-00002E8B0000}"/>
    <cellStyle name="Normal 67 2 2 2 3 4 3" xfId="27558" xr:uid="{00000000-0005-0000-0000-00002F8B0000}"/>
    <cellStyle name="Normal 67 2 2 2 3 5" xfId="7439" xr:uid="{00000000-0005-0000-0000-0000308B0000}"/>
    <cellStyle name="Normal 67 2 2 2 3 5 2" xfId="37774" xr:uid="{00000000-0005-0000-0000-0000318B0000}"/>
    <cellStyle name="Normal 67 2 2 2 3 5 3" xfId="22541" xr:uid="{00000000-0005-0000-0000-0000328B0000}"/>
    <cellStyle name="Normal 67 2 2 2 3 6" xfId="32762" xr:uid="{00000000-0005-0000-0000-0000338B0000}"/>
    <cellStyle name="Normal 67 2 2 2 3 7" xfId="17528" xr:uid="{00000000-0005-0000-0000-0000348B0000}"/>
    <cellStyle name="Normal 67 2 2 2 4" xfId="3221" xr:uid="{00000000-0005-0000-0000-0000358B0000}"/>
    <cellStyle name="Normal 67 2 2 2 4 2" xfId="13295" xr:uid="{00000000-0005-0000-0000-0000368B0000}"/>
    <cellStyle name="Normal 67 2 2 2 4 2 2" xfId="43626" xr:uid="{00000000-0005-0000-0000-0000378B0000}"/>
    <cellStyle name="Normal 67 2 2 2 4 2 3" xfId="28393" xr:uid="{00000000-0005-0000-0000-0000388B0000}"/>
    <cellStyle name="Normal 67 2 2 2 4 3" xfId="8275" xr:uid="{00000000-0005-0000-0000-0000398B0000}"/>
    <cellStyle name="Normal 67 2 2 2 4 3 2" xfId="38609" xr:uid="{00000000-0005-0000-0000-00003A8B0000}"/>
    <cellStyle name="Normal 67 2 2 2 4 3 3" xfId="23376" xr:uid="{00000000-0005-0000-0000-00003B8B0000}"/>
    <cellStyle name="Normal 67 2 2 2 4 4" xfId="33596" xr:uid="{00000000-0005-0000-0000-00003C8B0000}"/>
    <cellStyle name="Normal 67 2 2 2 4 5" xfId="18363" xr:uid="{00000000-0005-0000-0000-00003D8B0000}"/>
    <cellStyle name="Normal 67 2 2 2 5" xfId="4914" xr:uid="{00000000-0005-0000-0000-00003E8B0000}"/>
    <cellStyle name="Normal 67 2 2 2 5 2" xfId="14966" xr:uid="{00000000-0005-0000-0000-00003F8B0000}"/>
    <cellStyle name="Normal 67 2 2 2 5 2 2" xfId="45297" xr:uid="{00000000-0005-0000-0000-0000408B0000}"/>
    <cellStyle name="Normal 67 2 2 2 5 2 3" xfId="30064" xr:uid="{00000000-0005-0000-0000-0000418B0000}"/>
    <cellStyle name="Normal 67 2 2 2 5 3" xfId="9946" xr:uid="{00000000-0005-0000-0000-0000428B0000}"/>
    <cellStyle name="Normal 67 2 2 2 5 3 2" xfId="40280" xr:uid="{00000000-0005-0000-0000-0000438B0000}"/>
    <cellStyle name="Normal 67 2 2 2 5 3 3" xfId="25047" xr:uid="{00000000-0005-0000-0000-0000448B0000}"/>
    <cellStyle name="Normal 67 2 2 2 5 4" xfId="35267" xr:uid="{00000000-0005-0000-0000-0000458B0000}"/>
    <cellStyle name="Normal 67 2 2 2 5 5" xfId="20034" xr:uid="{00000000-0005-0000-0000-0000468B0000}"/>
    <cellStyle name="Normal 67 2 2 2 6" xfId="11624" xr:uid="{00000000-0005-0000-0000-0000478B0000}"/>
    <cellStyle name="Normal 67 2 2 2 6 2" xfId="41955" xr:uid="{00000000-0005-0000-0000-0000488B0000}"/>
    <cellStyle name="Normal 67 2 2 2 6 3" xfId="26722" xr:uid="{00000000-0005-0000-0000-0000498B0000}"/>
    <cellStyle name="Normal 67 2 2 2 7" xfId="6603" xr:uid="{00000000-0005-0000-0000-00004A8B0000}"/>
    <cellStyle name="Normal 67 2 2 2 7 2" xfId="36938" xr:uid="{00000000-0005-0000-0000-00004B8B0000}"/>
    <cellStyle name="Normal 67 2 2 2 7 3" xfId="21705" xr:uid="{00000000-0005-0000-0000-00004C8B0000}"/>
    <cellStyle name="Normal 67 2 2 2 8" xfId="31926" xr:uid="{00000000-0005-0000-0000-00004D8B0000}"/>
    <cellStyle name="Normal 67 2 2 2 9" xfId="16692" xr:uid="{00000000-0005-0000-0000-00004E8B0000}"/>
    <cellStyle name="Normal 67 2 2 3" xfId="1739" xr:uid="{00000000-0005-0000-0000-00004F8B0000}"/>
    <cellStyle name="Normal 67 2 2 3 2" xfId="2578" xr:uid="{00000000-0005-0000-0000-0000508B0000}"/>
    <cellStyle name="Normal 67 2 2 3 2 2" xfId="4268" xr:uid="{00000000-0005-0000-0000-0000518B0000}"/>
    <cellStyle name="Normal 67 2 2 3 2 2 2" xfId="14341" xr:uid="{00000000-0005-0000-0000-0000528B0000}"/>
    <cellStyle name="Normal 67 2 2 3 2 2 2 2" xfId="44672" xr:uid="{00000000-0005-0000-0000-0000538B0000}"/>
    <cellStyle name="Normal 67 2 2 3 2 2 2 3" xfId="29439" xr:uid="{00000000-0005-0000-0000-0000548B0000}"/>
    <cellStyle name="Normal 67 2 2 3 2 2 3" xfId="9321" xr:uid="{00000000-0005-0000-0000-0000558B0000}"/>
    <cellStyle name="Normal 67 2 2 3 2 2 3 2" xfId="39655" xr:uid="{00000000-0005-0000-0000-0000568B0000}"/>
    <cellStyle name="Normal 67 2 2 3 2 2 3 3" xfId="24422" xr:uid="{00000000-0005-0000-0000-0000578B0000}"/>
    <cellStyle name="Normal 67 2 2 3 2 2 4" xfId="34642" xr:uid="{00000000-0005-0000-0000-0000588B0000}"/>
    <cellStyle name="Normal 67 2 2 3 2 2 5" xfId="19409" xr:uid="{00000000-0005-0000-0000-0000598B0000}"/>
    <cellStyle name="Normal 67 2 2 3 2 3" xfId="5960" xr:uid="{00000000-0005-0000-0000-00005A8B0000}"/>
    <cellStyle name="Normal 67 2 2 3 2 3 2" xfId="16012" xr:uid="{00000000-0005-0000-0000-00005B8B0000}"/>
    <cellStyle name="Normal 67 2 2 3 2 3 2 2" xfId="46343" xr:uid="{00000000-0005-0000-0000-00005C8B0000}"/>
    <cellStyle name="Normal 67 2 2 3 2 3 2 3" xfId="31110" xr:uid="{00000000-0005-0000-0000-00005D8B0000}"/>
    <cellStyle name="Normal 67 2 2 3 2 3 3" xfId="10992" xr:uid="{00000000-0005-0000-0000-00005E8B0000}"/>
    <cellStyle name="Normal 67 2 2 3 2 3 3 2" xfId="41326" xr:uid="{00000000-0005-0000-0000-00005F8B0000}"/>
    <cellStyle name="Normal 67 2 2 3 2 3 3 3" xfId="26093" xr:uid="{00000000-0005-0000-0000-0000608B0000}"/>
    <cellStyle name="Normal 67 2 2 3 2 3 4" xfId="36313" xr:uid="{00000000-0005-0000-0000-0000618B0000}"/>
    <cellStyle name="Normal 67 2 2 3 2 3 5" xfId="21080" xr:uid="{00000000-0005-0000-0000-0000628B0000}"/>
    <cellStyle name="Normal 67 2 2 3 2 4" xfId="12670" xr:uid="{00000000-0005-0000-0000-0000638B0000}"/>
    <cellStyle name="Normal 67 2 2 3 2 4 2" xfId="43001" xr:uid="{00000000-0005-0000-0000-0000648B0000}"/>
    <cellStyle name="Normal 67 2 2 3 2 4 3" xfId="27768" xr:uid="{00000000-0005-0000-0000-0000658B0000}"/>
    <cellStyle name="Normal 67 2 2 3 2 5" xfId="7649" xr:uid="{00000000-0005-0000-0000-0000668B0000}"/>
    <cellStyle name="Normal 67 2 2 3 2 5 2" xfId="37984" xr:uid="{00000000-0005-0000-0000-0000678B0000}"/>
    <cellStyle name="Normal 67 2 2 3 2 5 3" xfId="22751" xr:uid="{00000000-0005-0000-0000-0000688B0000}"/>
    <cellStyle name="Normal 67 2 2 3 2 6" xfId="32972" xr:uid="{00000000-0005-0000-0000-0000698B0000}"/>
    <cellStyle name="Normal 67 2 2 3 2 7" xfId="17738" xr:uid="{00000000-0005-0000-0000-00006A8B0000}"/>
    <cellStyle name="Normal 67 2 2 3 3" xfId="3431" xr:uid="{00000000-0005-0000-0000-00006B8B0000}"/>
    <cellStyle name="Normal 67 2 2 3 3 2" xfId="13505" xr:uid="{00000000-0005-0000-0000-00006C8B0000}"/>
    <cellStyle name="Normal 67 2 2 3 3 2 2" xfId="43836" xr:uid="{00000000-0005-0000-0000-00006D8B0000}"/>
    <cellStyle name="Normal 67 2 2 3 3 2 3" xfId="28603" xr:uid="{00000000-0005-0000-0000-00006E8B0000}"/>
    <cellStyle name="Normal 67 2 2 3 3 3" xfId="8485" xr:uid="{00000000-0005-0000-0000-00006F8B0000}"/>
    <cellStyle name="Normal 67 2 2 3 3 3 2" xfId="38819" xr:uid="{00000000-0005-0000-0000-0000708B0000}"/>
    <cellStyle name="Normal 67 2 2 3 3 3 3" xfId="23586" xr:uid="{00000000-0005-0000-0000-0000718B0000}"/>
    <cellStyle name="Normal 67 2 2 3 3 4" xfId="33806" xr:uid="{00000000-0005-0000-0000-0000728B0000}"/>
    <cellStyle name="Normal 67 2 2 3 3 5" xfId="18573" xr:uid="{00000000-0005-0000-0000-0000738B0000}"/>
    <cellStyle name="Normal 67 2 2 3 4" xfId="5124" xr:uid="{00000000-0005-0000-0000-0000748B0000}"/>
    <cellStyle name="Normal 67 2 2 3 4 2" xfId="15176" xr:uid="{00000000-0005-0000-0000-0000758B0000}"/>
    <cellStyle name="Normal 67 2 2 3 4 2 2" xfId="45507" xr:uid="{00000000-0005-0000-0000-0000768B0000}"/>
    <cellStyle name="Normal 67 2 2 3 4 2 3" xfId="30274" xr:uid="{00000000-0005-0000-0000-0000778B0000}"/>
    <cellStyle name="Normal 67 2 2 3 4 3" xfId="10156" xr:uid="{00000000-0005-0000-0000-0000788B0000}"/>
    <cellStyle name="Normal 67 2 2 3 4 3 2" xfId="40490" xr:uid="{00000000-0005-0000-0000-0000798B0000}"/>
    <cellStyle name="Normal 67 2 2 3 4 3 3" xfId="25257" xr:uid="{00000000-0005-0000-0000-00007A8B0000}"/>
    <cellStyle name="Normal 67 2 2 3 4 4" xfId="35477" xr:uid="{00000000-0005-0000-0000-00007B8B0000}"/>
    <cellStyle name="Normal 67 2 2 3 4 5" xfId="20244" xr:uid="{00000000-0005-0000-0000-00007C8B0000}"/>
    <cellStyle name="Normal 67 2 2 3 5" xfId="11834" xr:uid="{00000000-0005-0000-0000-00007D8B0000}"/>
    <cellStyle name="Normal 67 2 2 3 5 2" xfId="42165" xr:uid="{00000000-0005-0000-0000-00007E8B0000}"/>
    <cellStyle name="Normal 67 2 2 3 5 3" xfId="26932" xr:uid="{00000000-0005-0000-0000-00007F8B0000}"/>
    <cellStyle name="Normal 67 2 2 3 6" xfId="6813" xr:uid="{00000000-0005-0000-0000-0000808B0000}"/>
    <cellStyle name="Normal 67 2 2 3 6 2" xfId="37148" xr:uid="{00000000-0005-0000-0000-0000818B0000}"/>
    <cellStyle name="Normal 67 2 2 3 6 3" xfId="21915" xr:uid="{00000000-0005-0000-0000-0000828B0000}"/>
    <cellStyle name="Normal 67 2 2 3 7" xfId="32136" xr:uid="{00000000-0005-0000-0000-0000838B0000}"/>
    <cellStyle name="Normal 67 2 2 3 8" xfId="16902" xr:uid="{00000000-0005-0000-0000-0000848B0000}"/>
    <cellStyle name="Normal 67 2 2 4" xfId="2160" xr:uid="{00000000-0005-0000-0000-0000858B0000}"/>
    <cellStyle name="Normal 67 2 2 4 2" xfId="3850" xr:uid="{00000000-0005-0000-0000-0000868B0000}"/>
    <cellStyle name="Normal 67 2 2 4 2 2" xfId="13923" xr:uid="{00000000-0005-0000-0000-0000878B0000}"/>
    <cellStyle name="Normal 67 2 2 4 2 2 2" xfId="44254" xr:uid="{00000000-0005-0000-0000-0000888B0000}"/>
    <cellStyle name="Normal 67 2 2 4 2 2 3" xfId="29021" xr:uid="{00000000-0005-0000-0000-0000898B0000}"/>
    <cellStyle name="Normal 67 2 2 4 2 3" xfId="8903" xr:uid="{00000000-0005-0000-0000-00008A8B0000}"/>
    <cellStyle name="Normal 67 2 2 4 2 3 2" xfId="39237" xr:uid="{00000000-0005-0000-0000-00008B8B0000}"/>
    <cellStyle name="Normal 67 2 2 4 2 3 3" xfId="24004" xr:uid="{00000000-0005-0000-0000-00008C8B0000}"/>
    <cellStyle name="Normal 67 2 2 4 2 4" xfId="34224" xr:uid="{00000000-0005-0000-0000-00008D8B0000}"/>
    <cellStyle name="Normal 67 2 2 4 2 5" xfId="18991" xr:uid="{00000000-0005-0000-0000-00008E8B0000}"/>
    <cellStyle name="Normal 67 2 2 4 3" xfId="5542" xr:uid="{00000000-0005-0000-0000-00008F8B0000}"/>
    <cellStyle name="Normal 67 2 2 4 3 2" xfId="15594" xr:uid="{00000000-0005-0000-0000-0000908B0000}"/>
    <cellStyle name="Normal 67 2 2 4 3 2 2" xfId="45925" xr:uid="{00000000-0005-0000-0000-0000918B0000}"/>
    <cellStyle name="Normal 67 2 2 4 3 2 3" xfId="30692" xr:uid="{00000000-0005-0000-0000-0000928B0000}"/>
    <cellStyle name="Normal 67 2 2 4 3 3" xfId="10574" xr:uid="{00000000-0005-0000-0000-0000938B0000}"/>
    <cellStyle name="Normal 67 2 2 4 3 3 2" xfId="40908" xr:uid="{00000000-0005-0000-0000-0000948B0000}"/>
    <cellStyle name="Normal 67 2 2 4 3 3 3" xfId="25675" xr:uid="{00000000-0005-0000-0000-0000958B0000}"/>
    <cellStyle name="Normal 67 2 2 4 3 4" xfId="35895" xr:uid="{00000000-0005-0000-0000-0000968B0000}"/>
    <cellStyle name="Normal 67 2 2 4 3 5" xfId="20662" xr:uid="{00000000-0005-0000-0000-0000978B0000}"/>
    <cellStyle name="Normal 67 2 2 4 4" xfId="12252" xr:uid="{00000000-0005-0000-0000-0000988B0000}"/>
    <cellStyle name="Normal 67 2 2 4 4 2" xfId="42583" xr:uid="{00000000-0005-0000-0000-0000998B0000}"/>
    <cellStyle name="Normal 67 2 2 4 4 3" xfId="27350" xr:uid="{00000000-0005-0000-0000-00009A8B0000}"/>
    <cellStyle name="Normal 67 2 2 4 5" xfId="7231" xr:uid="{00000000-0005-0000-0000-00009B8B0000}"/>
    <cellStyle name="Normal 67 2 2 4 5 2" xfId="37566" xr:uid="{00000000-0005-0000-0000-00009C8B0000}"/>
    <cellStyle name="Normal 67 2 2 4 5 3" xfId="22333" xr:uid="{00000000-0005-0000-0000-00009D8B0000}"/>
    <cellStyle name="Normal 67 2 2 4 6" xfId="32554" xr:uid="{00000000-0005-0000-0000-00009E8B0000}"/>
    <cellStyle name="Normal 67 2 2 4 7" xfId="17320" xr:uid="{00000000-0005-0000-0000-00009F8B0000}"/>
    <cellStyle name="Normal 67 2 2 5" xfId="3013" xr:uid="{00000000-0005-0000-0000-0000A08B0000}"/>
    <cellStyle name="Normal 67 2 2 5 2" xfId="13087" xr:uid="{00000000-0005-0000-0000-0000A18B0000}"/>
    <cellStyle name="Normal 67 2 2 5 2 2" xfId="43418" xr:uid="{00000000-0005-0000-0000-0000A28B0000}"/>
    <cellStyle name="Normal 67 2 2 5 2 3" xfId="28185" xr:uid="{00000000-0005-0000-0000-0000A38B0000}"/>
    <cellStyle name="Normal 67 2 2 5 3" xfId="8067" xr:uid="{00000000-0005-0000-0000-0000A48B0000}"/>
    <cellStyle name="Normal 67 2 2 5 3 2" xfId="38401" xr:uid="{00000000-0005-0000-0000-0000A58B0000}"/>
    <cellStyle name="Normal 67 2 2 5 3 3" xfId="23168" xr:uid="{00000000-0005-0000-0000-0000A68B0000}"/>
    <cellStyle name="Normal 67 2 2 5 4" xfId="33388" xr:uid="{00000000-0005-0000-0000-0000A78B0000}"/>
    <cellStyle name="Normal 67 2 2 5 5" xfId="18155" xr:uid="{00000000-0005-0000-0000-0000A88B0000}"/>
    <cellStyle name="Normal 67 2 2 6" xfId="4706" xr:uid="{00000000-0005-0000-0000-0000A98B0000}"/>
    <cellStyle name="Normal 67 2 2 6 2" xfId="14758" xr:uid="{00000000-0005-0000-0000-0000AA8B0000}"/>
    <cellStyle name="Normal 67 2 2 6 2 2" xfId="45089" xr:uid="{00000000-0005-0000-0000-0000AB8B0000}"/>
    <cellStyle name="Normal 67 2 2 6 2 3" xfId="29856" xr:uid="{00000000-0005-0000-0000-0000AC8B0000}"/>
    <cellStyle name="Normal 67 2 2 6 3" xfId="9738" xr:uid="{00000000-0005-0000-0000-0000AD8B0000}"/>
    <cellStyle name="Normal 67 2 2 6 3 2" xfId="40072" xr:uid="{00000000-0005-0000-0000-0000AE8B0000}"/>
    <cellStyle name="Normal 67 2 2 6 3 3" xfId="24839" xr:uid="{00000000-0005-0000-0000-0000AF8B0000}"/>
    <cellStyle name="Normal 67 2 2 6 4" xfId="35059" xr:uid="{00000000-0005-0000-0000-0000B08B0000}"/>
    <cellStyle name="Normal 67 2 2 6 5" xfId="19826" xr:uid="{00000000-0005-0000-0000-0000B18B0000}"/>
    <cellStyle name="Normal 67 2 2 7" xfId="11416" xr:uid="{00000000-0005-0000-0000-0000B28B0000}"/>
    <cellStyle name="Normal 67 2 2 7 2" xfId="41747" xr:uid="{00000000-0005-0000-0000-0000B38B0000}"/>
    <cellStyle name="Normal 67 2 2 7 3" xfId="26514" xr:uid="{00000000-0005-0000-0000-0000B48B0000}"/>
    <cellStyle name="Normal 67 2 2 8" xfId="6395" xr:uid="{00000000-0005-0000-0000-0000B58B0000}"/>
    <cellStyle name="Normal 67 2 2 8 2" xfId="36730" xr:uid="{00000000-0005-0000-0000-0000B68B0000}"/>
    <cellStyle name="Normal 67 2 2 8 3" xfId="21497" xr:uid="{00000000-0005-0000-0000-0000B78B0000}"/>
    <cellStyle name="Normal 67 2 2 9" xfId="31718" xr:uid="{00000000-0005-0000-0000-0000B88B0000}"/>
    <cellStyle name="Normal 67 2 3" xfId="1422" xr:uid="{00000000-0005-0000-0000-0000B98B0000}"/>
    <cellStyle name="Normal 67 2 3 2" xfId="1843" xr:uid="{00000000-0005-0000-0000-0000BA8B0000}"/>
    <cellStyle name="Normal 67 2 3 2 2" xfId="2682" xr:uid="{00000000-0005-0000-0000-0000BB8B0000}"/>
    <cellStyle name="Normal 67 2 3 2 2 2" xfId="4372" xr:uid="{00000000-0005-0000-0000-0000BC8B0000}"/>
    <cellStyle name="Normal 67 2 3 2 2 2 2" xfId="14445" xr:uid="{00000000-0005-0000-0000-0000BD8B0000}"/>
    <cellStyle name="Normal 67 2 3 2 2 2 2 2" xfId="44776" xr:uid="{00000000-0005-0000-0000-0000BE8B0000}"/>
    <cellStyle name="Normal 67 2 3 2 2 2 2 3" xfId="29543" xr:uid="{00000000-0005-0000-0000-0000BF8B0000}"/>
    <cellStyle name="Normal 67 2 3 2 2 2 3" xfId="9425" xr:uid="{00000000-0005-0000-0000-0000C08B0000}"/>
    <cellStyle name="Normal 67 2 3 2 2 2 3 2" xfId="39759" xr:uid="{00000000-0005-0000-0000-0000C18B0000}"/>
    <cellStyle name="Normal 67 2 3 2 2 2 3 3" xfId="24526" xr:uid="{00000000-0005-0000-0000-0000C28B0000}"/>
    <cellStyle name="Normal 67 2 3 2 2 2 4" xfId="34746" xr:uid="{00000000-0005-0000-0000-0000C38B0000}"/>
    <cellStyle name="Normal 67 2 3 2 2 2 5" xfId="19513" xr:uid="{00000000-0005-0000-0000-0000C48B0000}"/>
    <cellStyle name="Normal 67 2 3 2 2 3" xfId="6064" xr:uid="{00000000-0005-0000-0000-0000C58B0000}"/>
    <cellStyle name="Normal 67 2 3 2 2 3 2" xfId="16116" xr:uid="{00000000-0005-0000-0000-0000C68B0000}"/>
    <cellStyle name="Normal 67 2 3 2 2 3 2 2" xfId="46447" xr:uid="{00000000-0005-0000-0000-0000C78B0000}"/>
    <cellStyle name="Normal 67 2 3 2 2 3 2 3" xfId="31214" xr:uid="{00000000-0005-0000-0000-0000C88B0000}"/>
    <cellStyle name="Normal 67 2 3 2 2 3 3" xfId="11096" xr:uid="{00000000-0005-0000-0000-0000C98B0000}"/>
    <cellStyle name="Normal 67 2 3 2 2 3 3 2" xfId="41430" xr:uid="{00000000-0005-0000-0000-0000CA8B0000}"/>
    <cellStyle name="Normal 67 2 3 2 2 3 3 3" xfId="26197" xr:uid="{00000000-0005-0000-0000-0000CB8B0000}"/>
    <cellStyle name="Normal 67 2 3 2 2 3 4" xfId="36417" xr:uid="{00000000-0005-0000-0000-0000CC8B0000}"/>
    <cellStyle name="Normal 67 2 3 2 2 3 5" xfId="21184" xr:uid="{00000000-0005-0000-0000-0000CD8B0000}"/>
    <cellStyle name="Normal 67 2 3 2 2 4" xfId="12774" xr:uid="{00000000-0005-0000-0000-0000CE8B0000}"/>
    <cellStyle name="Normal 67 2 3 2 2 4 2" xfId="43105" xr:uid="{00000000-0005-0000-0000-0000CF8B0000}"/>
    <cellStyle name="Normal 67 2 3 2 2 4 3" xfId="27872" xr:uid="{00000000-0005-0000-0000-0000D08B0000}"/>
    <cellStyle name="Normal 67 2 3 2 2 5" xfId="7753" xr:uid="{00000000-0005-0000-0000-0000D18B0000}"/>
    <cellStyle name="Normal 67 2 3 2 2 5 2" xfId="38088" xr:uid="{00000000-0005-0000-0000-0000D28B0000}"/>
    <cellStyle name="Normal 67 2 3 2 2 5 3" xfId="22855" xr:uid="{00000000-0005-0000-0000-0000D38B0000}"/>
    <cellStyle name="Normal 67 2 3 2 2 6" xfId="33076" xr:uid="{00000000-0005-0000-0000-0000D48B0000}"/>
    <cellStyle name="Normal 67 2 3 2 2 7" xfId="17842" xr:uid="{00000000-0005-0000-0000-0000D58B0000}"/>
    <cellStyle name="Normal 67 2 3 2 3" xfId="3535" xr:uid="{00000000-0005-0000-0000-0000D68B0000}"/>
    <cellStyle name="Normal 67 2 3 2 3 2" xfId="13609" xr:uid="{00000000-0005-0000-0000-0000D78B0000}"/>
    <cellStyle name="Normal 67 2 3 2 3 2 2" xfId="43940" xr:uid="{00000000-0005-0000-0000-0000D88B0000}"/>
    <cellStyle name="Normal 67 2 3 2 3 2 3" xfId="28707" xr:uid="{00000000-0005-0000-0000-0000D98B0000}"/>
    <cellStyle name="Normal 67 2 3 2 3 3" xfId="8589" xr:uid="{00000000-0005-0000-0000-0000DA8B0000}"/>
    <cellStyle name="Normal 67 2 3 2 3 3 2" xfId="38923" xr:uid="{00000000-0005-0000-0000-0000DB8B0000}"/>
    <cellStyle name="Normal 67 2 3 2 3 3 3" xfId="23690" xr:uid="{00000000-0005-0000-0000-0000DC8B0000}"/>
    <cellStyle name="Normal 67 2 3 2 3 4" xfId="33910" xr:uid="{00000000-0005-0000-0000-0000DD8B0000}"/>
    <cellStyle name="Normal 67 2 3 2 3 5" xfId="18677" xr:uid="{00000000-0005-0000-0000-0000DE8B0000}"/>
    <cellStyle name="Normal 67 2 3 2 4" xfId="5228" xr:uid="{00000000-0005-0000-0000-0000DF8B0000}"/>
    <cellStyle name="Normal 67 2 3 2 4 2" xfId="15280" xr:uid="{00000000-0005-0000-0000-0000E08B0000}"/>
    <cellStyle name="Normal 67 2 3 2 4 2 2" xfId="45611" xr:uid="{00000000-0005-0000-0000-0000E18B0000}"/>
    <cellStyle name="Normal 67 2 3 2 4 2 3" xfId="30378" xr:uid="{00000000-0005-0000-0000-0000E28B0000}"/>
    <cellStyle name="Normal 67 2 3 2 4 3" xfId="10260" xr:uid="{00000000-0005-0000-0000-0000E38B0000}"/>
    <cellStyle name="Normal 67 2 3 2 4 3 2" xfId="40594" xr:uid="{00000000-0005-0000-0000-0000E48B0000}"/>
    <cellStyle name="Normal 67 2 3 2 4 3 3" xfId="25361" xr:uid="{00000000-0005-0000-0000-0000E58B0000}"/>
    <cellStyle name="Normal 67 2 3 2 4 4" xfId="35581" xr:uid="{00000000-0005-0000-0000-0000E68B0000}"/>
    <cellStyle name="Normal 67 2 3 2 4 5" xfId="20348" xr:uid="{00000000-0005-0000-0000-0000E78B0000}"/>
    <cellStyle name="Normal 67 2 3 2 5" xfId="11938" xr:uid="{00000000-0005-0000-0000-0000E88B0000}"/>
    <cellStyle name="Normal 67 2 3 2 5 2" xfId="42269" xr:uid="{00000000-0005-0000-0000-0000E98B0000}"/>
    <cellStyle name="Normal 67 2 3 2 5 3" xfId="27036" xr:uid="{00000000-0005-0000-0000-0000EA8B0000}"/>
    <cellStyle name="Normal 67 2 3 2 6" xfId="6917" xr:uid="{00000000-0005-0000-0000-0000EB8B0000}"/>
    <cellStyle name="Normal 67 2 3 2 6 2" xfId="37252" xr:uid="{00000000-0005-0000-0000-0000EC8B0000}"/>
    <cellStyle name="Normal 67 2 3 2 6 3" xfId="22019" xr:uid="{00000000-0005-0000-0000-0000ED8B0000}"/>
    <cellStyle name="Normal 67 2 3 2 7" xfId="32240" xr:uid="{00000000-0005-0000-0000-0000EE8B0000}"/>
    <cellStyle name="Normal 67 2 3 2 8" xfId="17006" xr:uid="{00000000-0005-0000-0000-0000EF8B0000}"/>
    <cellStyle name="Normal 67 2 3 3" xfId="2264" xr:uid="{00000000-0005-0000-0000-0000F08B0000}"/>
    <cellStyle name="Normal 67 2 3 3 2" xfId="3954" xr:uid="{00000000-0005-0000-0000-0000F18B0000}"/>
    <cellStyle name="Normal 67 2 3 3 2 2" xfId="14027" xr:uid="{00000000-0005-0000-0000-0000F28B0000}"/>
    <cellStyle name="Normal 67 2 3 3 2 2 2" xfId="44358" xr:uid="{00000000-0005-0000-0000-0000F38B0000}"/>
    <cellStyle name="Normal 67 2 3 3 2 2 3" xfId="29125" xr:uid="{00000000-0005-0000-0000-0000F48B0000}"/>
    <cellStyle name="Normal 67 2 3 3 2 3" xfId="9007" xr:uid="{00000000-0005-0000-0000-0000F58B0000}"/>
    <cellStyle name="Normal 67 2 3 3 2 3 2" xfId="39341" xr:uid="{00000000-0005-0000-0000-0000F68B0000}"/>
    <cellStyle name="Normal 67 2 3 3 2 3 3" xfId="24108" xr:uid="{00000000-0005-0000-0000-0000F78B0000}"/>
    <cellStyle name="Normal 67 2 3 3 2 4" xfId="34328" xr:uid="{00000000-0005-0000-0000-0000F88B0000}"/>
    <cellStyle name="Normal 67 2 3 3 2 5" xfId="19095" xr:uid="{00000000-0005-0000-0000-0000F98B0000}"/>
    <cellStyle name="Normal 67 2 3 3 3" xfId="5646" xr:uid="{00000000-0005-0000-0000-0000FA8B0000}"/>
    <cellStyle name="Normal 67 2 3 3 3 2" xfId="15698" xr:uid="{00000000-0005-0000-0000-0000FB8B0000}"/>
    <cellStyle name="Normal 67 2 3 3 3 2 2" xfId="46029" xr:uid="{00000000-0005-0000-0000-0000FC8B0000}"/>
    <cellStyle name="Normal 67 2 3 3 3 2 3" xfId="30796" xr:uid="{00000000-0005-0000-0000-0000FD8B0000}"/>
    <cellStyle name="Normal 67 2 3 3 3 3" xfId="10678" xr:uid="{00000000-0005-0000-0000-0000FE8B0000}"/>
    <cellStyle name="Normal 67 2 3 3 3 3 2" xfId="41012" xr:uid="{00000000-0005-0000-0000-0000FF8B0000}"/>
    <cellStyle name="Normal 67 2 3 3 3 3 3" xfId="25779" xr:uid="{00000000-0005-0000-0000-0000008C0000}"/>
    <cellStyle name="Normal 67 2 3 3 3 4" xfId="35999" xr:uid="{00000000-0005-0000-0000-0000018C0000}"/>
    <cellStyle name="Normal 67 2 3 3 3 5" xfId="20766" xr:uid="{00000000-0005-0000-0000-0000028C0000}"/>
    <cellStyle name="Normal 67 2 3 3 4" xfId="12356" xr:uid="{00000000-0005-0000-0000-0000038C0000}"/>
    <cellStyle name="Normal 67 2 3 3 4 2" xfId="42687" xr:uid="{00000000-0005-0000-0000-0000048C0000}"/>
    <cellStyle name="Normal 67 2 3 3 4 3" xfId="27454" xr:uid="{00000000-0005-0000-0000-0000058C0000}"/>
    <cellStyle name="Normal 67 2 3 3 5" xfId="7335" xr:uid="{00000000-0005-0000-0000-0000068C0000}"/>
    <cellStyle name="Normal 67 2 3 3 5 2" xfId="37670" xr:uid="{00000000-0005-0000-0000-0000078C0000}"/>
    <cellStyle name="Normal 67 2 3 3 5 3" xfId="22437" xr:uid="{00000000-0005-0000-0000-0000088C0000}"/>
    <cellStyle name="Normal 67 2 3 3 6" xfId="32658" xr:uid="{00000000-0005-0000-0000-0000098C0000}"/>
    <cellStyle name="Normal 67 2 3 3 7" xfId="17424" xr:uid="{00000000-0005-0000-0000-00000A8C0000}"/>
    <cellStyle name="Normal 67 2 3 4" xfId="3117" xr:uid="{00000000-0005-0000-0000-00000B8C0000}"/>
    <cellStyle name="Normal 67 2 3 4 2" xfId="13191" xr:uid="{00000000-0005-0000-0000-00000C8C0000}"/>
    <cellStyle name="Normal 67 2 3 4 2 2" xfId="43522" xr:uid="{00000000-0005-0000-0000-00000D8C0000}"/>
    <cellStyle name="Normal 67 2 3 4 2 3" xfId="28289" xr:uid="{00000000-0005-0000-0000-00000E8C0000}"/>
    <cellStyle name="Normal 67 2 3 4 3" xfId="8171" xr:uid="{00000000-0005-0000-0000-00000F8C0000}"/>
    <cellStyle name="Normal 67 2 3 4 3 2" xfId="38505" xr:uid="{00000000-0005-0000-0000-0000108C0000}"/>
    <cellStyle name="Normal 67 2 3 4 3 3" xfId="23272" xr:uid="{00000000-0005-0000-0000-0000118C0000}"/>
    <cellStyle name="Normal 67 2 3 4 4" xfId="33492" xr:uid="{00000000-0005-0000-0000-0000128C0000}"/>
    <cellStyle name="Normal 67 2 3 4 5" xfId="18259" xr:uid="{00000000-0005-0000-0000-0000138C0000}"/>
    <cellStyle name="Normal 67 2 3 5" xfId="4810" xr:uid="{00000000-0005-0000-0000-0000148C0000}"/>
    <cellStyle name="Normal 67 2 3 5 2" xfId="14862" xr:uid="{00000000-0005-0000-0000-0000158C0000}"/>
    <cellStyle name="Normal 67 2 3 5 2 2" xfId="45193" xr:uid="{00000000-0005-0000-0000-0000168C0000}"/>
    <cellStyle name="Normal 67 2 3 5 2 3" xfId="29960" xr:uid="{00000000-0005-0000-0000-0000178C0000}"/>
    <cellStyle name="Normal 67 2 3 5 3" xfId="9842" xr:uid="{00000000-0005-0000-0000-0000188C0000}"/>
    <cellStyle name="Normal 67 2 3 5 3 2" xfId="40176" xr:uid="{00000000-0005-0000-0000-0000198C0000}"/>
    <cellStyle name="Normal 67 2 3 5 3 3" xfId="24943" xr:uid="{00000000-0005-0000-0000-00001A8C0000}"/>
    <cellStyle name="Normal 67 2 3 5 4" xfId="35163" xr:uid="{00000000-0005-0000-0000-00001B8C0000}"/>
    <cellStyle name="Normal 67 2 3 5 5" xfId="19930" xr:uid="{00000000-0005-0000-0000-00001C8C0000}"/>
    <cellStyle name="Normal 67 2 3 6" xfId="11520" xr:uid="{00000000-0005-0000-0000-00001D8C0000}"/>
    <cellStyle name="Normal 67 2 3 6 2" xfId="41851" xr:uid="{00000000-0005-0000-0000-00001E8C0000}"/>
    <cellStyle name="Normal 67 2 3 6 3" xfId="26618" xr:uid="{00000000-0005-0000-0000-00001F8C0000}"/>
    <cellStyle name="Normal 67 2 3 7" xfId="6499" xr:uid="{00000000-0005-0000-0000-0000208C0000}"/>
    <cellStyle name="Normal 67 2 3 7 2" xfId="36834" xr:uid="{00000000-0005-0000-0000-0000218C0000}"/>
    <cellStyle name="Normal 67 2 3 7 3" xfId="21601" xr:uid="{00000000-0005-0000-0000-0000228C0000}"/>
    <cellStyle name="Normal 67 2 3 8" xfId="31822" xr:uid="{00000000-0005-0000-0000-0000238C0000}"/>
    <cellStyle name="Normal 67 2 3 9" xfId="16588" xr:uid="{00000000-0005-0000-0000-0000248C0000}"/>
    <cellStyle name="Normal 67 2 4" xfId="1635" xr:uid="{00000000-0005-0000-0000-0000258C0000}"/>
    <cellStyle name="Normal 67 2 4 2" xfId="2474" xr:uid="{00000000-0005-0000-0000-0000268C0000}"/>
    <cellStyle name="Normal 67 2 4 2 2" xfId="4164" xr:uid="{00000000-0005-0000-0000-0000278C0000}"/>
    <cellStyle name="Normal 67 2 4 2 2 2" xfId="14237" xr:uid="{00000000-0005-0000-0000-0000288C0000}"/>
    <cellStyle name="Normal 67 2 4 2 2 2 2" xfId="44568" xr:uid="{00000000-0005-0000-0000-0000298C0000}"/>
    <cellStyle name="Normal 67 2 4 2 2 2 3" xfId="29335" xr:uid="{00000000-0005-0000-0000-00002A8C0000}"/>
    <cellStyle name="Normal 67 2 4 2 2 3" xfId="9217" xr:uid="{00000000-0005-0000-0000-00002B8C0000}"/>
    <cellStyle name="Normal 67 2 4 2 2 3 2" xfId="39551" xr:uid="{00000000-0005-0000-0000-00002C8C0000}"/>
    <cellStyle name="Normal 67 2 4 2 2 3 3" xfId="24318" xr:uid="{00000000-0005-0000-0000-00002D8C0000}"/>
    <cellStyle name="Normal 67 2 4 2 2 4" xfId="34538" xr:uid="{00000000-0005-0000-0000-00002E8C0000}"/>
    <cellStyle name="Normal 67 2 4 2 2 5" xfId="19305" xr:uid="{00000000-0005-0000-0000-00002F8C0000}"/>
    <cellStyle name="Normal 67 2 4 2 3" xfId="5856" xr:uid="{00000000-0005-0000-0000-0000308C0000}"/>
    <cellStyle name="Normal 67 2 4 2 3 2" xfId="15908" xr:uid="{00000000-0005-0000-0000-0000318C0000}"/>
    <cellStyle name="Normal 67 2 4 2 3 2 2" xfId="46239" xr:uid="{00000000-0005-0000-0000-0000328C0000}"/>
    <cellStyle name="Normal 67 2 4 2 3 2 3" xfId="31006" xr:uid="{00000000-0005-0000-0000-0000338C0000}"/>
    <cellStyle name="Normal 67 2 4 2 3 3" xfId="10888" xr:uid="{00000000-0005-0000-0000-0000348C0000}"/>
    <cellStyle name="Normal 67 2 4 2 3 3 2" xfId="41222" xr:uid="{00000000-0005-0000-0000-0000358C0000}"/>
    <cellStyle name="Normal 67 2 4 2 3 3 3" xfId="25989" xr:uid="{00000000-0005-0000-0000-0000368C0000}"/>
    <cellStyle name="Normal 67 2 4 2 3 4" xfId="36209" xr:uid="{00000000-0005-0000-0000-0000378C0000}"/>
    <cellStyle name="Normal 67 2 4 2 3 5" xfId="20976" xr:uid="{00000000-0005-0000-0000-0000388C0000}"/>
    <cellStyle name="Normal 67 2 4 2 4" xfId="12566" xr:uid="{00000000-0005-0000-0000-0000398C0000}"/>
    <cellStyle name="Normal 67 2 4 2 4 2" xfId="42897" xr:uid="{00000000-0005-0000-0000-00003A8C0000}"/>
    <cellStyle name="Normal 67 2 4 2 4 3" xfId="27664" xr:uid="{00000000-0005-0000-0000-00003B8C0000}"/>
    <cellStyle name="Normal 67 2 4 2 5" xfId="7545" xr:uid="{00000000-0005-0000-0000-00003C8C0000}"/>
    <cellStyle name="Normal 67 2 4 2 5 2" xfId="37880" xr:uid="{00000000-0005-0000-0000-00003D8C0000}"/>
    <cellStyle name="Normal 67 2 4 2 5 3" xfId="22647" xr:uid="{00000000-0005-0000-0000-00003E8C0000}"/>
    <cellStyle name="Normal 67 2 4 2 6" xfId="32868" xr:uid="{00000000-0005-0000-0000-00003F8C0000}"/>
    <cellStyle name="Normal 67 2 4 2 7" xfId="17634" xr:uid="{00000000-0005-0000-0000-0000408C0000}"/>
    <cellStyle name="Normal 67 2 4 3" xfId="3327" xr:uid="{00000000-0005-0000-0000-0000418C0000}"/>
    <cellStyle name="Normal 67 2 4 3 2" xfId="13401" xr:uid="{00000000-0005-0000-0000-0000428C0000}"/>
    <cellStyle name="Normal 67 2 4 3 2 2" xfId="43732" xr:uid="{00000000-0005-0000-0000-0000438C0000}"/>
    <cellStyle name="Normal 67 2 4 3 2 3" xfId="28499" xr:uid="{00000000-0005-0000-0000-0000448C0000}"/>
    <cellStyle name="Normal 67 2 4 3 3" xfId="8381" xr:uid="{00000000-0005-0000-0000-0000458C0000}"/>
    <cellStyle name="Normal 67 2 4 3 3 2" xfId="38715" xr:uid="{00000000-0005-0000-0000-0000468C0000}"/>
    <cellStyle name="Normal 67 2 4 3 3 3" xfId="23482" xr:uid="{00000000-0005-0000-0000-0000478C0000}"/>
    <cellStyle name="Normal 67 2 4 3 4" xfId="33702" xr:uid="{00000000-0005-0000-0000-0000488C0000}"/>
    <cellStyle name="Normal 67 2 4 3 5" xfId="18469" xr:uid="{00000000-0005-0000-0000-0000498C0000}"/>
    <cellStyle name="Normal 67 2 4 4" xfId="5020" xr:uid="{00000000-0005-0000-0000-00004A8C0000}"/>
    <cellStyle name="Normal 67 2 4 4 2" xfId="15072" xr:uid="{00000000-0005-0000-0000-00004B8C0000}"/>
    <cellStyle name="Normal 67 2 4 4 2 2" xfId="45403" xr:uid="{00000000-0005-0000-0000-00004C8C0000}"/>
    <cellStyle name="Normal 67 2 4 4 2 3" xfId="30170" xr:uid="{00000000-0005-0000-0000-00004D8C0000}"/>
    <cellStyle name="Normal 67 2 4 4 3" xfId="10052" xr:uid="{00000000-0005-0000-0000-00004E8C0000}"/>
    <cellStyle name="Normal 67 2 4 4 3 2" xfId="40386" xr:uid="{00000000-0005-0000-0000-00004F8C0000}"/>
    <cellStyle name="Normal 67 2 4 4 3 3" xfId="25153" xr:uid="{00000000-0005-0000-0000-0000508C0000}"/>
    <cellStyle name="Normal 67 2 4 4 4" xfId="35373" xr:uid="{00000000-0005-0000-0000-0000518C0000}"/>
    <cellStyle name="Normal 67 2 4 4 5" xfId="20140" xr:uid="{00000000-0005-0000-0000-0000528C0000}"/>
    <cellStyle name="Normal 67 2 4 5" xfId="11730" xr:uid="{00000000-0005-0000-0000-0000538C0000}"/>
    <cellStyle name="Normal 67 2 4 5 2" xfId="42061" xr:uid="{00000000-0005-0000-0000-0000548C0000}"/>
    <cellStyle name="Normal 67 2 4 5 3" xfId="26828" xr:uid="{00000000-0005-0000-0000-0000558C0000}"/>
    <cellStyle name="Normal 67 2 4 6" xfId="6709" xr:uid="{00000000-0005-0000-0000-0000568C0000}"/>
    <cellStyle name="Normal 67 2 4 6 2" xfId="37044" xr:uid="{00000000-0005-0000-0000-0000578C0000}"/>
    <cellStyle name="Normal 67 2 4 6 3" xfId="21811" xr:uid="{00000000-0005-0000-0000-0000588C0000}"/>
    <cellStyle name="Normal 67 2 4 7" xfId="32032" xr:uid="{00000000-0005-0000-0000-0000598C0000}"/>
    <cellStyle name="Normal 67 2 4 8" xfId="16798" xr:uid="{00000000-0005-0000-0000-00005A8C0000}"/>
    <cellStyle name="Normal 67 2 5" xfId="2056" xr:uid="{00000000-0005-0000-0000-00005B8C0000}"/>
    <cellStyle name="Normal 67 2 5 2" xfId="3746" xr:uid="{00000000-0005-0000-0000-00005C8C0000}"/>
    <cellStyle name="Normal 67 2 5 2 2" xfId="13819" xr:uid="{00000000-0005-0000-0000-00005D8C0000}"/>
    <cellStyle name="Normal 67 2 5 2 2 2" xfId="44150" xr:uid="{00000000-0005-0000-0000-00005E8C0000}"/>
    <cellStyle name="Normal 67 2 5 2 2 3" xfId="28917" xr:uid="{00000000-0005-0000-0000-00005F8C0000}"/>
    <cellStyle name="Normal 67 2 5 2 3" xfId="8799" xr:uid="{00000000-0005-0000-0000-0000608C0000}"/>
    <cellStyle name="Normal 67 2 5 2 3 2" xfId="39133" xr:uid="{00000000-0005-0000-0000-0000618C0000}"/>
    <cellStyle name="Normal 67 2 5 2 3 3" xfId="23900" xr:uid="{00000000-0005-0000-0000-0000628C0000}"/>
    <cellStyle name="Normal 67 2 5 2 4" xfId="34120" xr:uid="{00000000-0005-0000-0000-0000638C0000}"/>
    <cellStyle name="Normal 67 2 5 2 5" xfId="18887" xr:uid="{00000000-0005-0000-0000-0000648C0000}"/>
    <cellStyle name="Normal 67 2 5 3" xfId="5438" xr:uid="{00000000-0005-0000-0000-0000658C0000}"/>
    <cellStyle name="Normal 67 2 5 3 2" xfId="15490" xr:uid="{00000000-0005-0000-0000-0000668C0000}"/>
    <cellStyle name="Normal 67 2 5 3 2 2" xfId="45821" xr:uid="{00000000-0005-0000-0000-0000678C0000}"/>
    <cellStyle name="Normal 67 2 5 3 2 3" xfId="30588" xr:uid="{00000000-0005-0000-0000-0000688C0000}"/>
    <cellStyle name="Normal 67 2 5 3 3" xfId="10470" xr:uid="{00000000-0005-0000-0000-0000698C0000}"/>
    <cellStyle name="Normal 67 2 5 3 3 2" xfId="40804" xr:uid="{00000000-0005-0000-0000-00006A8C0000}"/>
    <cellStyle name="Normal 67 2 5 3 3 3" xfId="25571" xr:uid="{00000000-0005-0000-0000-00006B8C0000}"/>
    <cellStyle name="Normal 67 2 5 3 4" xfId="35791" xr:uid="{00000000-0005-0000-0000-00006C8C0000}"/>
    <cellStyle name="Normal 67 2 5 3 5" xfId="20558" xr:uid="{00000000-0005-0000-0000-00006D8C0000}"/>
    <cellStyle name="Normal 67 2 5 4" xfId="12148" xr:uid="{00000000-0005-0000-0000-00006E8C0000}"/>
    <cellStyle name="Normal 67 2 5 4 2" xfId="42479" xr:uid="{00000000-0005-0000-0000-00006F8C0000}"/>
    <cellStyle name="Normal 67 2 5 4 3" xfId="27246" xr:uid="{00000000-0005-0000-0000-0000708C0000}"/>
    <cellStyle name="Normal 67 2 5 5" xfId="7127" xr:uid="{00000000-0005-0000-0000-0000718C0000}"/>
    <cellStyle name="Normal 67 2 5 5 2" xfId="37462" xr:uid="{00000000-0005-0000-0000-0000728C0000}"/>
    <cellStyle name="Normal 67 2 5 5 3" xfId="22229" xr:uid="{00000000-0005-0000-0000-0000738C0000}"/>
    <cellStyle name="Normal 67 2 5 6" xfId="32450" xr:uid="{00000000-0005-0000-0000-0000748C0000}"/>
    <cellStyle name="Normal 67 2 5 7" xfId="17216" xr:uid="{00000000-0005-0000-0000-0000758C0000}"/>
    <cellStyle name="Normal 67 2 6" xfId="2909" xr:uid="{00000000-0005-0000-0000-0000768C0000}"/>
    <cellStyle name="Normal 67 2 6 2" xfId="12983" xr:uid="{00000000-0005-0000-0000-0000778C0000}"/>
    <cellStyle name="Normal 67 2 6 2 2" xfId="43314" xr:uid="{00000000-0005-0000-0000-0000788C0000}"/>
    <cellStyle name="Normal 67 2 6 2 3" xfId="28081" xr:uid="{00000000-0005-0000-0000-0000798C0000}"/>
    <cellStyle name="Normal 67 2 6 3" xfId="7963" xr:uid="{00000000-0005-0000-0000-00007A8C0000}"/>
    <cellStyle name="Normal 67 2 6 3 2" xfId="38297" xr:uid="{00000000-0005-0000-0000-00007B8C0000}"/>
    <cellStyle name="Normal 67 2 6 3 3" xfId="23064" xr:uid="{00000000-0005-0000-0000-00007C8C0000}"/>
    <cellStyle name="Normal 67 2 6 4" xfId="33284" xr:uid="{00000000-0005-0000-0000-00007D8C0000}"/>
    <cellStyle name="Normal 67 2 6 5" xfId="18051" xr:uid="{00000000-0005-0000-0000-00007E8C0000}"/>
    <cellStyle name="Normal 67 2 7" xfId="4602" xr:uid="{00000000-0005-0000-0000-00007F8C0000}"/>
    <cellStyle name="Normal 67 2 7 2" xfId="14654" xr:uid="{00000000-0005-0000-0000-0000808C0000}"/>
    <cellStyle name="Normal 67 2 7 2 2" xfId="44985" xr:uid="{00000000-0005-0000-0000-0000818C0000}"/>
    <cellStyle name="Normal 67 2 7 2 3" xfId="29752" xr:uid="{00000000-0005-0000-0000-0000828C0000}"/>
    <cellStyle name="Normal 67 2 7 3" xfId="9634" xr:uid="{00000000-0005-0000-0000-0000838C0000}"/>
    <cellStyle name="Normal 67 2 7 3 2" xfId="39968" xr:uid="{00000000-0005-0000-0000-0000848C0000}"/>
    <cellStyle name="Normal 67 2 7 3 3" xfId="24735" xr:uid="{00000000-0005-0000-0000-0000858C0000}"/>
    <cellStyle name="Normal 67 2 7 4" xfId="34955" xr:uid="{00000000-0005-0000-0000-0000868C0000}"/>
    <cellStyle name="Normal 67 2 7 5" xfId="19722" xr:uid="{00000000-0005-0000-0000-0000878C0000}"/>
    <cellStyle name="Normal 67 2 8" xfId="11312" xr:uid="{00000000-0005-0000-0000-0000888C0000}"/>
    <cellStyle name="Normal 67 2 8 2" xfId="41643" xr:uid="{00000000-0005-0000-0000-0000898C0000}"/>
    <cellStyle name="Normal 67 2 8 3" xfId="26410" xr:uid="{00000000-0005-0000-0000-00008A8C0000}"/>
    <cellStyle name="Normal 67 2 9" xfId="6291" xr:uid="{00000000-0005-0000-0000-00008B8C0000}"/>
    <cellStyle name="Normal 67 2 9 2" xfId="36626" xr:uid="{00000000-0005-0000-0000-00008C8C0000}"/>
    <cellStyle name="Normal 67 2 9 3" xfId="21393" xr:uid="{00000000-0005-0000-0000-00008D8C0000}"/>
    <cellStyle name="Normal 67 3" xfId="1255" xr:uid="{00000000-0005-0000-0000-00008E8C0000}"/>
    <cellStyle name="Normal 67 3 10" xfId="16432" xr:uid="{00000000-0005-0000-0000-00008F8C0000}"/>
    <cellStyle name="Normal 67 3 2" xfId="1474" xr:uid="{00000000-0005-0000-0000-0000908C0000}"/>
    <cellStyle name="Normal 67 3 2 2" xfId="1895" xr:uid="{00000000-0005-0000-0000-0000918C0000}"/>
    <cellStyle name="Normal 67 3 2 2 2" xfId="2734" xr:uid="{00000000-0005-0000-0000-0000928C0000}"/>
    <cellStyle name="Normal 67 3 2 2 2 2" xfId="4424" xr:uid="{00000000-0005-0000-0000-0000938C0000}"/>
    <cellStyle name="Normal 67 3 2 2 2 2 2" xfId="14497" xr:uid="{00000000-0005-0000-0000-0000948C0000}"/>
    <cellStyle name="Normal 67 3 2 2 2 2 2 2" xfId="44828" xr:uid="{00000000-0005-0000-0000-0000958C0000}"/>
    <cellStyle name="Normal 67 3 2 2 2 2 2 3" xfId="29595" xr:uid="{00000000-0005-0000-0000-0000968C0000}"/>
    <cellStyle name="Normal 67 3 2 2 2 2 3" xfId="9477" xr:uid="{00000000-0005-0000-0000-0000978C0000}"/>
    <cellStyle name="Normal 67 3 2 2 2 2 3 2" xfId="39811" xr:uid="{00000000-0005-0000-0000-0000988C0000}"/>
    <cellStyle name="Normal 67 3 2 2 2 2 3 3" xfId="24578" xr:uid="{00000000-0005-0000-0000-0000998C0000}"/>
    <cellStyle name="Normal 67 3 2 2 2 2 4" xfId="34798" xr:uid="{00000000-0005-0000-0000-00009A8C0000}"/>
    <cellStyle name="Normal 67 3 2 2 2 2 5" xfId="19565" xr:uid="{00000000-0005-0000-0000-00009B8C0000}"/>
    <cellStyle name="Normal 67 3 2 2 2 3" xfId="6116" xr:uid="{00000000-0005-0000-0000-00009C8C0000}"/>
    <cellStyle name="Normal 67 3 2 2 2 3 2" xfId="16168" xr:uid="{00000000-0005-0000-0000-00009D8C0000}"/>
    <cellStyle name="Normal 67 3 2 2 2 3 2 2" xfId="46499" xr:uid="{00000000-0005-0000-0000-00009E8C0000}"/>
    <cellStyle name="Normal 67 3 2 2 2 3 2 3" xfId="31266" xr:uid="{00000000-0005-0000-0000-00009F8C0000}"/>
    <cellStyle name="Normal 67 3 2 2 2 3 3" xfId="11148" xr:uid="{00000000-0005-0000-0000-0000A08C0000}"/>
    <cellStyle name="Normal 67 3 2 2 2 3 3 2" xfId="41482" xr:uid="{00000000-0005-0000-0000-0000A18C0000}"/>
    <cellStyle name="Normal 67 3 2 2 2 3 3 3" xfId="26249" xr:uid="{00000000-0005-0000-0000-0000A28C0000}"/>
    <cellStyle name="Normal 67 3 2 2 2 3 4" xfId="36469" xr:uid="{00000000-0005-0000-0000-0000A38C0000}"/>
    <cellStyle name="Normal 67 3 2 2 2 3 5" xfId="21236" xr:uid="{00000000-0005-0000-0000-0000A48C0000}"/>
    <cellStyle name="Normal 67 3 2 2 2 4" xfId="12826" xr:uid="{00000000-0005-0000-0000-0000A58C0000}"/>
    <cellStyle name="Normal 67 3 2 2 2 4 2" xfId="43157" xr:uid="{00000000-0005-0000-0000-0000A68C0000}"/>
    <cellStyle name="Normal 67 3 2 2 2 4 3" xfId="27924" xr:uid="{00000000-0005-0000-0000-0000A78C0000}"/>
    <cellStyle name="Normal 67 3 2 2 2 5" xfId="7805" xr:uid="{00000000-0005-0000-0000-0000A88C0000}"/>
    <cellStyle name="Normal 67 3 2 2 2 5 2" xfId="38140" xr:uid="{00000000-0005-0000-0000-0000A98C0000}"/>
    <cellStyle name="Normal 67 3 2 2 2 5 3" xfId="22907" xr:uid="{00000000-0005-0000-0000-0000AA8C0000}"/>
    <cellStyle name="Normal 67 3 2 2 2 6" xfId="33128" xr:uid="{00000000-0005-0000-0000-0000AB8C0000}"/>
    <cellStyle name="Normal 67 3 2 2 2 7" xfId="17894" xr:uid="{00000000-0005-0000-0000-0000AC8C0000}"/>
    <cellStyle name="Normal 67 3 2 2 3" xfId="3587" xr:uid="{00000000-0005-0000-0000-0000AD8C0000}"/>
    <cellStyle name="Normal 67 3 2 2 3 2" xfId="13661" xr:uid="{00000000-0005-0000-0000-0000AE8C0000}"/>
    <cellStyle name="Normal 67 3 2 2 3 2 2" xfId="43992" xr:uid="{00000000-0005-0000-0000-0000AF8C0000}"/>
    <cellStyle name="Normal 67 3 2 2 3 2 3" xfId="28759" xr:uid="{00000000-0005-0000-0000-0000B08C0000}"/>
    <cellStyle name="Normal 67 3 2 2 3 3" xfId="8641" xr:uid="{00000000-0005-0000-0000-0000B18C0000}"/>
    <cellStyle name="Normal 67 3 2 2 3 3 2" xfId="38975" xr:uid="{00000000-0005-0000-0000-0000B28C0000}"/>
    <cellStyle name="Normal 67 3 2 2 3 3 3" xfId="23742" xr:uid="{00000000-0005-0000-0000-0000B38C0000}"/>
    <cellStyle name="Normal 67 3 2 2 3 4" xfId="33962" xr:uid="{00000000-0005-0000-0000-0000B48C0000}"/>
    <cellStyle name="Normal 67 3 2 2 3 5" xfId="18729" xr:uid="{00000000-0005-0000-0000-0000B58C0000}"/>
    <cellStyle name="Normal 67 3 2 2 4" xfId="5280" xr:uid="{00000000-0005-0000-0000-0000B68C0000}"/>
    <cellStyle name="Normal 67 3 2 2 4 2" xfId="15332" xr:uid="{00000000-0005-0000-0000-0000B78C0000}"/>
    <cellStyle name="Normal 67 3 2 2 4 2 2" xfId="45663" xr:uid="{00000000-0005-0000-0000-0000B88C0000}"/>
    <cellStyle name="Normal 67 3 2 2 4 2 3" xfId="30430" xr:uid="{00000000-0005-0000-0000-0000B98C0000}"/>
    <cellStyle name="Normal 67 3 2 2 4 3" xfId="10312" xr:uid="{00000000-0005-0000-0000-0000BA8C0000}"/>
    <cellStyle name="Normal 67 3 2 2 4 3 2" xfId="40646" xr:uid="{00000000-0005-0000-0000-0000BB8C0000}"/>
    <cellStyle name="Normal 67 3 2 2 4 3 3" xfId="25413" xr:uid="{00000000-0005-0000-0000-0000BC8C0000}"/>
    <cellStyle name="Normal 67 3 2 2 4 4" xfId="35633" xr:uid="{00000000-0005-0000-0000-0000BD8C0000}"/>
    <cellStyle name="Normal 67 3 2 2 4 5" xfId="20400" xr:uid="{00000000-0005-0000-0000-0000BE8C0000}"/>
    <cellStyle name="Normal 67 3 2 2 5" xfId="11990" xr:uid="{00000000-0005-0000-0000-0000BF8C0000}"/>
    <cellStyle name="Normal 67 3 2 2 5 2" xfId="42321" xr:uid="{00000000-0005-0000-0000-0000C08C0000}"/>
    <cellStyle name="Normal 67 3 2 2 5 3" xfId="27088" xr:uid="{00000000-0005-0000-0000-0000C18C0000}"/>
    <cellStyle name="Normal 67 3 2 2 6" xfId="6969" xr:uid="{00000000-0005-0000-0000-0000C28C0000}"/>
    <cellStyle name="Normal 67 3 2 2 6 2" xfId="37304" xr:uid="{00000000-0005-0000-0000-0000C38C0000}"/>
    <cellStyle name="Normal 67 3 2 2 6 3" xfId="22071" xr:uid="{00000000-0005-0000-0000-0000C48C0000}"/>
    <cellStyle name="Normal 67 3 2 2 7" xfId="32292" xr:uid="{00000000-0005-0000-0000-0000C58C0000}"/>
    <cellStyle name="Normal 67 3 2 2 8" xfId="17058" xr:uid="{00000000-0005-0000-0000-0000C68C0000}"/>
    <cellStyle name="Normal 67 3 2 3" xfId="2316" xr:uid="{00000000-0005-0000-0000-0000C78C0000}"/>
    <cellStyle name="Normal 67 3 2 3 2" xfId="4006" xr:uid="{00000000-0005-0000-0000-0000C88C0000}"/>
    <cellStyle name="Normal 67 3 2 3 2 2" xfId="14079" xr:uid="{00000000-0005-0000-0000-0000C98C0000}"/>
    <cellStyle name="Normal 67 3 2 3 2 2 2" xfId="44410" xr:uid="{00000000-0005-0000-0000-0000CA8C0000}"/>
    <cellStyle name="Normal 67 3 2 3 2 2 3" xfId="29177" xr:uid="{00000000-0005-0000-0000-0000CB8C0000}"/>
    <cellStyle name="Normal 67 3 2 3 2 3" xfId="9059" xr:uid="{00000000-0005-0000-0000-0000CC8C0000}"/>
    <cellStyle name="Normal 67 3 2 3 2 3 2" xfId="39393" xr:uid="{00000000-0005-0000-0000-0000CD8C0000}"/>
    <cellStyle name="Normal 67 3 2 3 2 3 3" xfId="24160" xr:uid="{00000000-0005-0000-0000-0000CE8C0000}"/>
    <cellStyle name="Normal 67 3 2 3 2 4" xfId="34380" xr:uid="{00000000-0005-0000-0000-0000CF8C0000}"/>
    <cellStyle name="Normal 67 3 2 3 2 5" xfId="19147" xr:uid="{00000000-0005-0000-0000-0000D08C0000}"/>
    <cellStyle name="Normal 67 3 2 3 3" xfId="5698" xr:uid="{00000000-0005-0000-0000-0000D18C0000}"/>
    <cellStyle name="Normal 67 3 2 3 3 2" xfId="15750" xr:uid="{00000000-0005-0000-0000-0000D28C0000}"/>
    <cellStyle name="Normal 67 3 2 3 3 2 2" xfId="46081" xr:uid="{00000000-0005-0000-0000-0000D38C0000}"/>
    <cellStyle name="Normal 67 3 2 3 3 2 3" xfId="30848" xr:uid="{00000000-0005-0000-0000-0000D48C0000}"/>
    <cellStyle name="Normal 67 3 2 3 3 3" xfId="10730" xr:uid="{00000000-0005-0000-0000-0000D58C0000}"/>
    <cellStyle name="Normal 67 3 2 3 3 3 2" xfId="41064" xr:uid="{00000000-0005-0000-0000-0000D68C0000}"/>
    <cellStyle name="Normal 67 3 2 3 3 3 3" xfId="25831" xr:uid="{00000000-0005-0000-0000-0000D78C0000}"/>
    <cellStyle name="Normal 67 3 2 3 3 4" xfId="36051" xr:uid="{00000000-0005-0000-0000-0000D88C0000}"/>
    <cellStyle name="Normal 67 3 2 3 3 5" xfId="20818" xr:uid="{00000000-0005-0000-0000-0000D98C0000}"/>
    <cellStyle name="Normal 67 3 2 3 4" xfId="12408" xr:uid="{00000000-0005-0000-0000-0000DA8C0000}"/>
    <cellStyle name="Normal 67 3 2 3 4 2" xfId="42739" xr:uid="{00000000-0005-0000-0000-0000DB8C0000}"/>
    <cellStyle name="Normal 67 3 2 3 4 3" xfId="27506" xr:uid="{00000000-0005-0000-0000-0000DC8C0000}"/>
    <cellStyle name="Normal 67 3 2 3 5" xfId="7387" xr:uid="{00000000-0005-0000-0000-0000DD8C0000}"/>
    <cellStyle name="Normal 67 3 2 3 5 2" xfId="37722" xr:uid="{00000000-0005-0000-0000-0000DE8C0000}"/>
    <cellStyle name="Normal 67 3 2 3 5 3" xfId="22489" xr:uid="{00000000-0005-0000-0000-0000DF8C0000}"/>
    <cellStyle name="Normal 67 3 2 3 6" xfId="32710" xr:uid="{00000000-0005-0000-0000-0000E08C0000}"/>
    <cellStyle name="Normal 67 3 2 3 7" xfId="17476" xr:uid="{00000000-0005-0000-0000-0000E18C0000}"/>
    <cellStyle name="Normal 67 3 2 4" xfId="3169" xr:uid="{00000000-0005-0000-0000-0000E28C0000}"/>
    <cellStyle name="Normal 67 3 2 4 2" xfId="13243" xr:uid="{00000000-0005-0000-0000-0000E38C0000}"/>
    <cellStyle name="Normal 67 3 2 4 2 2" xfId="43574" xr:uid="{00000000-0005-0000-0000-0000E48C0000}"/>
    <cellStyle name="Normal 67 3 2 4 2 3" xfId="28341" xr:uid="{00000000-0005-0000-0000-0000E58C0000}"/>
    <cellStyle name="Normal 67 3 2 4 3" xfId="8223" xr:uid="{00000000-0005-0000-0000-0000E68C0000}"/>
    <cellStyle name="Normal 67 3 2 4 3 2" xfId="38557" xr:uid="{00000000-0005-0000-0000-0000E78C0000}"/>
    <cellStyle name="Normal 67 3 2 4 3 3" xfId="23324" xr:uid="{00000000-0005-0000-0000-0000E88C0000}"/>
    <cellStyle name="Normal 67 3 2 4 4" xfId="33544" xr:uid="{00000000-0005-0000-0000-0000E98C0000}"/>
    <cellStyle name="Normal 67 3 2 4 5" xfId="18311" xr:uid="{00000000-0005-0000-0000-0000EA8C0000}"/>
    <cellStyle name="Normal 67 3 2 5" xfId="4862" xr:uid="{00000000-0005-0000-0000-0000EB8C0000}"/>
    <cellStyle name="Normal 67 3 2 5 2" xfId="14914" xr:uid="{00000000-0005-0000-0000-0000EC8C0000}"/>
    <cellStyle name="Normal 67 3 2 5 2 2" xfId="45245" xr:uid="{00000000-0005-0000-0000-0000ED8C0000}"/>
    <cellStyle name="Normal 67 3 2 5 2 3" xfId="30012" xr:uid="{00000000-0005-0000-0000-0000EE8C0000}"/>
    <cellStyle name="Normal 67 3 2 5 3" xfId="9894" xr:uid="{00000000-0005-0000-0000-0000EF8C0000}"/>
    <cellStyle name="Normal 67 3 2 5 3 2" xfId="40228" xr:uid="{00000000-0005-0000-0000-0000F08C0000}"/>
    <cellStyle name="Normal 67 3 2 5 3 3" xfId="24995" xr:uid="{00000000-0005-0000-0000-0000F18C0000}"/>
    <cellStyle name="Normal 67 3 2 5 4" xfId="35215" xr:uid="{00000000-0005-0000-0000-0000F28C0000}"/>
    <cellStyle name="Normal 67 3 2 5 5" xfId="19982" xr:uid="{00000000-0005-0000-0000-0000F38C0000}"/>
    <cellStyle name="Normal 67 3 2 6" xfId="11572" xr:uid="{00000000-0005-0000-0000-0000F48C0000}"/>
    <cellStyle name="Normal 67 3 2 6 2" xfId="41903" xr:uid="{00000000-0005-0000-0000-0000F58C0000}"/>
    <cellStyle name="Normal 67 3 2 6 3" xfId="26670" xr:uid="{00000000-0005-0000-0000-0000F68C0000}"/>
    <cellStyle name="Normal 67 3 2 7" xfId="6551" xr:uid="{00000000-0005-0000-0000-0000F78C0000}"/>
    <cellStyle name="Normal 67 3 2 7 2" xfId="36886" xr:uid="{00000000-0005-0000-0000-0000F88C0000}"/>
    <cellStyle name="Normal 67 3 2 7 3" xfId="21653" xr:uid="{00000000-0005-0000-0000-0000F98C0000}"/>
    <cellStyle name="Normal 67 3 2 8" xfId="31874" xr:uid="{00000000-0005-0000-0000-0000FA8C0000}"/>
    <cellStyle name="Normal 67 3 2 9" xfId="16640" xr:uid="{00000000-0005-0000-0000-0000FB8C0000}"/>
    <cellStyle name="Normal 67 3 3" xfId="1687" xr:uid="{00000000-0005-0000-0000-0000FC8C0000}"/>
    <cellStyle name="Normal 67 3 3 2" xfId="2526" xr:uid="{00000000-0005-0000-0000-0000FD8C0000}"/>
    <cellStyle name="Normal 67 3 3 2 2" xfId="4216" xr:uid="{00000000-0005-0000-0000-0000FE8C0000}"/>
    <cellStyle name="Normal 67 3 3 2 2 2" xfId="14289" xr:uid="{00000000-0005-0000-0000-0000FF8C0000}"/>
    <cellStyle name="Normal 67 3 3 2 2 2 2" xfId="44620" xr:uid="{00000000-0005-0000-0000-0000008D0000}"/>
    <cellStyle name="Normal 67 3 3 2 2 2 3" xfId="29387" xr:uid="{00000000-0005-0000-0000-0000018D0000}"/>
    <cellStyle name="Normal 67 3 3 2 2 3" xfId="9269" xr:uid="{00000000-0005-0000-0000-0000028D0000}"/>
    <cellStyle name="Normal 67 3 3 2 2 3 2" xfId="39603" xr:uid="{00000000-0005-0000-0000-0000038D0000}"/>
    <cellStyle name="Normal 67 3 3 2 2 3 3" xfId="24370" xr:uid="{00000000-0005-0000-0000-0000048D0000}"/>
    <cellStyle name="Normal 67 3 3 2 2 4" xfId="34590" xr:uid="{00000000-0005-0000-0000-0000058D0000}"/>
    <cellStyle name="Normal 67 3 3 2 2 5" xfId="19357" xr:uid="{00000000-0005-0000-0000-0000068D0000}"/>
    <cellStyle name="Normal 67 3 3 2 3" xfId="5908" xr:uid="{00000000-0005-0000-0000-0000078D0000}"/>
    <cellStyle name="Normal 67 3 3 2 3 2" xfId="15960" xr:uid="{00000000-0005-0000-0000-0000088D0000}"/>
    <cellStyle name="Normal 67 3 3 2 3 2 2" xfId="46291" xr:uid="{00000000-0005-0000-0000-0000098D0000}"/>
    <cellStyle name="Normal 67 3 3 2 3 2 3" xfId="31058" xr:uid="{00000000-0005-0000-0000-00000A8D0000}"/>
    <cellStyle name="Normal 67 3 3 2 3 3" xfId="10940" xr:uid="{00000000-0005-0000-0000-00000B8D0000}"/>
    <cellStyle name="Normal 67 3 3 2 3 3 2" xfId="41274" xr:uid="{00000000-0005-0000-0000-00000C8D0000}"/>
    <cellStyle name="Normal 67 3 3 2 3 3 3" xfId="26041" xr:uid="{00000000-0005-0000-0000-00000D8D0000}"/>
    <cellStyle name="Normal 67 3 3 2 3 4" xfId="36261" xr:uid="{00000000-0005-0000-0000-00000E8D0000}"/>
    <cellStyle name="Normal 67 3 3 2 3 5" xfId="21028" xr:uid="{00000000-0005-0000-0000-00000F8D0000}"/>
    <cellStyle name="Normal 67 3 3 2 4" xfId="12618" xr:uid="{00000000-0005-0000-0000-0000108D0000}"/>
    <cellStyle name="Normal 67 3 3 2 4 2" xfId="42949" xr:uid="{00000000-0005-0000-0000-0000118D0000}"/>
    <cellStyle name="Normal 67 3 3 2 4 3" xfId="27716" xr:uid="{00000000-0005-0000-0000-0000128D0000}"/>
    <cellStyle name="Normal 67 3 3 2 5" xfId="7597" xr:uid="{00000000-0005-0000-0000-0000138D0000}"/>
    <cellStyle name="Normal 67 3 3 2 5 2" xfId="37932" xr:uid="{00000000-0005-0000-0000-0000148D0000}"/>
    <cellStyle name="Normal 67 3 3 2 5 3" xfId="22699" xr:uid="{00000000-0005-0000-0000-0000158D0000}"/>
    <cellStyle name="Normal 67 3 3 2 6" xfId="32920" xr:uid="{00000000-0005-0000-0000-0000168D0000}"/>
    <cellStyle name="Normal 67 3 3 2 7" xfId="17686" xr:uid="{00000000-0005-0000-0000-0000178D0000}"/>
    <cellStyle name="Normal 67 3 3 3" xfId="3379" xr:uid="{00000000-0005-0000-0000-0000188D0000}"/>
    <cellStyle name="Normal 67 3 3 3 2" xfId="13453" xr:uid="{00000000-0005-0000-0000-0000198D0000}"/>
    <cellStyle name="Normal 67 3 3 3 2 2" xfId="43784" xr:uid="{00000000-0005-0000-0000-00001A8D0000}"/>
    <cellStyle name="Normal 67 3 3 3 2 3" xfId="28551" xr:uid="{00000000-0005-0000-0000-00001B8D0000}"/>
    <cellStyle name="Normal 67 3 3 3 3" xfId="8433" xr:uid="{00000000-0005-0000-0000-00001C8D0000}"/>
    <cellStyle name="Normal 67 3 3 3 3 2" xfId="38767" xr:uid="{00000000-0005-0000-0000-00001D8D0000}"/>
    <cellStyle name="Normal 67 3 3 3 3 3" xfId="23534" xr:uid="{00000000-0005-0000-0000-00001E8D0000}"/>
    <cellStyle name="Normal 67 3 3 3 4" xfId="33754" xr:uid="{00000000-0005-0000-0000-00001F8D0000}"/>
    <cellStyle name="Normal 67 3 3 3 5" xfId="18521" xr:uid="{00000000-0005-0000-0000-0000208D0000}"/>
    <cellStyle name="Normal 67 3 3 4" xfId="5072" xr:uid="{00000000-0005-0000-0000-0000218D0000}"/>
    <cellStyle name="Normal 67 3 3 4 2" xfId="15124" xr:uid="{00000000-0005-0000-0000-0000228D0000}"/>
    <cellStyle name="Normal 67 3 3 4 2 2" xfId="45455" xr:uid="{00000000-0005-0000-0000-0000238D0000}"/>
    <cellStyle name="Normal 67 3 3 4 2 3" xfId="30222" xr:uid="{00000000-0005-0000-0000-0000248D0000}"/>
    <cellStyle name="Normal 67 3 3 4 3" xfId="10104" xr:uid="{00000000-0005-0000-0000-0000258D0000}"/>
    <cellStyle name="Normal 67 3 3 4 3 2" xfId="40438" xr:uid="{00000000-0005-0000-0000-0000268D0000}"/>
    <cellStyle name="Normal 67 3 3 4 3 3" xfId="25205" xr:uid="{00000000-0005-0000-0000-0000278D0000}"/>
    <cellStyle name="Normal 67 3 3 4 4" xfId="35425" xr:uid="{00000000-0005-0000-0000-0000288D0000}"/>
    <cellStyle name="Normal 67 3 3 4 5" xfId="20192" xr:uid="{00000000-0005-0000-0000-0000298D0000}"/>
    <cellStyle name="Normal 67 3 3 5" xfId="11782" xr:uid="{00000000-0005-0000-0000-00002A8D0000}"/>
    <cellStyle name="Normal 67 3 3 5 2" xfId="42113" xr:uid="{00000000-0005-0000-0000-00002B8D0000}"/>
    <cellStyle name="Normal 67 3 3 5 3" xfId="26880" xr:uid="{00000000-0005-0000-0000-00002C8D0000}"/>
    <cellStyle name="Normal 67 3 3 6" xfId="6761" xr:uid="{00000000-0005-0000-0000-00002D8D0000}"/>
    <cellStyle name="Normal 67 3 3 6 2" xfId="37096" xr:uid="{00000000-0005-0000-0000-00002E8D0000}"/>
    <cellStyle name="Normal 67 3 3 6 3" xfId="21863" xr:uid="{00000000-0005-0000-0000-00002F8D0000}"/>
    <cellStyle name="Normal 67 3 3 7" xfId="32084" xr:uid="{00000000-0005-0000-0000-0000308D0000}"/>
    <cellStyle name="Normal 67 3 3 8" xfId="16850" xr:uid="{00000000-0005-0000-0000-0000318D0000}"/>
    <cellStyle name="Normal 67 3 4" xfId="2108" xr:uid="{00000000-0005-0000-0000-0000328D0000}"/>
    <cellStyle name="Normal 67 3 4 2" xfId="3798" xr:uid="{00000000-0005-0000-0000-0000338D0000}"/>
    <cellStyle name="Normal 67 3 4 2 2" xfId="13871" xr:uid="{00000000-0005-0000-0000-0000348D0000}"/>
    <cellStyle name="Normal 67 3 4 2 2 2" xfId="44202" xr:uid="{00000000-0005-0000-0000-0000358D0000}"/>
    <cellStyle name="Normal 67 3 4 2 2 3" xfId="28969" xr:uid="{00000000-0005-0000-0000-0000368D0000}"/>
    <cellStyle name="Normal 67 3 4 2 3" xfId="8851" xr:uid="{00000000-0005-0000-0000-0000378D0000}"/>
    <cellStyle name="Normal 67 3 4 2 3 2" xfId="39185" xr:uid="{00000000-0005-0000-0000-0000388D0000}"/>
    <cellStyle name="Normal 67 3 4 2 3 3" xfId="23952" xr:uid="{00000000-0005-0000-0000-0000398D0000}"/>
    <cellStyle name="Normal 67 3 4 2 4" xfId="34172" xr:uid="{00000000-0005-0000-0000-00003A8D0000}"/>
    <cellStyle name="Normal 67 3 4 2 5" xfId="18939" xr:uid="{00000000-0005-0000-0000-00003B8D0000}"/>
    <cellStyle name="Normal 67 3 4 3" xfId="5490" xr:uid="{00000000-0005-0000-0000-00003C8D0000}"/>
    <cellStyle name="Normal 67 3 4 3 2" xfId="15542" xr:uid="{00000000-0005-0000-0000-00003D8D0000}"/>
    <cellStyle name="Normal 67 3 4 3 2 2" xfId="45873" xr:uid="{00000000-0005-0000-0000-00003E8D0000}"/>
    <cellStyle name="Normal 67 3 4 3 2 3" xfId="30640" xr:uid="{00000000-0005-0000-0000-00003F8D0000}"/>
    <cellStyle name="Normal 67 3 4 3 3" xfId="10522" xr:uid="{00000000-0005-0000-0000-0000408D0000}"/>
    <cellStyle name="Normal 67 3 4 3 3 2" xfId="40856" xr:uid="{00000000-0005-0000-0000-0000418D0000}"/>
    <cellStyle name="Normal 67 3 4 3 3 3" xfId="25623" xr:uid="{00000000-0005-0000-0000-0000428D0000}"/>
    <cellStyle name="Normal 67 3 4 3 4" xfId="35843" xr:uid="{00000000-0005-0000-0000-0000438D0000}"/>
    <cellStyle name="Normal 67 3 4 3 5" xfId="20610" xr:uid="{00000000-0005-0000-0000-0000448D0000}"/>
    <cellStyle name="Normal 67 3 4 4" xfId="12200" xr:uid="{00000000-0005-0000-0000-0000458D0000}"/>
    <cellStyle name="Normal 67 3 4 4 2" xfId="42531" xr:uid="{00000000-0005-0000-0000-0000468D0000}"/>
    <cellStyle name="Normal 67 3 4 4 3" xfId="27298" xr:uid="{00000000-0005-0000-0000-0000478D0000}"/>
    <cellStyle name="Normal 67 3 4 5" xfId="7179" xr:uid="{00000000-0005-0000-0000-0000488D0000}"/>
    <cellStyle name="Normal 67 3 4 5 2" xfId="37514" xr:uid="{00000000-0005-0000-0000-0000498D0000}"/>
    <cellStyle name="Normal 67 3 4 5 3" xfId="22281" xr:uid="{00000000-0005-0000-0000-00004A8D0000}"/>
    <cellStyle name="Normal 67 3 4 6" xfId="32502" xr:uid="{00000000-0005-0000-0000-00004B8D0000}"/>
    <cellStyle name="Normal 67 3 4 7" xfId="17268" xr:uid="{00000000-0005-0000-0000-00004C8D0000}"/>
    <cellStyle name="Normal 67 3 5" xfId="2961" xr:uid="{00000000-0005-0000-0000-00004D8D0000}"/>
    <cellStyle name="Normal 67 3 5 2" xfId="13035" xr:uid="{00000000-0005-0000-0000-00004E8D0000}"/>
    <cellStyle name="Normal 67 3 5 2 2" xfId="43366" xr:uid="{00000000-0005-0000-0000-00004F8D0000}"/>
    <cellStyle name="Normal 67 3 5 2 3" xfId="28133" xr:uid="{00000000-0005-0000-0000-0000508D0000}"/>
    <cellStyle name="Normal 67 3 5 3" xfId="8015" xr:uid="{00000000-0005-0000-0000-0000518D0000}"/>
    <cellStyle name="Normal 67 3 5 3 2" xfId="38349" xr:uid="{00000000-0005-0000-0000-0000528D0000}"/>
    <cellStyle name="Normal 67 3 5 3 3" xfId="23116" xr:uid="{00000000-0005-0000-0000-0000538D0000}"/>
    <cellStyle name="Normal 67 3 5 4" xfId="33336" xr:uid="{00000000-0005-0000-0000-0000548D0000}"/>
    <cellStyle name="Normal 67 3 5 5" xfId="18103" xr:uid="{00000000-0005-0000-0000-0000558D0000}"/>
    <cellStyle name="Normal 67 3 6" xfId="4654" xr:uid="{00000000-0005-0000-0000-0000568D0000}"/>
    <cellStyle name="Normal 67 3 6 2" xfId="14706" xr:uid="{00000000-0005-0000-0000-0000578D0000}"/>
    <cellStyle name="Normal 67 3 6 2 2" xfId="45037" xr:uid="{00000000-0005-0000-0000-0000588D0000}"/>
    <cellStyle name="Normal 67 3 6 2 3" xfId="29804" xr:uid="{00000000-0005-0000-0000-0000598D0000}"/>
    <cellStyle name="Normal 67 3 6 3" xfId="9686" xr:uid="{00000000-0005-0000-0000-00005A8D0000}"/>
    <cellStyle name="Normal 67 3 6 3 2" xfId="40020" xr:uid="{00000000-0005-0000-0000-00005B8D0000}"/>
    <cellStyle name="Normal 67 3 6 3 3" xfId="24787" xr:uid="{00000000-0005-0000-0000-00005C8D0000}"/>
    <cellStyle name="Normal 67 3 6 4" xfId="35007" xr:uid="{00000000-0005-0000-0000-00005D8D0000}"/>
    <cellStyle name="Normal 67 3 6 5" xfId="19774" xr:uid="{00000000-0005-0000-0000-00005E8D0000}"/>
    <cellStyle name="Normal 67 3 7" xfId="11364" xr:uid="{00000000-0005-0000-0000-00005F8D0000}"/>
    <cellStyle name="Normal 67 3 7 2" xfId="41695" xr:uid="{00000000-0005-0000-0000-0000608D0000}"/>
    <cellStyle name="Normal 67 3 7 3" xfId="26462" xr:uid="{00000000-0005-0000-0000-0000618D0000}"/>
    <cellStyle name="Normal 67 3 8" xfId="6343" xr:uid="{00000000-0005-0000-0000-0000628D0000}"/>
    <cellStyle name="Normal 67 3 8 2" xfId="36678" xr:uid="{00000000-0005-0000-0000-0000638D0000}"/>
    <cellStyle name="Normal 67 3 8 3" xfId="21445" xr:uid="{00000000-0005-0000-0000-0000648D0000}"/>
    <cellStyle name="Normal 67 3 9" xfId="31667" xr:uid="{00000000-0005-0000-0000-0000658D0000}"/>
    <cellStyle name="Normal 67 4" xfId="1368" xr:uid="{00000000-0005-0000-0000-0000668D0000}"/>
    <cellStyle name="Normal 67 4 2" xfId="1791" xr:uid="{00000000-0005-0000-0000-0000678D0000}"/>
    <cellStyle name="Normal 67 4 2 2" xfId="2630" xr:uid="{00000000-0005-0000-0000-0000688D0000}"/>
    <cellStyle name="Normal 67 4 2 2 2" xfId="4320" xr:uid="{00000000-0005-0000-0000-0000698D0000}"/>
    <cellStyle name="Normal 67 4 2 2 2 2" xfId="14393" xr:uid="{00000000-0005-0000-0000-00006A8D0000}"/>
    <cellStyle name="Normal 67 4 2 2 2 2 2" xfId="44724" xr:uid="{00000000-0005-0000-0000-00006B8D0000}"/>
    <cellStyle name="Normal 67 4 2 2 2 2 3" xfId="29491" xr:uid="{00000000-0005-0000-0000-00006C8D0000}"/>
    <cellStyle name="Normal 67 4 2 2 2 3" xfId="9373" xr:uid="{00000000-0005-0000-0000-00006D8D0000}"/>
    <cellStyle name="Normal 67 4 2 2 2 3 2" xfId="39707" xr:uid="{00000000-0005-0000-0000-00006E8D0000}"/>
    <cellStyle name="Normal 67 4 2 2 2 3 3" xfId="24474" xr:uid="{00000000-0005-0000-0000-00006F8D0000}"/>
    <cellStyle name="Normal 67 4 2 2 2 4" xfId="34694" xr:uid="{00000000-0005-0000-0000-0000708D0000}"/>
    <cellStyle name="Normal 67 4 2 2 2 5" xfId="19461" xr:uid="{00000000-0005-0000-0000-0000718D0000}"/>
    <cellStyle name="Normal 67 4 2 2 3" xfId="6012" xr:uid="{00000000-0005-0000-0000-0000728D0000}"/>
    <cellStyle name="Normal 67 4 2 2 3 2" xfId="16064" xr:uid="{00000000-0005-0000-0000-0000738D0000}"/>
    <cellStyle name="Normal 67 4 2 2 3 2 2" xfId="46395" xr:uid="{00000000-0005-0000-0000-0000748D0000}"/>
    <cellStyle name="Normal 67 4 2 2 3 2 3" xfId="31162" xr:uid="{00000000-0005-0000-0000-0000758D0000}"/>
    <cellStyle name="Normal 67 4 2 2 3 3" xfId="11044" xr:uid="{00000000-0005-0000-0000-0000768D0000}"/>
    <cellStyle name="Normal 67 4 2 2 3 3 2" xfId="41378" xr:uid="{00000000-0005-0000-0000-0000778D0000}"/>
    <cellStyle name="Normal 67 4 2 2 3 3 3" xfId="26145" xr:uid="{00000000-0005-0000-0000-0000788D0000}"/>
    <cellStyle name="Normal 67 4 2 2 3 4" xfId="36365" xr:uid="{00000000-0005-0000-0000-0000798D0000}"/>
    <cellStyle name="Normal 67 4 2 2 3 5" xfId="21132" xr:uid="{00000000-0005-0000-0000-00007A8D0000}"/>
    <cellStyle name="Normal 67 4 2 2 4" xfId="12722" xr:uid="{00000000-0005-0000-0000-00007B8D0000}"/>
    <cellStyle name="Normal 67 4 2 2 4 2" xfId="43053" xr:uid="{00000000-0005-0000-0000-00007C8D0000}"/>
    <cellStyle name="Normal 67 4 2 2 4 3" xfId="27820" xr:uid="{00000000-0005-0000-0000-00007D8D0000}"/>
    <cellStyle name="Normal 67 4 2 2 5" xfId="7701" xr:uid="{00000000-0005-0000-0000-00007E8D0000}"/>
    <cellStyle name="Normal 67 4 2 2 5 2" xfId="38036" xr:uid="{00000000-0005-0000-0000-00007F8D0000}"/>
    <cellStyle name="Normal 67 4 2 2 5 3" xfId="22803" xr:uid="{00000000-0005-0000-0000-0000808D0000}"/>
    <cellStyle name="Normal 67 4 2 2 6" xfId="33024" xr:uid="{00000000-0005-0000-0000-0000818D0000}"/>
    <cellStyle name="Normal 67 4 2 2 7" xfId="17790" xr:uid="{00000000-0005-0000-0000-0000828D0000}"/>
    <cellStyle name="Normal 67 4 2 3" xfId="3483" xr:uid="{00000000-0005-0000-0000-0000838D0000}"/>
    <cellStyle name="Normal 67 4 2 3 2" xfId="13557" xr:uid="{00000000-0005-0000-0000-0000848D0000}"/>
    <cellStyle name="Normal 67 4 2 3 2 2" xfId="43888" xr:uid="{00000000-0005-0000-0000-0000858D0000}"/>
    <cellStyle name="Normal 67 4 2 3 2 3" xfId="28655" xr:uid="{00000000-0005-0000-0000-0000868D0000}"/>
    <cellStyle name="Normal 67 4 2 3 3" xfId="8537" xr:uid="{00000000-0005-0000-0000-0000878D0000}"/>
    <cellStyle name="Normal 67 4 2 3 3 2" xfId="38871" xr:uid="{00000000-0005-0000-0000-0000888D0000}"/>
    <cellStyle name="Normal 67 4 2 3 3 3" xfId="23638" xr:uid="{00000000-0005-0000-0000-0000898D0000}"/>
    <cellStyle name="Normal 67 4 2 3 4" xfId="33858" xr:uid="{00000000-0005-0000-0000-00008A8D0000}"/>
    <cellStyle name="Normal 67 4 2 3 5" xfId="18625" xr:uid="{00000000-0005-0000-0000-00008B8D0000}"/>
    <cellStyle name="Normal 67 4 2 4" xfId="5176" xr:uid="{00000000-0005-0000-0000-00008C8D0000}"/>
    <cellStyle name="Normal 67 4 2 4 2" xfId="15228" xr:uid="{00000000-0005-0000-0000-00008D8D0000}"/>
    <cellStyle name="Normal 67 4 2 4 2 2" xfId="45559" xr:uid="{00000000-0005-0000-0000-00008E8D0000}"/>
    <cellStyle name="Normal 67 4 2 4 2 3" xfId="30326" xr:uid="{00000000-0005-0000-0000-00008F8D0000}"/>
    <cellStyle name="Normal 67 4 2 4 3" xfId="10208" xr:uid="{00000000-0005-0000-0000-0000908D0000}"/>
    <cellStyle name="Normal 67 4 2 4 3 2" xfId="40542" xr:uid="{00000000-0005-0000-0000-0000918D0000}"/>
    <cellStyle name="Normal 67 4 2 4 3 3" xfId="25309" xr:uid="{00000000-0005-0000-0000-0000928D0000}"/>
    <cellStyle name="Normal 67 4 2 4 4" xfId="35529" xr:uid="{00000000-0005-0000-0000-0000938D0000}"/>
    <cellStyle name="Normal 67 4 2 4 5" xfId="20296" xr:uid="{00000000-0005-0000-0000-0000948D0000}"/>
    <cellStyle name="Normal 67 4 2 5" xfId="11886" xr:uid="{00000000-0005-0000-0000-0000958D0000}"/>
    <cellStyle name="Normal 67 4 2 5 2" xfId="42217" xr:uid="{00000000-0005-0000-0000-0000968D0000}"/>
    <cellStyle name="Normal 67 4 2 5 3" xfId="26984" xr:uid="{00000000-0005-0000-0000-0000978D0000}"/>
    <cellStyle name="Normal 67 4 2 6" xfId="6865" xr:uid="{00000000-0005-0000-0000-0000988D0000}"/>
    <cellStyle name="Normal 67 4 2 6 2" xfId="37200" xr:uid="{00000000-0005-0000-0000-0000998D0000}"/>
    <cellStyle name="Normal 67 4 2 6 3" xfId="21967" xr:uid="{00000000-0005-0000-0000-00009A8D0000}"/>
    <cellStyle name="Normal 67 4 2 7" xfId="32188" xr:uid="{00000000-0005-0000-0000-00009B8D0000}"/>
    <cellStyle name="Normal 67 4 2 8" xfId="16954" xr:uid="{00000000-0005-0000-0000-00009C8D0000}"/>
    <cellStyle name="Normal 67 4 3" xfId="2212" xr:uid="{00000000-0005-0000-0000-00009D8D0000}"/>
    <cellStyle name="Normal 67 4 3 2" xfId="3902" xr:uid="{00000000-0005-0000-0000-00009E8D0000}"/>
    <cellStyle name="Normal 67 4 3 2 2" xfId="13975" xr:uid="{00000000-0005-0000-0000-00009F8D0000}"/>
    <cellStyle name="Normal 67 4 3 2 2 2" xfId="44306" xr:uid="{00000000-0005-0000-0000-0000A08D0000}"/>
    <cellStyle name="Normal 67 4 3 2 2 3" xfId="29073" xr:uid="{00000000-0005-0000-0000-0000A18D0000}"/>
    <cellStyle name="Normal 67 4 3 2 3" xfId="8955" xr:uid="{00000000-0005-0000-0000-0000A28D0000}"/>
    <cellStyle name="Normal 67 4 3 2 3 2" xfId="39289" xr:uid="{00000000-0005-0000-0000-0000A38D0000}"/>
    <cellStyle name="Normal 67 4 3 2 3 3" xfId="24056" xr:uid="{00000000-0005-0000-0000-0000A48D0000}"/>
    <cellStyle name="Normal 67 4 3 2 4" xfId="34276" xr:uid="{00000000-0005-0000-0000-0000A58D0000}"/>
    <cellStyle name="Normal 67 4 3 2 5" xfId="19043" xr:uid="{00000000-0005-0000-0000-0000A68D0000}"/>
    <cellStyle name="Normal 67 4 3 3" xfId="5594" xr:uid="{00000000-0005-0000-0000-0000A78D0000}"/>
    <cellStyle name="Normal 67 4 3 3 2" xfId="15646" xr:uid="{00000000-0005-0000-0000-0000A88D0000}"/>
    <cellStyle name="Normal 67 4 3 3 2 2" xfId="45977" xr:uid="{00000000-0005-0000-0000-0000A98D0000}"/>
    <cellStyle name="Normal 67 4 3 3 2 3" xfId="30744" xr:uid="{00000000-0005-0000-0000-0000AA8D0000}"/>
    <cellStyle name="Normal 67 4 3 3 3" xfId="10626" xr:uid="{00000000-0005-0000-0000-0000AB8D0000}"/>
    <cellStyle name="Normal 67 4 3 3 3 2" xfId="40960" xr:uid="{00000000-0005-0000-0000-0000AC8D0000}"/>
    <cellStyle name="Normal 67 4 3 3 3 3" xfId="25727" xr:uid="{00000000-0005-0000-0000-0000AD8D0000}"/>
    <cellStyle name="Normal 67 4 3 3 4" xfId="35947" xr:uid="{00000000-0005-0000-0000-0000AE8D0000}"/>
    <cellStyle name="Normal 67 4 3 3 5" xfId="20714" xr:uid="{00000000-0005-0000-0000-0000AF8D0000}"/>
    <cellStyle name="Normal 67 4 3 4" xfId="12304" xr:uid="{00000000-0005-0000-0000-0000B08D0000}"/>
    <cellStyle name="Normal 67 4 3 4 2" xfId="42635" xr:uid="{00000000-0005-0000-0000-0000B18D0000}"/>
    <cellStyle name="Normal 67 4 3 4 3" xfId="27402" xr:uid="{00000000-0005-0000-0000-0000B28D0000}"/>
    <cellStyle name="Normal 67 4 3 5" xfId="7283" xr:uid="{00000000-0005-0000-0000-0000B38D0000}"/>
    <cellStyle name="Normal 67 4 3 5 2" xfId="37618" xr:uid="{00000000-0005-0000-0000-0000B48D0000}"/>
    <cellStyle name="Normal 67 4 3 5 3" xfId="22385" xr:uid="{00000000-0005-0000-0000-0000B58D0000}"/>
    <cellStyle name="Normal 67 4 3 6" xfId="32606" xr:uid="{00000000-0005-0000-0000-0000B68D0000}"/>
    <cellStyle name="Normal 67 4 3 7" xfId="17372" xr:uid="{00000000-0005-0000-0000-0000B78D0000}"/>
    <cellStyle name="Normal 67 4 4" xfId="3065" xr:uid="{00000000-0005-0000-0000-0000B88D0000}"/>
    <cellStyle name="Normal 67 4 4 2" xfId="13139" xr:uid="{00000000-0005-0000-0000-0000B98D0000}"/>
    <cellStyle name="Normal 67 4 4 2 2" xfId="43470" xr:uid="{00000000-0005-0000-0000-0000BA8D0000}"/>
    <cellStyle name="Normal 67 4 4 2 3" xfId="28237" xr:uid="{00000000-0005-0000-0000-0000BB8D0000}"/>
    <cellStyle name="Normal 67 4 4 3" xfId="8119" xr:uid="{00000000-0005-0000-0000-0000BC8D0000}"/>
    <cellStyle name="Normal 67 4 4 3 2" xfId="38453" xr:uid="{00000000-0005-0000-0000-0000BD8D0000}"/>
    <cellStyle name="Normal 67 4 4 3 3" xfId="23220" xr:uid="{00000000-0005-0000-0000-0000BE8D0000}"/>
    <cellStyle name="Normal 67 4 4 4" xfId="33440" xr:uid="{00000000-0005-0000-0000-0000BF8D0000}"/>
    <cellStyle name="Normal 67 4 4 5" xfId="18207" xr:uid="{00000000-0005-0000-0000-0000C08D0000}"/>
    <cellStyle name="Normal 67 4 5" xfId="4758" xr:uid="{00000000-0005-0000-0000-0000C18D0000}"/>
    <cellStyle name="Normal 67 4 5 2" xfId="14810" xr:uid="{00000000-0005-0000-0000-0000C28D0000}"/>
    <cellStyle name="Normal 67 4 5 2 2" xfId="45141" xr:uid="{00000000-0005-0000-0000-0000C38D0000}"/>
    <cellStyle name="Normal 67 4 5 2 3" xfId="29908" xr:uid="{00000000-0005-0000-0000-0000C48D0000}"/>
    <cellStyle name="Normal 67 4 5 3" xfId="9790" xr:uid="{00000000-0005-0000-0000-0000C58D0000}"/>
    <cellStyle name="Normal 67 4 5 3 2" xfId="40124" xr:uid="{00000000-0005-0000-0000-0000C68D0000}"/>
    <cellStyle name="Normal 67 4 5 3 3" xfId="24891" xr:uid="{00000000-0005-0000-0000-0000C78D0000}"/>
    <cellStyle name="Normal 67 4 5 4" xfId="35111" xr:uid="{00000000-0005-0000-0000-0000C88D0000}"/>
    <cellStyle name="Normal 67 4 5 5" xfId="19878" xr:uid="{00000000-0005-0000-0000-0000C98D0000}"/>
    <cellStyle name="Normal 67 4 6" xfId="11468" xr:uid="{00000000-0005-0000-0000-0000CA8D0000}"/>
    <cellStyle name="Normal 67 4 6 2" xfId="41799" xr:uid="{00000000-0005-0000-0000-0000CB8D0000}"/>
    <cellStyle name="Normal 67 4 6 3" xfId="26566" xr:uid="{00000000-0005-0000-0000-0000CC8D0000}"/>
    <cellStyle name="Normal 67 4 7" xfId="6447" xr:uid="{00000000-0005-0000-0000-0000CD8D0000}"/>
    <cellStyle name="Normal 67 4 7 2" xfId="36782" xr:uid="{00000000-0005-0000-0000-0000CE8D0000}"/>
    <cellStyle name="Normal 67 4 7 3" xfId="21549" xr:uid="{00000000-0005-0000-0000-0000CF8D0000}"/>
    <cellStyle name="Normal 67 4 8" xfId="31770" xr:uid="{00000000-0005-0000-0000-0000D08D0000}"/>
    <cellStyle name="Normal 67 4 9" xfId="16536" xr:uid="{00000000-0005-0000-0000-0000D18D0000}"/>
    <cellStyle name="Normal 67 5" xfId="1581" xr:uid="{00000000-0005-0000-0000-0000D28D0000}"/>
    <cellStyle name="Normal 67 5 2" xfId="2422" xr:uid="{00000000-0005-0000-0000-0000D38D0000}"/>
    <cellStyle name="Normal 67 5 2 2" xfId="4112" xr:uid="{00000000-0005-0000-0000-0000D48D0000}"/>
    <cellStyle name="Normal 67 5 2 2 2" xfId="14185" xr:uid="{00000000-0005-0000-0000-0000D58D0000}"/>
    <cellStyle name="Normal 67 5 2 2 2 2" xfId="44516" xr:uid="{00000000-0005-0000-0000-0000D68D0000}"/>
    <cellStyle name="Normal 67 5 2 2 2 3" xfId="29283" xr:uid="{00000000-0005-0000-0000-0000D78D0000}"/>
    <cellStyle name="Normal 67 5 2 2 3" xfId="9165" xr:uid="{00000000-0005-0000-0000-0000D88D0000}"/>
    <cellStyle name="Normal 67 5 2 2 3 2" xfId="39499" xr:uid="{00000000-0005-0000-0000-0000D98D0000}"/>
    <cellStyle name="Normal 67 5 2 2 3 3" xfId="24266" xr:uid="{00000000-0005-0000-0000-0000DA8D0000}"/>
    <cellStyle name="Normal 67 5 2 2 4" xfId="34486" xr:uid="{00000000-0005-0000-0000-0000DB8D0000}"/>
    <cellStyle name="Normal 67 5 2 2 5" xfId="19253" xr:uid="{00000000-0005-0000-0000-0000DC8D0000}"/>
    <cellStyle name="Normal 67 5 2 3" xfId="5804" xr:uid="{00000000-0005-0000-0000-0000DD8D0000}"/>
    <cellStyle name="Normal 67 5 2 3 2" xfId="15856" xr:uid="{00000000-0005-0000-0000-0000DE8D0000}"/>
    <cellStyle name="Normal 67 5 2 3 2 2" xfId="46187" xr:uid="{00000000-0005-0000-0000-0000DF8D0000}"/>
    <cellStyle name="Normal 67 5 2 3 2 3" xfId="30954" xr:uid="{00000000-0005-0000-0000-0000E08D0000}"/>
    <cellStyle name="Normal 67 5 2 3 3" xfId="10836" xr:uid="{00000000-0005-0000-0000-0000E18D0000}"/>
    <cellStyle name="Normal 67 5 2 3 3 2" xfId="41170" xr:uid="{00000000-0005-0000-0000-0000E28D0000}"/>
    <cellStyle name="Normal 67 5 2 3 3 3" xfId="25937" xr:uid="{00000000-0005-0000-0000-0000E38D0000}"/>
    <cellStyle name="Normal 67 5 2 3 4" xfId="36157" xr:uid="{00000000-0005-0000-0000-0000E48D0000}"/>
    <cellStyle name="Normal 67 5 2 3 5" xfId="20924" xr:uid="{00000000-0005-0000-0000-0000E58D0000}"/>
    <cellStyle name="Normal 67 5 2 4" xfId="12514" xr:uid="{00000000-0005-0000-0000-0000E68D0000}"/>
    <cellStyle name="Normal 67 5 2 4 2" xfId="42845" xr:uid="{00000000-0005-0000-0000-0000E78D0000}"/>
    <cellStyle name="Normal 67 5 2 4 3" xfId="27612" xr:uid="{00000000-0005-0000-0000-0000E88D0000}"/>
    <cellStyle name="Normal 67 5 2 5" xfId="7493" xr:uid="{00000000-0005-0000-0000-0000E98D0000}"/>
    <cellStyle name="Normal 67 5 2 5 2" xfId="37828" xr:uid="{00000000-0005-0000-0000-0000EA8D0000}"/>
    <cellStyle name="Normal 67 5 2 5 3" xfId="22595" xr:uid="{00000000-0005-0000-0000-0000EB8D0000}"/>
    <cellStyle name="Normal 67 5 2 6" xfId="32816" xr:uid="{00000000-0005-0000-0000-0000EC8D0000}"/>
    <cellStyle name="Normal 67 5 2 7" xfId="17582" xr:uid="{00000000-0005-0000-0000-0000ED8D0000}"/>
    <cellStyle name="Normal 67 5 3" xfId="3275" xr:uid="{00000000-0005-0000-0000-0000EE8D0000}"/>
    <cellStyle name="Normal 67 5 3 2" xfId="13349" xr:uid="{00000000-0005-0000-0000-0000EF8D0000}"/>
    <cellStyle name="Normal 67 5 3 2 2" xfId="43680" xr:uid="{00000000-0005-0000-0000-0000F08D0000}"/>
    <cellStyle name="Normal 67 5 3 2 3" xfId="28447" xr:uid="{00000000-0005-0000-0000-0000F18D0000}"/>
    <cellStyle name="Normal 67 5 3 3" xfId="8329" xr:uid="{00000000-0005-0000-0000-0000F28D0000}"/>
    <cellStyle name="Normal 67 5 3 3 2" xfId="38663" xr:uid="{00000000-0005-0000-0000-0000F38D0000}"/>
    <cellStyle name="Normal 67 5 3 3 3" xfId="23430" xr:uid="{00000000-0005-0000-0000-0000F48D0000}"/>
    <cellStyle name="Normal 67 5 3 4" xfId="33650" xr:uid="{00000000-0005-0000-0000-0000F58D0000}"/>
    <cellStyle name="Normal 67 5 3 5" xfId="18417" xr:uid="{00000000-0005-0000-0000-0000F68D0000}"/>
    <cellStyle name="Normal 67 5 4" xfId="4968" xr:uid="{00000000-0005-0000-0000-0000F78D0000}"/>
    <cellStyle name="Normal 67 5 4 2" xfId="15020" xr:uid="{00000000-0005-0000-0000-0000F88D0000}"/>
    <cellStyle name="Normal 67 5 4 2 2" xfId="45351" xr:uid="{00000000-0005-0000-0000-0000F98D0000}"/>
    <cellStyle name="Normal 67 5 4 2 3" xfId="30118" xr:uid="{00000000-0005-0000-0000-0000FA8D0000}"/>
    <cellStyle name="Normal 67 5 4 3" xfId="10000" xr:uid="{00000000-0005-0000-0000-0000FB8D0000}"/>
    <cellStyle name="Normal 67 5 4 3 2" xfId="40334" xr:uid="{00000000-0005-0000-0000-0000FC8D0000}"/>
    <cellStyle name="Normal 67 5 4 3 3" xfId="25101" xr:uid="{00000000-0005-0000-0000-0000FD8D0000}"/>
    <cellStyle name="Normal 67 5 4 4" xfId="35321" xr:uid="{00000000-0005-0000-0000-0000FE8D0000}"/>
    <cellStyle name="Normal 67 5 4 5" xfId="20088" xr:uid="{00000000-0005-0000-0000-0000FF8D0000}"/>
    <cellStyle name="Normal 67 5 5" xfId="11678" xr:uid="{00000000-0005-0000-0000-0000008E0000}"/>
    <cellStyle name="Normal 67 5 5 2" xfId="42009" xr:uid="{00000000-0005-0000-0000-0000018E0000}"/>
    <cellStyle name="Normal 67 5 5 3" xfId="26776" xr:uid="{00000000-0005-0000-0000-0000028E0000}"/>
    <cellStyle name="Normal 67 5 6" xfId="6657" xr:uid="{00000000-0005-0000-0000-0000038E0000}"/>
    <cellStyle name="Normal 67 5 6 2" xfId="36992" xr:uid="{00000000-0005-0000-0000-0000048E0000}"/>
    <cellStyle name="Normal 67 5 6 3" xfId="21759" xr:uid="{00000000-0005-0000-0000-0000058E0000}"/>
    <cellStyle name="Normal 67 5 7" xfId="31980" xr:uid="{00000000-0005-0000-0000-0000068E0000}"/>
    <cellStyle name="Normal 67 5 8" xfId="16746" xr:uid="{00000000-0005-0000-0000-0000078E0000}"/>
    <cellStyle name="Normal 67 6" xfId="2002" xr:uid="{00000000-0005-0000-0000-0000088E0000}"/>
    <cellStyle name="Normal 67 6 2" xfId="3694" xr:uid="{00000000-0005-0000-0000-0000098E0000}"/>
    <cellStyle name="Normal 67 6 2 2" xfId="13767" xr:uid="{00000000-0005-0000-0000-00000A8E0000}"/>
    <cellStyle name="Normal 67 6 2 2 2" xfId="44098" xr:uid="{00000000-0005-0000-0000-00000B8E0000}"/>
    <cellStyle name="Normal 67 6 2 2 3" xfId="28865" xr:uid="{00000000-0005-0000-0000-00000C8E0000}"/>
    <cellStyle name="Normal 67 6 2 3" xfId="8747" xr:uid="{00000000-0005-0000-0000-00000D8E0000}"/>
    <cellStyle name="Normal 67 6 2 3 2" xfId="39081" xr:uid="{00000000-0005-0000-0000-00000E8E0000}"/>
    <cellStyle name="Normal 67 6 2 3 3" xfId="23848" xr:uid="{00000000-0005-0000-0000-00000F8E0000}"/>
    <cellStyle name="Normal 67 6 2 4" xfId="34068" xr:uid="{00000000-0005-0000-0000-0000108E0000}"/>
    <cellStyle name="Normal 67 6 2 5" xfId="18835" xr:uid="{00000000-0005-0000-0000-0000118E0000}"/>
    <cellStyle name="Normal 67 6 3" xfId="5386" xr:uid="{00000000-0005-0000-0000-0000128E0000}"/>
    <cellStyle name="Normal 67 6 3 2" xfId="15438" xr:uid="{00000000-0005-0000-0000-0000138E0000}"/>
    <cellStyle name="Normal 67 6 3 2 2" xfId="45769" xr:uid="{00000000-0005-0000-0000-0000148E0000}"/>
    <cellStyle name="Normal 67 6 3 2 3" xfId="30536" xr:uid="{00000000-0005-0000-0000-0000158E0000}"/>
    <cellStyle name="Normal 67 6 3 3" xfId="10418" xr:uid="{00000000-0005-0000-0000-0000168E0000}"/>
    <cellStyle name="Normal 67 6 3 3 2" xfId="40752" xr:uid="{00000000-0005-0000-0000-0000178E0000}"/>
    <cellStyle name="Normal 67 6 3 3 3" xfId="25519" xr:uid="{00000000-0005-0000-0000-0000188E0000}"/>
    <cellStyle name="Normal 67 6 3 4" xfId="35739" xr:uid="{00000000-0005-0000-0000-0000198E0000}"/>
    <cellStyle name="Normal 67 6 3 5" xfId="20506" xr:uid="{00000000-0005-0000-0000-00001A8E0000}"/>
    <cellStyle name="Normal 67 6 4" xfId="12096" xr:uid="{00000000-0005-0000-0000-00001B8E0000}"/>
    <cellStyle name="Normal 67 6 4 2" xfId="42427" xr:uid="{00000000-0005-0000-0000-00001C8E0000}"/>
    <cellStyle name="Normal 67 6 4 3" xfId="27194" xr:uid="{00000000-0005-0000-0000-00001D8E0000}"/>
    <cellStyle name="Normal 67 6 5" xfId="7075" xr:uid="{00000000-0005-0000-0000-00001E8E0000}"/>
    <cellStyle name="Normal 67 6 5 2" xfId="37410" xr:uid="{00000000-0005-0000-0000-00001F8E0000}"/>
    <cellStyle name="Normal 67 6 5 3" xfId="22177" xr:uid="{00000000-0005-0000-0000-0000208E0000}"/>
    <cellStyle name="Normal 67 6 6" xfId="32398" xr:uid="{00000000-0005-0000-0000-0000218E0000}"/>
    <cellStyle name="Normal 67 6 7" xfId="17164" xr:uid="{00000000-0005-0000-0000-0000228E0000}"/>
    <cellStyle name="Normal 67 7" xfId="2854" xr:uid="{00000000-0005-0000-0000-0000238E0000}"/>
    <cellStyle name="Normal 67 7 2" xfId="12931" xr:uid="{00000000-0005-0000-0000-0000248E0000}"/>
    <cellStyle name="Normal 67 7 2 2" xfId="43262" xr:uid="{00000000-0005-0000-0000-0000258E0000}"/>
    <cellStyle name="Normal 67 7 2 3" xfId="28029" xr:uid="{00000000-0005-0000-0000-0000268E0000}"/>
    <cellStyle name="Normal 67 7 3" xfId="7911" xr:uid="{00000000-0005-0000-0000-0000278E0000}"/>
    <cellStyle name="Normal 67 7 3 2" xfId="38245" xr:uid="{00000000-0005-0000-0000-0000288E0000}"/>
    <cellStyle name="Normal 67 7 3 3" xfId="23012" xr:uid="{00000000-0005-0000-0000-0000298E0000}"/>
    <cellStyle name="Normal 67 7 4" xfId="33232" xr:uid="{00000000-0005-0000-0000-00002A8E0000}"/>
    <cellStyle name="Normal 67 7 5" xfId="17999" xr:uid="{00000000-0005-0000-0000-00002B8E0000}"/>
    <cellStyle name="Normal 67 8" xfId="4548" xr:uid="{00000000-0005-0000-0000-00002C8E0000}"/>
    <cellStyle name="Normal 67 8 2" xfId="14602" xr:uid="{00000000-0005-0000-0000-00002D8E0000}"/>
    <cellStyle name="Normal 67 8 2 2" xfId="44933" xr:uid="{00000000-0005-0000-0000-00002E8E0000}"/>
    <cellStyle name="Normal 67 8 2 3" xfId="29700" xr:uid="{00000000-0005-0000-0000-00002F8E0000}"/>
    <cellStyle name="Normal 67 8 3" xfId="9582" xr:uid="{00000000-0005-0000-0000-0000308E0000}"/>
    <cellStyle name="Normal 67 8 3 2" xfId="39916" xr:uid="{00000000-0005-0000-0000-0000318E0000}"/>
    <cellStyle name="Normal 67 8 3 3" xfId="24683" xr:uid="{00000000-0005-0000-0000-0000328E0000}"/>
    <cellStyle name="Normal 67 8 4" xfId="34903" xr:uid="{00000000-0005-0000-0000-0000338E0000}"/>
    <cellStyle name="Normal 67 8 5" xfId="19670" xr:uid="{00000000-0005-0000-0000-0000348E0000}"/>
    <cellStyle name="Normal 67 9" xfId="11258" xr:uid="{00000000-0005-0000-0000-0000358E0000}"/>
    <cellStyle name="Normal 67 9 2" xfId="41591" xr:uid="{00000000-0005-0000-0000-0000368E0000}"/>
    <cellStyle name="Normal 67 9 3" xfId="26358"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80" xr:uid="{00000000-0005-0000-0000-00003B8E0000}"/>
    <cellStyle name="Normal 7 11" xfId="46797"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8" xr:uid="{00000000-0005-0000-0000-0000428E0000}"/>
    <cellStyle name="Normal 7 6 10 2" xfId="36575" xr:uid="{00000000-0005-0000-0000-0000438E0000}"/>
    <cellStyle name="Normal 7 6 10 3" xfId="21342" xr:uid="{00000000-0005-0000-0000-0000448E0000}"/>
    <cellStyle name="Normal 7 6 11" xfId="31566" xr:uid="{00000000-0005-0000-0000-0000458E0000}"/>
    <cellStyle name="Normal 7 6 12" xfId="16327" xr:uid="{00000000-0005-0000-0000-0000468E0000}"/>
    <cellStyle name="Normal 7 6 2" xfId="1202" xr:uid="{00000000-0005-0000-0000-0000478E0000}"/>
    <cellStyle name="Normal 7 6 2 10" xfId="31617" xr:uid="{00000000-0005-0000-0000-0000488E0000}"/>
    <cellStyle name="Normal 7 6 2 11" xfId="16381" xr:uid="{00000000-0005-0000-0000-0000498E0000}"/>
    <cellStyle name="Normal 7 6 2 2" xfId="1310" xr:uid="{00000000-0005-0000-0000-00004A8E0000}"/>
    <cellStyle name="Normal 7 6 2 2 10" xfId="16485" xr:uid="{00000000-0005-0000-0000-00004B8E0000}"/>
    <cellStyle name="Normal 7 6 2 2 2" xfId="1527" xr:uid="{00000000-0005-0000-0000-00004C8E0000}"/>
    <cellStyle name="Normal 7 6 2 2 2 2" xfId="1948" xr:uid="{00000000-0005-0000-0000-00004D8E0000}"/>
    <cellStyle name="Normal 7 6 2 2 2 2 2" xfId="2787" xr:uid="{00000000-0005-0000-0000-00004E8E0000}"/>
    <cellStyle name="Normal 7 6 2 2 2 2 2 2" xfId="4477" xr:uid="{00000000-0005-0000-0000-00004F8E0000}"/>
    <cellStyle name="Normal 7 6 2 2 2 2 2 2 2" xfId="14550" xr:uid="{00000000-0005-0000-0000-0000508E0000}"/>
    <cellStyle name="Normal 7 6 2 2 2 2 2 2 2 2" xfId="44881" xr:uid="{00000000-0005-0000-0000-0000518E0000}"/>
    <cellStyle name="Normal 7 6 2 2 2 2 2 2 2 3" xfId="29648" xr:uid="{00000000-0005-0000-0000-0000528E0000}"/>
    <cellStyle name="Normal 7 6 2 2 2 2 2 2 3" xfId="9530" xr:uid="{00000000-0005-0000-0000-0000538E0000}"/>
    <cellStyle name="Normal 7 6 2 2 2 2 2 2 3 2" xfId="39864" xr:uid="{00000000-0005-0000-0000-0000548E0000}"/>
    <cellStyle name="Normal 7 6 2 2 2 2 2 2 3 3" xfId="24631" xr:uid="{00000000-0005-0000-0000-0000558E0000}"/>
    <cellStyle name="Normal 7 6 2 2 2 2 2 2 4" xfId="34851" xr:uid="{00000000-0005-0000-0000-0000568E0000}"/>
    <cellStyle name="Normal 7 6 2 2 2 2 2 2 5" xfId="19618" xr:uid="{00000000-0005-0000-0000-0000578E0000}"/>
    <cellStyle name="Normal 7 6 2 2 2 2 2 3" xfId="6169" xr:uid="{00000000-0005-0000-0000-0000588E0000}"/>
    <cellStyle name="Normal 7 6 2 2 2 2 2 3 2" xfId="16221" xr:uid="{00000000-0005-0000-0000-0000598E0000}"/>
    <cellStyle name="Normal 7 6 2 2 2 2 2 3 2 2" xfId="46552" xr:uid="{00000000-0005-0000-0000-00005A8E0000}"/>
    <cellStyle name="Normal 7 6 2 2 2 2 2 3 2 3" xfId="31319" xr:uid="{00000000-0005-0000-0000-00005B8E0000}"/>
    <cellStyle name="Normal 7 6 2 2 2 2 2 3 3" xfId="11201" xr:uid="{00000000-0005-0000-0000-00005C8E0000}"/>
    <cellStyle name="Normal 7 6 2 2 2 2 2 3 3 2" xfId="41535" xr:uid="{00000000-0005-0000-0000-00005D8E0000}"/>
    <cellStyle name="Normal 7 6 2 2 2 2 2 3 3 3" xfId="26302" xr:uid="{00000000-0005-0000-0000-00005E8E0000}"/>
    <cellStyle name="Normal 7 6 2 2 2 2 2 3 4" xfId="36522" xr:uid="{00000000-0005-0000-0000-00005F8E0000}"/>
    <cellStyle name="Normal 7 6 2 2 2 2 2 3 5" xfId="21289" xr:uid="{00000000-0005-0000-0000-0000608E0000}"/>
    <cellStyle name="Normal 7 6 2 2 2 2 2 4" xfId="12879" xr:uid="{00000000-0005-0000-0000-0000618E0000}"/>
    <cellStyle name="Normal 7 6 2 2 2 2 2 4 2" xfId="43210" xr:uid="{00000000-0005-0000-0000-0000628E0000}"/>
    <cellStyle name="Normal 7 6 2 2 2 2 2 4 3" xfId="27977" xr:uid="{00000000-0005-0000-0000-0000638E0000}"/>
    <cellStyle name="Normal 7 6 2 2 2 2 2 5" xfId="7858" xr:uid="{00000000-0005-0000-0000-0000648E0000}"/>
    <cellStyle name="Normal 7 6 2 2 2 2 2 5 2" xfId="38193" xr:uid="{00000000-0005-0000-0000-0000658E0000}"/>
    <cellStyle name="Normal 7 6 2 2 2 2 2 5 3" xfId="22960" xr:uid="{00000000-0005-0000-0000-0000668E0000}"/>
    <cellStyle name="Normal 7 6 2 2 2 2 2 6" xfId="33181" xr:uid="{00000000-0005-0000-0000-0000678E0000}"/>
    <cellStyle name="Normal 7 6 2 2 2 2 2 7" xfId="17947" xr:uid="{00000000-0005-0000-0000-0000688E0000}"/>
    <cellStyle name="Normal 7 6 2 2 2 2 3" xfId="3640" xr:uid="{00000000-0005-0000-0000-0000698E0000}"/>
    <cellStyle name="Normal 7 6 2 2 2 2 3 2" xfId="13714" xr:uid="{00000000-0005-0000-0000-00006A8E0000}"/>
    <cellStyle name="Normal 7 6 2 2 2 2 3 2 2" xfId="44045" xr:uid="{00000000-0005-0000-0000-00006B8E0000}"/>
    <cellStyle name="Normal 7 6 2 2 2 2 3 2 3" xfId="28812" xr:uid="{00000000-0005-0000-0000-00006C8E0000}"/>
    <cellStyle name="Normal 7 6 2 2 2 2 3 3" xfId="8694" xr:uid="{00000000-0005-0000-0000-00006D8E0000}"/>
    <cellStyle name="Normal 7 6 2 2 2 2 3 3 2" xfId="39028" xr:uid="{00000000-0005-0000-0000-00006E8E0000}"/>
    <cellStyle name="Normal 7 6 2 2 2 2 3 3 3" xfId="23795" xr:uid="{00000000-0005-0000-0000-00006F8E0000}"/>
    <cellStyle name="Normal 7 6 2 2 2 2 3 4" xfId="34015" xr:uid="{00000000-0005-0000-0000-0000708E0000}"/>
    <cellStyle name="Normal 7 6 2 2 2 2 3 5" xfId="18782" xr:uid="{00000000-0005-0000-0000-0000718E0000}"/>
    <cellStyle name="Normal 7 6 2 2 2 2 4" xfId="5333" xr:uid="{00000000-0005-0000-0000-0000728E0000}"/>
    <cellStyle name="Normal 7 6 2 2 2 2 4 2" xfId="15385" xr:uid="{00000000-0005-0000-0000-0000738E0000}"/>
    <cellStyle name="Normal 7 6 2 2 2 2 4 2 2" xfId="45716" xr:uid="{00000000-0005-0000-0000-0000748E0000}"/>
    <cellStyle name="Normal 7 6 2 2 2 2 4 2 3" xfId="30483" xr:uid="{00000000-0005-0000-0000-0000758E0000}"/>
    <cellStyle name="Normal 7 6 2 2 2 2 4 3" xfId="10365" xr:uid="{00000000-0005-0000-0000-0000768E0000}"/>
    <cellStyle name="Normal 7 6 2 2 2 2 4 3 2" xfId="40699" xr:uid="{00000000-0005-0000-0000-0000778E0000}"/>
    <cellStyle name="Normal 7 6 2 2 2 2 4 3 3" xfId="25466" xr:uid="{00000000-0005-0000-0000-0000788E0000}"/>
    <cellStyle name="Normal 7 6 2 2 2 2 4 4" xfId="35686" xr:uid="{00000000-0005-0000-0000-0000798E0000}"/>
    <cellStyle name="Normal 7 6 2 2 2 2 4 5" xfId="20453" xr:uid="{00000000-0005-0000-0000-00007A8E0000}"/>
    <cellStyle name="Normal 7 6 2 2 2 2 5" xfId="12043" xr:uid="{00000000-0005-0000-0000-00007B8E0000}"/>
    <cellStyle name="Normal 7 6 2 2 2 2 5 2" xfId="42374" xr:uid="{00000000-0005-0000-0000-00007C8E0000}"/>
    <cellStyle name="Normal 7 6 2 2 2 2 5 3" xfId="27141" xr:uid="{00000000-0005-0000-0000-00007D8E0000}"/>
    <cellStyle name="Normal 7 6 2 2 2 2 6" xfId="7022" xr:uid="{00000000-0005-0000-0000-00007E8E0000}"/>
    <cellStyle name="Normal 7 6 2 2 2 2 6 2" xfId="37357" xr:uid="{00000000-0005-0000-0000-00007F8E0000}"/>
    <cellStyle name="Normal 7 6 2 2 2 2 6 3" xfId="22124" xr:uid="{00000000-0005-0000-0000-0000808E0000}"/>
    <cellStyle name="Normal 7 6 2 2 2 2 7" xfId="32345" xr:uid="{00000000-0005-0000-0000-0000818E0000}"/>
    <cellStyle name="Normal 7 6 2 2 2 2 8" xfId="17111" xr:uid="{00000000-0005-0000-0000-0000828E0000}"/>
    <cellStyle name="Normal 7 6 2 2 2 3" xfId="2369" xr:uid="{00000000-0005-0000-0000-0000838E0000}"/>
    <cellStyle name="Normal 7 6 2 2 2 3 2" xfId="4059" xr:uid="{00000000-0005-0000-0000-0000848E0000}"/>
    <cellStyle name="Normal 7 6 2 2 2 3 2 2" xfId="14132" xr:uid="{00000000-0005-0000-0000-0000858E0000}"/>
    <cellStyle name="Normal 7 6 2 2 2 3 2 2 2" xfId="44463" xr:uid="{00000000-0005-0000-0000-0000868E0000}"/>
    <cellStyle name="Normal 7 6 2 2 2 3 2 2 3" xfId="29230" xr:uid="{00000000-0005-0000-0000-0000878E0000}"/>
    <cellStyle name="Normal 7 6 2 2 2 3 2 3" xfId="9112" xr:uid="{00000000-0005-0000-0000-0000888E0000}"/>
    <cellStyle name="Normal 7 6 2 2 2 3 2 3 2" xfId="39446" xr:uid="{00000000-0005-0000-0000-0000898E0000}"/>
    <cellStyle name="Normal 7 6 2 2 2 3 2 3 3" xfId="24213" xr:uid="{00000000-0005-0000-0000-00008A8E0000}"/>
    <cellStyle name="Normal 7 6 2 2 2 3 2 4" xfId="34433" xr:uid="{00000000-0005-0000-0000-00008B8E0000}"/>
    <cellStyle name="Normal 7 6 2 2 2 3 2 5" xfId="19200" xr:uid="{00000000-0005-0000-0000-00008C8E0000}"/>
    <cellStyle name="Normal 7 6 2 2 2 3 3" xfId="5751" xr:uid="{00000000-0005-0000-0000-00008D8E0000}"/>
    <cellStyle name="Normal 7 6 2 2 2 3 3 2" xfId="15803" xr:uid="{00000000-0005-0000-0000-00008E8E0000}"/>
    <cellStyle name="Normal 7 6 2 2 2 3 3 2 2" xfId="46134" xr:uid="{00000000-0005-0000-0000-00008F8E0000}"/>
    <cellStyle name="Normal 7 6 2 2 2 3 3 2 3" xfId="30901" xr:uid="{00000000-0005-0000-0000-0000908E0000}"/>
    <cellStyle name="Normal 7 6 2 2 2 3 3 3" xfId="10783" xr:uid="{00000000-0005-0000-0000-0000918E0000}"/>
    <cellStyle name="Normal 7 6 2 2 2 3 3 3 2" xfId="41117" xr:uid="{00000000-0005-0000-0000-0000928E0000}"/>
    <cellStyle name="Normal 7 6 2 2 2 3 3 3 3" xfId="25884" xr:uid="{00000000-0005-0000-0000-0000938E0000}"/>
    <cellStyle name="Normal 7 6 2 2 2 3 3 4" xfId="36104" xr:uid="{00000000-0005-0000-0000-0000948E0000}"/>
    <cellStyle name="Normal 7 6 2 2 2 3 3 5" xfId="20871" xr:uid="{00000000-0005-0000-0000-0000958E0000}"/>
    <cellStyle name="Normal 7 6 2 2 2 3 4" xfId="12461" xr:uid="{00000000-0005-0000-0000-0000968E0000}"/>
    <cellStyle name="Normal 7 6 2 2 2 3 4 2" xfId="42792" xr:uid="{00000000-0005-0000-0000-0000978E0000}"/>
    <cellStyle name="Normal 7 6 2 2 2 3 4 3" xfId="27559" xr:uid="{00000000-0005-0000-0000-0000988E0000}"/>
    <cellStyle name="Normal 7 6 2 2 2 3 5" xfId="7440" xr:uid="{00000000-0005-0000-0000-0000998E0000}"/>
    <cellStyle name="Normal 7 6 2 2 2 3 5 2" xfId="37775" xr:uid="{00000000-0005-0000-0000-00009A8E0000}"/>
    <cellStyle name="Normal 7 6 2 2 2 3 5 3" xfId="22542" xr:uid="{00000000-0005-0000-0000-00009B8E0000}"/>
    <cellStyle name="Normal 7 6 2 2 2 3 6" xfId="32763" xr:uid="{00000000-0005-0000-0000-00009C8E0000}"/>
    <cellStyle name="Normal 7 6 2 2 2 3 7" xfId="17529" xr:uid="{00000000-0005-0000-0000-00009D8E0000}"/>
    <cellStyle name="Normal 7 6 2 2 2 4" xfId="3222" xr:uid="{00000000-0005-0000-0000-00009E8E0000}"/>
    <cellStyle name="Normal 7 6 2 2 2 4 2" xfId="13296" xr:uid="{00000000-0005-0000-0000-00009F8E0000}"/>
    <cellStyle name="Normal 7 6 2 2 2 4 2 2" xfId="43627" xr:uid="{00000000-0005-0000-0000-0000A08E0000}"/>
    <cellStyle name="Normal 7 6 2 2 2 4 2 3" xfId="28394" xr:uid="{00000000-0005-0000-0000-0000A18E0000}"/>
    <cellStyle name="Normal 7 6 2 2 2 4 3" xfId="8276" xr:uid="{00000000-0005-0000-0000-0000A28E0000}"/>
    <cellStyle name="Normal 7 6 2 2 2 4 3 2" xfId="38610" xr:uid="{00000000-0005-0000-0000-0000A38E0000}"/>
    <cellStyle name="Normal 7 6 2 2 2 4 3 3" xfId="23377" xr:uid="{00000000-0005-0000-0000-0000A48E0000}"/>
    <cellStyle name="Normal 7 6 2 2 2 4 4" xfId="33597" xr:uid="{00000000-0005-0000-0000-0000A58E0000}"/>
    <cellStyle name="Normal 7 6 2 2 2 4 5" xfId="18364" xr:uid="{00000000-0005-0000-0000-0000A68E0000}"/>
    <cellStyle name="Normal 7 6 2 2 2 5" xfId="4915" xr:uid="{00000000-0005-0000-0000-0000A78E0000}"/>
    <cellStyle name="Normal 7 6 2 2 2 5 2" xfId="14967" xr:uid="{00000000-0005-0000-0000-0000A88E0000}"/>
    <cellStyle name="Normal 7 6 2 2 2 5 2 2" xfId="45298" xr:uid="{00000000-0005-0000-0000-0000A98E0000}"/>
    <cellStyle name="Normal 7 6 2 2 2 5 2 3" xfId="30065" xr:uid="{00000000-0005-0000-0000-0000AA8E0000}"/>
    <cellStyle name="Normal 7 6 2 2 2 5 3" xfId="9947" xr:uid="{00000000-0005-0000-0000-0000AB8E0000}"/>
    <cellStyle name="Normal 7 6 2 2 2 5 3 2" xfId="40281" xr:uid="{00000000-0005-0000-0000-0000AC8E0000}"/>
    <cellStyle name="Normal 7 6 2 2 2 5 3 3" xfId="25048" xr:uid="{00000000-0005-0000-0000-0000AD8E0000}"/>
    <cellStyle name="Normal 7 6 2 2 2 5 4" xfId="35268" xr:uid="{00000000-0005-0000-0000-0000AE8E0000}"/>
    <cellStyle name="Normal 7 6 2 2 2 5 5" xfId="20035" xr:uid="{00000000-0005-0000-0000-0000AF8E0000}"/>
    <cellStyle name="Normal 7 6 2 2 2 6" xfId="11625" xr:uid="{00000000-0005-0000-0000-0000B08E0000}"/>
    <cellStyle name="Normal 7 6 2 2 2 6 2" xfId="41956" xr:uid="{00000000-0005-0000-0000-0000B18E0000}"/>
    <cellStyle name="Normal 7 6 2 2 2 6 3" xfId="26723" xr:uid="{00000000-0005-0000-0000-0000B28E0000}"/>
    <cellStyle name="Normal 7 6 2 2 2 7" xfId="6604" xr:uid="{00000000-0005-0000-0000-0000B38E0000}"/>
    <cellStyle name="Normal 7 6 2 2 2 7 2" xfId="36939" xr:uid="{00000000-0005-0000-0000-0000B48E0000}"/>
    <cellStyle name="Normal 7 6 2 2 2 7 3" xfId="21706" xr:uid="{00000000-0005-0000-0000-0000B58E0000}"/>
    <cellStyle name="Normal 7 6 2 2 2 8" xfId="31927" xr:uid="{00000000-0005-0000-0000-0000B68E0000}"/>
    <cellStyle name="Normal 7 6 2 2 2 9" xfId="16693" xr:uid="{00000000-0005-0000-0000-0000B78E0000}"/>
    <cellStyle name="Normal 7 6 2 2 3" xfId="1740" xr:uid="{00000000-0005-0000-0000-0000B88E0000}"/>
    <cellStyle name="Normal 7 6 2 2 3 2" xfId="2579" xr:uid="{00000000-0005-0000-0000-0000B98E0000}"/>
    <cellStyle name="Normal 7 6 2 2 3 2 2" xfId="4269" xr:uid="{00000000-0005-0000-0000-0000BA8E0000}"/>
    <cellStyle name="Normal 7 6 2 2 3 2 2 2" xfId="14342" xr:uid="{00000000-0005-0000-0000-0000BB8E0000}"/>
    <cellStyle name="Normal 7 6 2 2 3 2 2 2 2" xfId="44673" xr:uid="{00000000-0005-0000-0000-0000BC8E0000}"/>
    <cellStyle name="Normal 7 6 2 2 3 2 2 2 3" xfId="29440" xr:uid="{00000000-0005-0000-0000-0000BD8E0000}"/>
    <cellStyle name="Normal 7 6 2 2 3 2 2 3" xfId="9322" xr:uid="{00000000-0005-0000-0000-0000BE8E0000}"/>
    <cellStyle name="Normal 7 6 2 2 3 2 2 3 2" xfId="39656" xr:uid="{00000000-0005-0000-0000-0000BF8E0000}"/>
    <cellStyle name="Normal 7 6 2 2 3 2 2 3 3" xfId="24423" xr:uid="{00000000-0005-0000-0000-0000C08E0000}"/>
    <cellStyle name="Normal 7 6 2 2 3 2 2 4" xfId="34643" xr:uid="{00000000-0005-0000-0000-0000C18E0000}"/>
    <cellStyle name="Normal 7 6 2 2 3 2 2 5" xfId="19410" xr:uid="{00000000-0005-0000-0000-0000C28E0000}"/>
    <cellStyle name="Normal 7 6 2 2 3 2 3" xfId="5961" xr:uid="{00000000-0005-0000-0000-0000C38E0000}"/>
    <cellStyle name="Normal 7 6 2 2 3 2 3 2" xfId="16013" xr:uid="{00000000-0005-0000-0000-0000C48E0000}"/>
    <cellStyle name="Normal 7 6 2 2 3 2 3 2 2" xfId="46344" xr:uid="{00000000-0005-0000-0000-0000C58E0000}"/>
    <cellStyle name="Normal 7 6 2 2 3 2 3 2 3" xfId="31111" xr:uid="{00000000-0005-0000-0000-0000C68E0000}"/>
    <cellStyle name="Normal 7 6 2 2 3 2 3 3" xfId="10993" xr:uid="{00000000-0005-0000-0000-0000C78E0000}"/>
    <cellStyle name="Normal 7 6 2 2 3 2 3 3 2" xfId="41327" xr:uid="{00000000-0005-0000-0000-0000C88E0000}"/>
    <cellStyle name="Normal 7 6 2 2 3 2 3 3 3" xfId="26094" xr:uid="{00000000-0005-0000-0000-0000C98E0000}"/>
    <cellStyle name="Normal 7 6 2 2 3 2 3 4" xfId="36314" xr:uid="{00000000-0005-0000-0000-0000CA8E0000}"/>
    <cellStyle name="Normal 7 6 2 2 3 2 3 5" xfId="21081" xr:uid="{00000000-0005-0000-0000-0000CB8E0000}"/>
    <cellStyle name="Normal 7 6 2 2 3 2 4" xfId="12671" xr:uid="{00000000-0005-0000-0000-0000CC8E0000}"/>
    <cellStyle name="Normal 7 6 2 2 3 2 4 2" xfId="43002" xr:uid="{00000000-0005-0000-0000-0000CD8E0000}"/>
    <cellStyle name="Normal 7 6 2 2 3 2 4 3" xfId="27769" xr:uid="{00000000-0005-0000-0000-0000CE8E0000}"/>
    <cellStyle name="Normal 7 6 2 2 3 2 5" xfId="7650" xr:uid="{00000000-0005-0000-0000-0000CF8E0000}"/>
    <cellStyle name="Normal 7 6 2 2 3 2 5 2" xfId="37985" xr:uid="{00000000-0005-0000-0000-0000D08E0000}"/>
    <cellStyle name="Normal 7 6 2 2 3 2 5 3" xfId="22752" xr:uid="{00000000-0005-0000-0000-0000D18E0000}"/>
    <cellStyle name="Normal 7 6 2 2 3 2 6" xfId="32973" xr:uid="{00000000-0005-0000-0000-0000D28E0000}"/>
    <cellStyle name="Normal 7 6 2 2 3 2 7" xfId="17739" xr:uid="{00000000-0005-0000-0000-0000D38E0000}"/>
    <cellStyle name="Normal 7 6 2 2 3 3" xfId="3432" xr:uid="{00000000-0005-0000-0000-0000D48E0000}"/>
    <cellStyle name="Normal 7 6 2 2 3 3 2" xfId="13506" xr:uid="{00000000-0005-0000-0000-0000D58E0000}"/>
    <cellStyle name="Normal 7 6 2 2 3 3 2 2" xfId="43837" xr:uid="{00000000-0005-0000-0000-0000D68E0000}"/>
    <cellStyle name="Normal 7 6 2 2 3 3 2 3" xfId="28604" xr:uid="{00000000-0005-0000-0000-0000D78E0000}"/>
    <cellStyle name="Normal 7 6 2 2 3 3 3" xfId="8486" xr:uid="{00000000-0005-0000-0000-0000D88E0000}"/>
    <cellStyle name="Normal 7 6 2 2 3 3 3 2" xfId="38820" xr:uid="{00000000-0005-0000-0000-0000D98E0000}"/>
    <cellStyle name="Normal 7 6 2 2 3 3 3 3" xfId="23587" xr:uid="{00000000-0005-0000-0000-0000DA8E0000}"/>
    <cellStyle name="Normal 7 6 2 2 3 3 4" xfId="33807" xr:uid="{00000000-0005-0000-0000-0000DB8E0000}"/>
    <cellStyle name="Normal 7 6 2 2 3 3 5" xfId="18574" xr:uid="{00000000-0005-0000-0000-0000DC8E0000}"/>
    <cellStyle name="Normal 7 6 2 2 3 4" xfId="5125" xr:uid="{00000000-0005-0000-0000-0000DD8E0000}"/>
    <cellStyle name="Normal 7 6 2 2 3 4 2" xfId="15177" xr:uid="{00000000-0005-0000-0000-0000DE8E0000}"/>
    <cellStyle name="Normal 7 6 2 2 3 4 2 2" xfId="45508" xr:uid="{00000000-0005-0000-0000-0000DF8E0000}"/>
    <cellStyle name="Normal 7 6 2 2 3 4 2 3" xfId="30275" xr:uid="{00000000-0005-0000-0000-0000E08E0000}"/>
    <cellStyle name="Normal 7 6 2 2 3 4 3" xfId="10157" xr:uid="{00000000-0005-0000-0000-0000E18E0000}"/>
    <cellStyle name="Normal 7 6 2 2 3 4 3 2" xfId="40491" xr:uid="{00000000-0005-0000-0000-0000E28E0000}"/>
    <cellStyle name="Normal 7 6 2 2 3 4 3 3" xfId="25258" xr:uid="{00000000-0005-0000-0000-0000E38E0000}"/>
    <cellStyle name="Normal 7 6 2 2 3 4 4" xfId="35478" xr:uid="{00000000-0005-0000-0000-0000E48E0000}"/>
    <cellStyle name="Normal 7 6 2 2 3 4 5" xfId="20245" xr:uid="{00000000-0005-0000-0000-0000E58E0000}"/>
    <cellStyle name="Normal 7 6 2 2 3 5" xfId="11835" xr:uid="{00000000-0005-0000-0000-0000E68E0000}"/>
    <cellStyle name="Normal 7 6 2 2 3 5 2" xfId="42166" xr:uid="{00000000-0005-0000-0000-0000E78E0000}"/>
    <cellStyle name="Normal 7 6 2 2 3 5 3" xfId="26933" xr:uid="{00000000-0005-0000-0000-0000E88E0000}"/>
    <cellStyle name="Normal 7 6 2 2 3 6" xfId="6814" xr:uid="{00000000-0005-0000-0000-0000E98E0000}"/>
    <cellStyle name="Normal 7 6 2 2 3 6 2" xfId="37149" xr:uid="{00000000-0005-0000-0000-0000EA8E0000}"/>
    <cellStyle name="Normal 7 6 2 2 3 6 3" xfId="21916" xr:uid="{00000000-0005-0000-0000-0000EB8E0000}"/>
    <cellStyle name="Normal 7 6 2 2 3 7" xfId="32137" xr:uid="{00000000-0005-0000-0000-0000EC8E0000}"/>
    <cellStyle name="Normal 7 6 2 2 3 8" xfId="16903" xr:uid="{00000000-0005-0000-0000-0000ED8E0000}"/>
    <cellStyle name="Normal 7 6 2 2 4" xfId="2161" xr:uid="{00000000-0005-0000-0000-0000EE8E0000}"/>
    <cellStyle name="Normal 7 6 2 2 4 2" xfId="3851" xr:uid="{00000000-0005-0000-0000-0000EF8E0000}"/>
    <cellStyle name="Normal 7 6 2 2 4 2 2" xfId="13924" xr:uid="{00000000-0005-0000-0000-0000F08E0000}"/>
    <cellStyle name="Normal 7 6 2 2 4 2 2 2" xfId="44255" xr:uid="{00000000-0005-0000-0000-0000F18E0000}"/>
    <cellStyle name="Normal 7 6 2 2 4 2 2 3" xfId="29022" xr:uid="{00000000-0005-0000-0000-0000F28E0000}"/>
    <cellStyle name="Normal 7 6 2 2 4 2 3" xfId="8904" xr:uid="{00000000-0005-0000-0000-0000F38E0000}"/>
    <cellStyle name="Normal 7 6 2 2 4 2 3 2" xfId="39238" xr:uid="{00000000-0005-0000-0000-0000F48E0000}"/>
    <cellStyle name="Normal 7 6 2 2 4 2 3 3" xfId="24005" xr:uid="{00000000-0005-0000-0000-0000F58E0000}"/>
    <cellStyle name="Normal 7 6 2 2 4 2 4" xfId="34225" xr:uid="{00000000-0005-0000-0000-0000F68E0000}"/>
    <cellStyle name="Normal 7 6 2 2 4 2 5" xfId="18992" xr:uid="{00000000-0005-0000-0000-0000F78E0000}"/>
    <cellStyle name="Normal 7 6 2 2 4 3" xfId="5543" xr:uid="{00000000-0005-0000-0000-0000F88E0000}"/>
    <cellStyle name="Normal 7 6 2 2 4 3 2" xfId="15595" xr:uid="{00000000-0005-0000-0000-0000F98E0000}"/>
    <cellStyle name="Normal 7 6 2 2 4 3 2 2" xfId="45926" xr:uid="{00000000-0005-0000-0000-0000FA8E0000}"/>
    <cellStyle name="Normal 7 6 2 2 4 3 2 3" xfId="30693" xr:uid="{00000000-0005-0000-0000-0000FB8E0000}"/>
    <cellStyle name="Normal 7 6 2 2 4 3 3" xfId="10575" xr:uid="{00000000-0005-0000-0000-0000FC8E0000}"/>
    <cellStyle name="Normal 7 6 2 2 4 3 3 2" xfId="40909" xr:uid="{00000000-0005-0000-0000-0000FD8E0000}"/>
    <cellStyle name="Normal 7 6 2 2 4 3 3 3" xfId="25676" xr:uid="{00000000-0005-0000-0000-0000FE8E0000}"/>
    <cellStyle name="Normal 7 6 2 2 4 3 4" xfId="35896" xr:uid="{00000000-0005-0000-0000-0000FF8E0000}"/>
    <cellStyle name="Normal 7 6 2 2 4 3 5" xfId="20663" xr:uid="{00000000-0005-0000-0000-0000008F0000}"/>
    <cellStyle name="Normal 7 6 2 2 4 4" xfId="12253" xr:uid="{00000000-0005-0000-0000-0000018F0000}"/>
    <cellStyle name="Normal 7 6 2 2 4 4 2" xfId="42584" xr:uid="{00000000-0005-0000-0000-0000028F0000}"/>
    <cellStyle name="Normal 7 6 2 2 4 4 3" xfId="27351" xr:uid="{00000000-0005-0000-0000-0000038F0000}"/>
    <cellStyle name="Normal 7 6 2 2 4 5" xfId="7232" xr:uid="{00000000-0005-0000-0000-0000048F0000}"/>
    <cellStyle name="Normal 7 6 2 2 4 5 2" xfId="37567" xr:uid="{00000000-0005-0000-0000-0000058F0000}"/>
    <cellStyle name="Normal 7 6 2 2 4 5 3" xfId="22334" xr:uid="{00000000-0005-0000-0000-0000068F0000}"/>
    <cellStyle name="Normal 7 6 2 2 4 6" xfId="32555" xr:uid="{00000000-0005-0000-0000-0000078F0000}"/>
    <cellStyle name="Normal 7 6 2 2 4 7" xfId="17321" xr:uid="{00000000-0005-0000-0000-0000088F0000}"/>
    <cellStyle name="Normal 7 6 2 2 5" xfId="3014" xr:uid="{00000000-0005-0000-0000-0000098F0000}"/>
    <cellStyle name="Normal 7 6 2 2 5 2" xfId="13088" xr:uid="{00000000-0005-0000-0000-00000A8F0000}"/>
    <cellStyle name="Normal 7 6 2 2 5 2 2" xfId="43419" xr:uid="{00000000-0005-0000-0000-00000B8F0000}"/>
    <cellStyle name="Normal 7 6 2 2 5 2 3" xfId="28186" xr:uid="{00000000-0005-0000-0000-00000C8F0000}"/>
    <cellStyle name="Normal 7 6 2 2 5 3" xfId="8068" xr:uid="{00000000-0005-0000-0000-00000D8F0000}"/>
    <cellStyle name="Normal 7 6 2 2 5 3 2" xfId="38402" xr:uid="{00000000-0005-0000-0000-00000E8F0000}"/>
    <cellStyle name="Normal 7 6 2 2 5 3 3" xfId="23169" xr:uid="{00000000-0005-0000-0000-00000F8F0000}"/>
    <cellStyle name="Normal 7 6 2 2 5 4" xfId="33389" xr:uid="{00000000-0005-0000-0000-0000108F0000}"/>
    <cellStyle name="Normal 7 6 2 2 5 5" xfId="18156" xr:uid="{00000000-0005-0000-0000-0000118F0000}"/>
    <cellStyle name="Normal 7 6 2 2 6" xfId="4707" xr:uid="{00000000-0005-0000-0000-0000128F0000}"/>
    <cellStyle name="Normal 7 6 2 2 6 2" xfId="14759" xr:uid="{00000000-0005-0000-0000-0000138F0000}"/>
    <cellStyle name="Normal 7 6 2 2 6 2 2" xfId="45090" xr:uid="{00000000-0005-0000-0000-0000148F0000}"/>
    <cellStyle name="Normal 7 6 2 2 6 2 3" xfId="29857" xr:uid="{00000000-0005-0000-0000-0000158F0000}"/>
    <cellStyle name="Normal 7 6 2 2 6 3" xfId="9739" xr:uid="{00000000-0005-0000-0000-0000168F0000}"/>
    <cellStyle name="Normal 7 6 2 2 6 3 2" xfId="40073" xr:uid="{00000000-0005-0000-0000-0000178F0000}"/>
    <cellStyle name="Normal 7 6 2 2 6 3 3" xfId="24840" xr:uid="{00000000-0005-0000-0000-0000188F0000}"/>
    <cellStyle name="Normal 7 6 2 2 6 4" xfId="35060" xr:uid="{00000000-0005-0000-0000-0000198F0000}"/>
    <cellStyle name="Normal 7 6 2 2 6 5" xfId="19827" xr:uid="{00000000-0005-0000-0000-00001A8F0000}"/>
    <cellStyle name="Normal 7 6 2 2 7" xfId="11417" xr:uid="{00000000-0005-0000-0000-00001B8F0000}"/>
    <cellStyle name="Normal 7 6 2 2 7 2" xfId="41748" xr:uid="{00000000-0005-0000-0000-00001C8F0000}"/>
    <cellStyle name="Normal 7 6 2 2 7 3" xfId="26515" xr:uid="{00000000-0005-0000-0000-00001D8F0000}"/>
    <cellStyle name="Normal 7 6 2 2 8" xfId="6396" xr:uid="{00000000-0005-0000-0000-00001E8F0000}"/>
    <cellStyle name="Normal 7 6 2 2 8 2" xfId="36731" xr:uid="{00000000-0005-0000-0000-00001F8F0000}"/>
    <cellStyle name="Normal 7 6 2 2 8 3" xfId="21498" xr:uid="{00000000-0005-0000-0000-0000208F0000}"/>
    <cellStyle name="Normal 7 6 2 2 9" xfId="31719" xr:uid="{00000000-0005-0000-0000-0000218F0000}"/>
    <cellStyle name="Normal 7 6 2 3" xfId="1423" xr:uid="{00000000-0005-0000-0000-0000228F0000}"/>
    <cellStyle name="Normal 7 6 2 3 2" xfId="1844" xr:uid="{00000000-0005-0000-0000-0000238F0000}"/>
    <cellStyle name="Normal 7 6 2 3 2 2" xfId="2683" xr:uid="{00000000-0005-0000-0000-0000248F0000}"/>
    <cellStyle name="Normal 7 6 2 3 2 2 2" xfId="4373" xr:uid="{00000000-0005-0000-0000-0000258F0000}"/>
    <cellStyle name="Normal 7 6 2 3 2 2 2 2" xfId="14446" xr:uid="{00000000-0005-0000-0000-0000268F0000}"/>
    <cellStyle name="Normal 7 6 2 3 2 2 2 2 2" xfId="44777" xr:uid="{00000000-0005-0000-0000-0000278F0000}"/>
    <cellStyle name="Normal 7 6 2 3 2 2 2 2 3" xfId="29544" xr:uid="{00000000-0005-0000-0000-0000288F0000}"/>
    <cellStyle name="Normal 7 6 2 3 2 2 2 3" xfId="9426" xr:uid="{00000000-0005-0000-0000-0000298F0000}"/>
    <cellStyle name="Normal 7 6 2 3 2 2 2 3 2" xfId="39760" xr:uid="{00000000-0005-0000-0000-00002A8F0000}"/>
    <cellStyle name="Normal 7 6 2 3 2 2 2 3 3" xfId="24527" xr:uid="{00000000-0005-0000-0000-00002B8F0000}"/>
    <cellStyle name="Normal 7 6 2 3 2 2 2 4" xfId="34747" xr:uid="{00000000-0005-0000-0000-00002C8F0000}"/>
    <cellStyle name="Normal 7 6 2 3 2 2 2 5" xfId="19514" xr:uid="{00000000-0005-0000-0000-00002D8F0000}"/>
    <cellStyle name="Normal 7 6 2 3 2 2 3" xfId="6065" xr:uid="{00000000-0005-0000-0000-00002E8F0000}"/>
    <cellStyle name="Normal 7 6 2 3 2 2 3 2" xfId="16117" xr:uid="{00000000-0005-0000-0000-00002F8F0000}"/>
    <cellStyle name="Normal 7 6 2 3 2 2 3 2 2" xfId="46448" xr:uid="{00000000-0005-0000-0000-0000308F0000}"/>
    <cellStyle name="Normal 7 6 2 3 2 2 3 2 3" xfId="31215" xr:uid="{00000000-0005-0000-0000-0000318F0000}"/>
    <cellStyle name="Normal 7 6 2 3 2 2 3 3" xfId="11097" xr:uid="{00000000-0005-0000-0000-0000328F0000}"/>
    <cellStyle name="Normal 7 6 2 3 2 2 3 3 2" xfId="41431" xr:uid="{00000000-0005-0000-0000-0000338F0000}"/>
    <cellStyle name="Normal 7 6 2 3 2 2 3 3 3" xfId="26198" xr:uid="{00000000-0005-0000-0000-0000348F0000}"/>
    <cellStyle name="Normal 7 6 2 3 2 2 3 4" xfId="36418" xr:uid="{00000000-0005-0000-0000-0000358F0000}"/>
    <cellStyle name="Normal 7 6 2 3 2 2 3 5" xfId="21185" xr:uid="{00000000-0005-0000-0000-0000368F0000}"/>
    <cellStyle name="Normal 7 6 2 3 2 2 4" xfId="12775" xr:uid="{00000000-0005-0000-0000-0000378F0000}"/>
    <cellStyle name="Normal 7 6 2 3 2 2 4 2" xfId="43106" xr:uid="{00000000-0005-0000-0000-0000388F0000}"/>
    <cellStyle name="Normal 7 6 2 3 2 2 4 3" xfId="27873" xr:uid="{00000000-0005-0000-0000-0000398F0000}"/>
    <cellStyle name="Normal 7 6 2 3 2 2 5" xfId="7754" xr:uid="{00000000-0005-0000-0000-00003A8F0000}"/>
    <cellStyle name="Normal 7 6 2 3 2 2 5 2" xfId="38089" xr:uid="{00000000-0005-0000-0000-00003B8F0000}"/>
    <cellStyle name="Normal 7 6 2 3 2 2 5 3" xfId="22856" xr:uid="{00000000-0005-0000-0000-00003C8F0000}"/>
    <cellStyle name="Normal 7 6 2 3 2 2 6" xfId="33077" xr:uid="{00000000-0005-0000-0000-00003D8F0000}"/>
    <cellStyle name="Normal 7 6 2 3 2 2 7" xfId="17843" xr:uid="{00000000-0005-0000-0000-00003E8F0000}"/>
    <cellStyle name="Normal 7 6 2 3 2 3" xfId="3536" xr:uid="{00000000-0005-0000-0000-00003F8F0000}"/>
    <cellStyle name="Normal 7 6 2 3 2 3 2" xfId="13610" xr:uid="{00000000-0005-0000-0000-0000408F0000}"/>
    <cellStyle name="Normal 7 6 2 3 2 3 2 2" xfId="43941" xr:uid="{00000000-0005-0000-0000-0000418F0000}"/>
    <cellStyle name="Normal 7 6 2 3 2 3 2 3" xfId="28708" xr:uid="{00000000-0005-0000-0000-0000428F0000}"/>
    <cellStyle name="Normal 7 6 2 3 2 3 3" xfId="8590" xr:uid="{00000000-0005-0000-0000-0000438F0000}"/>
    <cellStyle name="Normal 7 6 2 3 2 3 3 2" xfId="38924" xr:uid="{00000000-0005-0000-0000-0000448F0000}"/>
    <cellStyle name="Normal 7 6 2 3 2 3 3 3" xfId="23691" xr:uid="{00000000-0005-0000-0000-0000458F0000}"/>
    <cellStyle name="Normal 7 6 2 3 2 3 4" xfId="33911" xr:uid="{00000000-0005-0000-0000-0000468F0000}"/>
    <cellStyle name="Normal 7 6 2 3 2 3 5" xfId="18678" xr:uid="{00000000-0005-0000-0000-0000478F0000}"/>
    <cellStyle name="Normal 7 6 2 3 2 4" xfId="5229" xr:uid="{00000000-0005-0000-0000-0000488F0000}"/>
    <cellStyle name="Normal 7 6 2 3 2 4 2" xfId="15281" xr:uid="{00000000-0005-0000-0000-0000498F0000}"/>
    <cellStyle name="Normal 7 6 2 3 2 4 2 2" xfId="45612" xr:uid="{00000000-0005-0000-0000-00004A8F0000}"/>
    <cellStyle name="Normal 7 6 2 3 2 4 2 3" xfId="30379" xr:uid="{00000000-0005-0000-0000-00004B8F0000}"/>
    <cellStyle name="Normal 7 6 2 3 2 4 3" xfId="10261" xr:uid="{00000000-0005-0000-0000-00004C8F0000}"/>
    <cellStyle name="Normal 7 6 2 3 2 4 3 2" xfId="40595" xr:uid="{00000000-0005-0000-0000-00004D8F0000}"/>
    <cellStyle name="Normal 7 6 2 3 2 4 3 3" xfId="25362" xr:uid="{00000000-0005-0000-0000-00004E8F0000}"/>
    <cellStyle name="Normal 7 6 2 3 2 4 4" xfId="35582" xr:uid="{00000000-0005-0000-0000-00004F8F0000}"/>
    <cellStyle name="Normal 7 6 2 3 2 4 5" xfId="20349" xr:uid="{00000000-0005-0000-0000-0000508F0000}"/>
    <cellStyle name="Normal 7 6 2 3 2 5" xfId="11939" xr:uid="{00000000-0005-0000-0000-0000518F0000}"/>
    <cellStyle name="Normal 7 6 2 3 2 5 2" xfId="42270" xr:uid="{00000000-0005-0000-0000-0000528F0000}"/>
    <cellStyle name="Normal 7 6 2 3 2 5 3" xfId="27037" xr:uid="{00000000-0005-0000-0000-0000538F0000}"/>
    <cellStyle name="Normal 7 6 2 3 2 6" xfId="6918" xr:uid="{00000000-0005-0000-0000-0000548F0000}"/>
    <cellStyle name="Normal 7 6 2 3 2 6 2" xfId="37253" xr:uid="{00000000-0005-0000-0000-0000558F0000}"/>
    <cellStyle name="Normal 7 6 2 3 2 6 3" xfId="22020" xr:uid="{00000000-0005-0000-0000-0000568F0000}"/>
    <cellStyle name="Normal 7 6 2 3 2 7" xfId="32241" xr:uid="{00000000-0005-0000-0000-0000578F0000}"/>
    <cellStyle name="Normal 7 6 2 3 2 8" xfId="17007" xr:uid="{00000000-0005-0000-0000-0000588F0000}"/>
    <cellStyle name="Normal 7 6 2 3 3" xfId="2265" xr:uid="{00000000-0005-0000-0000-0000598F0000}"/>
    <cellStyle name="Normal 7 6 2 3 3 2" xfId="3955" xr:uid="{00000000-0005-0000-0000-00005A8F0000}"/>
    <cellStyle name="Normal 7 6 2 3 3 2 2" xfId="14028" xr:uid="{00000000-0005-0000-0000-00005B8F0000}"/>
    <cellStyle name="Normal 7 6 2 3 3 2 2 2" xfId="44359" xr:uid="{00000000-0005-0000-0000-00005C8F0000}"/>
    <cellStyle name="Normal 7 6 2 3 3 2 2 3" xfId="29126" xr:uid="{00000000-0005-0000-0000-00005D8F0000}"/>
    <cellStyle name="Normal 7 6 2 3 3 2 3" xfId="9008" xr:uid="{00000000-0005-0000-0000-00005E8F0000}"/>
    <cellStyle name="Normal 7 6 2 3 3 2 3 2" xfId="39342" xr:uid="{00000000-0005-0000-0000-00005F8F0000}"/>
    <cellStyle name="Normal 7 6 2 3 3 2 3 3" xfId="24109" xr:uid="{00000000-0005-0000-0000-0000608F0000}"/>
    <cellStyle name="Normal 7 6 2 3 3 2 4" xfId="34329" xr:uid="{00000000-0005-0000-0000-0000618F0000}"/>
    <cellStyle name="Normal 7 6 2 3 3 2 5" xfId="19096" xr:uid="{00000000-0005-0000-0000-0000628F0000}"/>
    <cellStyle name="Normal 7 6 2 3 3 3" xfId="5647" xr:uid="{00000000-0005-0000-0000-0000638F0000}"/>
    <cellStyle name="Normal 7 6 2 3 3 3 2" xfId="15699" xr:uid="{00000000-0005-0000-0000-0000648F0000}"/>
    <cellStyle name="Normal 7 6 2 3 3 3 2 2" xfId="46030" xr:uid="{00000000-0005-0000-0000-0000658F0000}"/>
    <cellStyle name="Normal 7 6 2 3 3 3 2 3" xfId="30797" xr:uid="{00000000-0005-0000-0000-0000668F0000}"/>
    <cellStyle name="Normal 7 6 2 3 3 3 3" xfId="10679" xr:uid="{00000000-0005-0000-0000-0000678F0000}"/>
    <cellStyle name="Normal 7 6 2 3 3 3 3 2" xfId="41013" xr:uid="{00000000-0005-0000-0000-0000688F0000}"/>
    <cellStyle name="Normal 7 6 2 3 3 3 3 3" xfId="25780" xr:uid="{00000000-0005-0000-0000-0000698F0000}"/>
    <cellStyle name="Normal 7 6 2 3 3 3 4" xfId="36000" xr:uid="{00000000-0005-0000-0000-00006A8F0000}"/>
    <cellStyle name="Normal 7 6 2 3 3 3 5" xfId="20767" xr:uid="{00000000-0005-0000-0000-00006B8F0000}"/>
    <cellStyle name="Normal 7 6 2 3 3 4" xfId="12357" xr:uid="{00000000-0005-0000-0000-00006C8F0000}"/>
    <cellStyle name="Normal 7 6 2 3 3 4 2" xfId="42688" xr:uid="{00000000-0005-0000-0000-00006D8F0000}"/>
    <cellStyle name="Normal 7 6 2 3 3 4 3" xfId="27455" xr:uid="{00000000-0005-0000-0000-00006E8F0000}"/>
    <cellStyle name="Normal 7 6 2 3 3 5" xfId="7336" xr:uid="{00000000-0005-0000-0000-00006F8F0000}"/>
    <cellStyle name="Normal 7 6 2 3 3 5 2" xfId="37671" xr:uid="{00000000-0005-0000-0000-0000708F0000}"/>
    <cellStyle name="Normal 7 6 2 3 3 5 3" xfId="22438" xr:uid="{00000000-0005-0000-0000-0000718F0000}"/>
    <cellStyle name="Normal 7 6 2 3 3 6" xfId="32659" xr:uid="{00000000-0005-0000-0000-0000728F0000}"/>
    <cellStyle name="Normal 7 6 2 3 3 7" xfId="17425" xr:uid="{00000000-0005-0000-0000-0000738F0000}"/>
    <cellStyle name="Normal 7 6 2 3 4" xfId="3118" xr:uid="{00000000-0005-0000-0000-0000748F0000}"/>
    <cellStyle name="Normal 7 6 2 3 4 2" xfId="13192" xr:uid="{00000000-0005-0000-0000-0000758F0000}"/>
    <cellStyle name="Normal 7 6 2 3 4 2 2" xfId="43523" xr:uid="{00000000-0005-0000-0000-0000768F0000}"/>
    <cellStyle name="Normal 7 6 2 3 4 2 3" xfId="28290" xr:uid="{00000000-0005-0000-0000-0000778F0000}"/>
    <cellStyle name="Normal 7 6 2 3 4 3" xfId="8172" xr:uid="{00000000-0005-0000-0000-0000788F0000}"/>
    <cellStyle name="Normal 7 6 2 3 4 3 2" xfId="38506" xr:uid="{00000000-0005-0000-0000-0000798F0000}"/>
    <cellStyle name="Normal 7 6 2 3 4 3 3" xfId="23273" xr:uid="{00000000-0005-0000-0000-00007A8F0000}"/>
    <cellStyle name="Normal 7 6 2 3 4 4" xfId="33493" xr:uid="{00000000-0005-0000-0000-00007B8F0000}"/>
    <cellStyle name="Normal 7 6 2 3 4 5" xfId="18260" xr:uid="{00000000-0005-0000-0000-00007C8F0000}"/>
    <cellStyle name="Normal 7 6 2 3 5" xfId="4811" xr:uid="{00000000-0005-0000-0000-00007D8F0000}"/>
    <cellStyle name="Normal 7 6 2 3 5 2" xfId="14863" xr:uid="{00000000-0005-0000-0000-00007E8F0000}"/>
    <cellStyle name="Normal 7 6 2 3 5 2 2" xfId="45194" xr:uid="{00000000-0005-0000-0000-00007F8F0000}"/>
    <cellStyle name="Normal 7 6 2 3 5 2 3" xfId="29961" xr:uid="{00000000-0005-0000-0000-0000808F0000}"/>
    <cellStyle name="Normal 7 6 2 3 5 3" xfId="9843" xr:uid="{00000000-0005-0000-0000-0000818F0000}"/>
    <cellStyle name="Normal 7 6 2 3 5 3 2" xfId="40177" xr:uid="{00000000-0005-0000-0000-0000828F0000}"/>
    <cellStyle name="Normal 7 6 2 3 5 3 3" xfId="24944" xr:uid="{00000000-0005-0000-0000-0000838F0000}"/>
    <cellStyle name="Normal 7 6 2 3 5 4" xfId="35164" xr:uid="{00000000-0005-0000-0000-0000848F0000}"/>
    <cellStyle name="Normal 7 6 2 3 5 5" xfId="19931" xr:uid="{00000000-0005-0000-0000-0000858F0000}"/>
    <cellStyle name="Normal 7 6 2 3 6" xfId="11521" xr:uid="{00000000-0005-0000-0000-0000868F0000}"/>
    <cellStyle name="Normal 7 6 2 3 6 2" xfId="41852" xr:uid="{00000000-0005-0000-0000-0000878F0000}"/>
    <cellStyle name="Normal 7 6 2 3 6 3" xfId="26619" xr:uid="{00000000-0005-0000-0000-0000888F0000}"/>
    <cellStyle name="Normal 7 6 2 3 7" xfId="6500" xr:uid="{00000000-0005-0000-0000-0000898F0000}"/>
    <cellStyle name="Normal 7 6 2 3 7 2" xfId="36835" xr:uid="{00000000-0005-0000-0000-00008A8F0000}"/>
    <cellStyle name="Normal 7 6 2 3 7 3" xfId="21602" xr:uid="{00000000-0005-0000-0000-00008B8F0000}"/>
    <cellStyle name="Normal 7 6 2 3 8" xfId="31823" xr:uid="{00000000-0005-0000-0000-00008C8F0000}"/>
    <cellStyle name="Normal 7 6 2 3 9" xfId="16589" xr:uid="{00000000-0005-0000-0000-00008D8F0000}"/>
    <cellStyle name="Normal 7 6 2 4" xfId="1636" xr:uid="{00000000-0005-0000-0000-00008E8F0000}"/>
    <cellStyle name="Normal 7 6 2 4 2" xfId="2475" xr:uid="{00000000-0005-0000-0000-00008F8F0000}"/>
    <cellStyle name="Normal 7 6 2 4 2 2" xfId="4165" xr:uid="{00000000-0005-0000-0000-0000908F0000}"/>
    <cellStyle name="Normal 7 6 2 4 2 2 2" xfId="14238" xr:uid="{00000000-0005-0000-0000-0000918F0000}"/>
    <cellStyle name="Normal 7 6 2 4 2 2 2 2" xfId="44569" xr:uid="{00000000-0005-0000-0000-0000928F0000}"/>
    <cellStyle name="Normal 7 6 2 4 2 2 2 3" xfId="29336" xr:uid="{00000000-0005-0000-0000-0000938F0000}"/>
    <cellStyle name="Normal 7 6 2 4 2 2 3" xfId="9218" xr:uid="{00000000-0005-0000-0000-0000948F0000}"/>
    <cellStyle name="Normal 7 6 2 4 2 2 3 2" xfId="39552" xr:uid="{00000000-0005-0000-0000-0000958F0000}"/>
    <cellStyle name="Normal 7 6 2 4 2 2 3 3" xfId="24319" xr:uid="{00000000-0005-0000-0000-0000968F0000}"/>
    <cellStyle name="Normal 7 6 2 4 2 2 4" xfId="34539" xr:uid="{00000000-0005-0000-0000-0000978F0000}"/>
    <cellStyle name="Normal 7 6 2 4 2 2 5" xfId="19306" xr:uid="{00000000-0005-0000-0000-0000988F0000}"/>
    <cellStyle name="Normal 7 6 2 4 2 3" xfId="5857" xr:uid="{00000000-0005-0000-0000-0000998F0000}"/>
    <cellStyle name="Normal 7 6 2 4 2 3 2" xfId="15909" xr:uid="{00000000-0005-0000-0000-00009A8F0000}"/>
    <cellStyle name="Normal 7 6 2 4 2 3 2 2" xfId="46240" xr:uid="{00000000-0005-0000-0000-00009B8F0000}"/>
    <cellStyle name="Normal 7 6 2 4 2 3 2 3" xfId="31007" xr:uid="{00000000-0005-0000-0000-00009C8F0000}"/>
    <cellStyle name="Normal 7 6 2 4 2 3 3" xfId="10889" xr:uid="{00000000-0005-0000-0000-00009D8F0000}"/>
    <cellStyle name="Normal 7 6 2 4 2 3 3 2" xfId="41223" xr:uid="{00000000-0005-0000-0000-00009E8F0000}"/>
    <cellStyle name="Normal 7 6 2 4 2 3 3 3" xfId="25990" xr:uid="{00000000-0005-0000-0000-00009F8F0000}"/>
    <cellStyle name="Normal 7 6 2 4 2 3 4" xfId="36210" xr:uid="{00000000-0005-0000-0000-0000A08F0000}"/>
    <cellStyle name="Normal 7 6 2 4 2 3 5" xfId="20977" xr:uid="{00000000-0005-0000-0000-0000A18F0000}"/>
    <cellStyle name="Normal 7 6 2 4 2 4" xfId="12567" xr:uid="{00000000-0005-0000-0000-0000A28F0000}"/>
    <cellStyle name="Normal 7 6 2 4 2 4 2" xfId="42898" xr:uid="{00000000-0005-0000-0000-0000A38F0000}"/>
    <cellStyle name="Normal 7 6 2 4 2 4 3" xfId="27665" xr:uid="{00000000-0005-0000-0000-0000A48F0000}"/>
    <cellStyle name="Normal 7 6 2 4 2 5" xfId="7546" xr:uid="{00000000-0005-0000-0000-0000A58F0000}"/>
    <cellStyle name="Normal 7 6 2 4 2 5 2" xfId="37881" xr:uid="{00000000-0005-0000-0000-0000A68F0000}"/>
    <cellStyle name="Normal 7 6 2 4 2 5 3" xfId="22648" xr:uid="{00000000-0005-0000-0000-0000A78F0000}"/>
    <cellStyle name="Normal 7 6 2 4 2 6" xfId="32869" xr:uid="{00000000-0005-0000-0000-0000A88F0000}"/>
    <cellStyle name="Normal 7 6 2 4 2 7" xfId="17635" xr:uid="{00000000-0005-0000-0000-0000A98F0000}"/>
    <cellStyle name="Normal 7 6 2 4 3" xfId="3328" xr:uid="{00000000-0005-0000-0000-0000AA8F0000}"/>
    <cellStyle name="Normal 7 6 2 4 3 2" xfId="13402" xr:uid="{00000000-0005-0000-0000-0000AB8F0000}"/>
    <cellStyle name="Normal 7 6 2 4 3 2 2" xfId="43733" xr:uid="{00000000-0005-0000-0000-0000AC8F0000}"/>
    <cellStyle name="Normal 7 6 2 4 3 2 3" xfId="28500" xr:uid="{00000000-0005-0000-0000-0000AD8F0000}"/>
    <cellStyle name="Normal 7 6 2 4 3 3" xfId="8382" xr:uid="{00000000-0005-0000-0000-0000AE8F0000}"/>
    <cellStyle name="Normal 7 6 2 4 3 3 2" xfId="38716" xr:uid="{00000000-0005-0000-0000-0000AF8F0000}"/>
    <cellStyle name="Normal 7 6 2 4 3 3 3" xfId="23483" xr:uid="{00000000-0005-0000-0000-0000B08F0000}"/>
    <cellStyle name="Normal 7 6 2 4 3 4" xfId="33703" xr:uid="{00000000-0005-0000-0000-0000B18F0000}"/>
    <cellStyle name="Normal 7 6 2 4 3 5" xfId="18470" xr:uid="{00000000-0005-0000-0000-0000B28F0000}"/>
    <cellStyle name="Normal 7 6 2 4 4" xfId="5021" xr:uid="{00000000-0005-0000-0000-0000B38F0000}"/>
    <cellStyle name="Normal 7 6 2 4 4 2" xfId="15073" xr:uid="{00000000-0005-0000-0000-0000B48F0000}"/>
    <cellStyle name="Normal 7 6 2 4 4 2 2" xfId="45404" xr:uid="{00000000-0005-0000-0000-0000B58F0000}"/>
    <cellStyle name="Normal 7 6 2 4 4 2 3" xfId="30171" xr:uid="{00000000-0005-0000-0000-0000B68F0000}"/>
    <cellStyle name="Normal 7 6 2 4 4 3" xfId="10053" xr:uid="{00000000-0005-0000-0000-0000B78F0000}"/>
    <cellStyle name="Normal 7 6 2 4 4 3 2" xfId="40387" xr:uid="{00000000-0005-0000-0000-0000B88F0000}"/>
    <cellStyle name="Normal 7 6 2 4 4 3 3" xfId="25154" xr:uid="{00000000-0005-0000-0000-0000B98F0000}"/>
    <cellStyle name="Normal 7 6 2 4 4 4" xfId="35374" xr:uid="{00000000-0005-0000-0000-0000BA8F0000}"/>
    <cellStyle name="Normal 7 6 2 4 4 5" xfId="20141" xr:uid="{00000000-0005-0000-0000-0000BB8F0000}"/>
    <cellStyle name="Normal 7 6 2 4 5" xfId="11731" xr:uid="{00000000-0005-0000-0000-0000BC8F0000}"/>
    <cellStyle name="Normal 7 6 2 4 5 2" xfId="42062" xr:uid="{00000000-0005-0000-0000-0000BD8F0000}"/>
    <cellStyle name="Normal 7 6 2 4 5 3" xfId="26829" xr:uid="{00000000-0005-0000-0000-0000BE8F0000}"/>
    <cellStyle name="Normal 7 6 2 4 6" xfId="6710" xr:uid="{00000000-0005-0000-0000-0000BF8F0000}"/>
    <cellStyle name="Normal 7 6 2 4 6 2" xfId="37045" xr:uid="{00000000-0005-0000-0000-0000C08F0000}"/>
    <cellStyle name="Normal 7 6 2 4 6 3" xfId="21812" xr:uid="{00000000-0005-0000-0000-0000C18F0000}"/>
    <cellStyle name="Normal 7 6 2 4 7" xfId="32033" xr:uid="{00000000-0005-0000-0000-0000C28F0000}"/>
    <cellStyle name="Normal 7 6 2 4 8" xfId="16799" xr:uid="{00000000-0005-0000-0000-0000C38F0000}"/>
    <cellStyle name="Normal 7 6 2 5" xfId="2057" xr:uid="{00000000-0005-0000-0000-0000C48F0000}"/>
    <cellStyle name="Normal 7 6 2 5 2" xfId="3747" xr:uid="{00000000-0005-0000-0000-0000C58F0000}"/>
    <cellStyle name="Normal 7 6 2 5 2 2" xfId="13820" xr:uid="{00000000-0005-0000-0000-0000C68F0000}"/>
    <cellStyle name="Normal 7 6 2 5 2 2 2" xfId="44151" xr:uid="{00000000-0005-0000-0000-0000C78F0000}"/>
    <cellStyle name="Normal 7 6 2 5 2 2 3" xfId="28918" xr:uid="{00000000-0005-0000-0000-0000C88F0000}"/>
    <cellStyle name="Normal 7 6 2 5 2 3" xfId="8800" xr:uid="{00000000-0005-0000-0000-0000C98F0000}"/>
    <cellStyle name="Normal 7 6 2 5 2 3 2" xfId="39134" xr:uid="{00000000-0005-0000-0000-0000CA8F0000}"/>
    <cellStyle name="Normal 7 6 2 5 2 3 3" xfId="23901" xr:uid="{00000000-0005-0000-0000-0000CB8F0000}"/>
    <cellStyle name="Normal 7 6 2 5 2 4" xfId="34121" xr:uid="{00000000-0005-0000-0000-0000CC8F0000}"/>
    <cellStyle name="Normal 7 6 2 5 2 5" xfId="18888" xr:uid="{00000000-0005-0000-0000-0000CD8F0000}"/>
    <cellStyle name="Normal 7 6 2 5 3" xfId="5439" xr:uid="{00000000-0005-0000-0000-0000CE8F0000}"/>
    <cellStyle name="Normal 7 6 2 5 3 2" xfId="15491" xr:uid="{00000000-0005-0000-0000-0000CF8F0000}"/>
    <cellStyle name="Normal 7 6 2 5 3 2 2" xfId="45822" xr:uid="{00000000-0005-0000-0000-0000D08F0000}"/>
    <cellStyle name="Normal 7 6 2 5 3 2 3" xfId="30589" xr:uid="{00000000-0005-0000-0000-0000D18F0000}"/>
    <cellStyle name="Normal 7 6 2 5 3 3" xfId="10471" xr:uid="{00000000-0005-0000-0000-0000D28F0000}"/>
    <cellStyle name="Normal 7 6 2 5 3 3 2" xfId="40805" xr:uid="{00000000-0005-0000-0000-0000D38F0000}"/>
    <cellStyle name="Normal 7 6 2 5 3 3 3" xfId="25572" xr:uid="{00000000-0005-0000-0000-0000D48F0000}"/>
    <cellStyle name="Normal 7 6 2 5 3 4" xfId="35792" xr:uid="{00000000-0005-0000-0000-0000D58F0000}"/>
    <cellStyle name="Normal 7 6 2 5 3 5" xfId="20559" xr:uid="{00000000-0005-0000-0000-0000D68F0000}"/>
    <cellStyle name="Normal 7 6 2 5 4" xfId="12149" xr:uid="{00000000-0005-0000-0000-0000D78F0000}"/>
    <cellStyle name="Normal 7 6 2 5 4 2" xfId="42480" xr:uid="{00000000-0005-0000-0000-0000D88F0000}"/>
    <cellStyle name="Normal 7 6 2 5 4 3" xfId="27247" xr:uid="{00000000-0005-0000-0000-0000D98F0000}"/>
    <cellStyle name="Normal 7 6 2 5 5" xfId="7128" xr:uid="{00000000-0005-0000-0000-0000DA8F0000}"/>
    <cellStyle name="Normal 7 6 2 5 5 2" xfId="37463" xr:uid="{00000000-0005-0000-0000-0000DB8F0000}"/>
    <cellStyle name="Normal 7 6 2 5 5 3" xfId="22230" xr:uid="{00000000-0005-0000-0000-0000DC8F0000}"/>
    <cellStyle name="Normal 7 6 2 5 6" xfId="32451" xr:uid="{00000000-0005-0000-0000-0000DD8F0000}"/>
    <cellStyle name="Normal 7 6 2 5 7" xfId="17217" xr:uid="{00000000-0005-0000-0000-0000DE8F0000}"/>
    <cellStyle name="Normal 7 6 2 6" xfId="2910" xr:uid="{00000000-0005-0000-0000-0000DF8F0000}"/>
    <cellStyle name="Normal 7 6 2 6 2" xfId="12984" xr:uid="{00000000-0005-0000-0000-0000E08F0000}"/>
    <cellStyle name="Normal 7 6 2 6 2 2" xfId="43315" xr:uid="{00000000-0005-0000-0000-0000E18F0000}"/>
    <cellStyle name="Normal 7 6 2 6 2 3" xfId="28082" xr:uid="{00000000-0005-0000-0000-0000E28F0000}"/>
    <cellStyle name="Normal 7 6 2 6 3" xfId="7964" xr:uid="{00000000-0005-0000-0000-0000E38F0000}"/>
    <cellStyle name="Normal 7 6 2 6 3 2" xfId="38298" xr:uid="{00000000-0005-0000-0000-0000E48F0000}"/>
    <cellStyle name="Normal 7 6 2 6 3 3" xfId="23065" xr:uid="{00000000-0005-0000-0000-0000E58F0000}"/>
    <cellStyle name="Normal 7 6 2 6 4" xfId="33285" xr:uid="{00000000-0005-0000-0000-0000E68F0000}"/>
    <cellStyle name="Normal 7 6 2 6 5" xfId="18052" xr:uid="{00000000-0005-0000-0000-0000E78F0000}"/>
    <cellStyle name="Normal 7 6 2 7" xfId="4603" xr:uid="{00000000-0005-0000-0000-0000E88F0000}"/>
    <cellStyle name="Normal 7 6 2 7 2" xfId="14655" xr:uid="{00000000-0005-0000-0000-0000E98F0000}"/>
    <cellStyle name="Normal 7 6 2 7 2 2" xfId="44986" xr:uid="{00000000-0005-0000-0000-0000EA8F0000}"/>
    <cellStyle name="Normal 7 6 2 7 2 3" xfId="29753" xr:uid="{00000000-0005-0000-0000-0000EB8F0000}"/>
    <cellStyle name="Normal 7 6 2 7 3" xfId="9635" xr:uid="{00000000-0005-0000-0000-0000EC8F0000}"/>
    <cellStyle name="Normal 7 6 2 7 3 2" xfId="39969" xr:uid="{00000000-0005-0000-0000-0000ED8F0000}"/>
    <cellStyle name="Normal 7 6 2 7 3 3" xfId="24736" xr:uid="{00000000-0005-0000-0000-0000EE8F0000}"/>
    <cellStyle name="Normal 7 6 2 7 4" xfId="34956" xr:uid="{00000000-0005-0000-0000-0000EF8F0000}"/>
    <cellStyle name="Normal 7 6 2 7 5" xfId="19723" xr:uid="{00000000-0005-0000-0000-0000F08F0000}"/>
    <cellStyle name="Normal 7 6 2 8" xfId="11313" xr:uid="{00000000-0005-0000-0000-0000F18F0000}"/>
    <cellStyle name="Normal 7 6 2 8 2" xfId="41644" xr:uid="{00000000-0005-0000-0000-0000F28F0000}"/>
    <cellStyle name="Normal 7 6 2 8 3" xfId="26411" xr:uid="{00000000-0005-0000-0000-0000F38F0000}"/>
    <cellStyle name="Normal 7 6 2 9" xfId="6292" xr:uid="{00000000-0005-0000-0000-0000F48F0000}"/>
    <cellStyle name="Normal 7 6 2 9 2" xfId="36627" xr:uid="{00000000-0005-0000-0000-0000F58F0000}"/>
    <cellStyle name="Normal 7 6 2 9 3" xfId="21394" xr:uid="{00000000-0005-0000-0000-0000F68F0000}"/>
    <cellStyle name="Normal 7 6 3" xfId="1256" xr:uid="{00000000-0005-0000-0000-0000F78F0000}"/>
    <cellStyle name="Normal 7 6 3 10" xfId="16433" xr:uid="{00000000-0005-0000-0000-0000F88F0000}"/>
    <cellStyle name="Normal 7 6 3 2" xfId="1475" xr:uid="{00000000-0005-0000-0000-0000F98F0000}"/>
    <cellStyle name="Normal 7 6 3 2 2" xfId="1896" xr:uid="{00000000-0005-0000-0000-0000FA8F0000}"/>
    <cellStyle name="Normal 7 6 3 2 2 2" xfId="2735" xr:uid="{00000000-0005-0000-0000-0000FB8F0000}"/>
    <cellStyle name="Normal 7 6 3 2 2 2 2" xfId="4425" xr:uid="{00000000-0005-0000-0000-0000FC8F0000}"/>
    <cellStyle name="Normal 7 6 3 2 2 2 2 2" xfId="14498" xr:uid="{00000000-0005-0000-0000-0000FD8F0000}"/>
    <cellStyle name="Normal 7 6 3 2 2 2 2 2 2" xfId="44829" xr:uid="{00000000-0005-0000-0000-0000FE8F0000}"/>
    <cellStyle name="Normal 7 6 3 2 2 2 2 2 3" xfId="29596" xr:uid="{00000000-0005-0000-0000-0000FF8F0000}"/>
    <cellStyle name="Normal 7 6 3 2 2 2 2 3" xfId="9478" xr:uid="{00000000-0005-0000-0000-000000900000}"/>
    <cellStyle name="Normal 7 6 3 2 2 2 2 3 2" xfId="39812" xr:uid="{00000000-0005-0000-0000-000001900000}"/>
    <cellStyle name="Normal 7 6 3 2 2 2 2 3 3" xfId="24579" xr:uid="{00000000-0005-0000-0000-000002900000}"/>
    <cellStyle name="Normal 7 6 3 2 2 2 2 4" xfId="34799" xr:uid="{00000000-0005-0000-0000-000003900000}"/>
    <cellStyle name="Normal 7 6 3 2 2 2 2 5" xfId="19566" xr:uid="{00000000-0005-0000-0000-000004900000}"/>
    <cellStyle name="Normal 7 6 3 2 2 2 3" xfId="6117" xr:uid="{00000000-0005-0000-0000-000005900000}"/>
    <cellStyle name="Normal 7 6 3 2 2 2 3 2" xfId="16169" xr:uid="{00000000-0005-0000-0000-000006900000}"/>
    <cellStyle name="Normal 7 6 3 2 2 2 3 2 2" xfId="46500" xr:uid="{00000000-0005-0000-0000-000007900000}"/>
    <cellStyle name="Normal 7 6 3 2 2 2 3 2 3" xfId="31267" xr:uid="{00000000-0005-0000-0000-000008900000}"/>
    <cellStyle name="Normal 7 6 3 2 2 2 3 3" xfId="11149" xr:uid="{00000000-0005-0000-0000-000009900000}"/>
    <cellStyle name="Normal 7 6 3 2 2 2 3 3 2" xfId="41483" xr:uid="{00000000-0005-0000-0000-00000A900000}"/>
    <cellStyle name="Normal 7 6 3 2 2 2 3 3 3" xfId="26250" xr:uid="{00000000-0005-0000-0000-00000B900000}"/>
    <cellStyle name="Normal 7 6 3 2 2 2 3 4" xfId="36470" xr:uid="{00000000-0005-0000-0000-00000C900000}"/>
    <cellStyle name="Normal 7 6 3 2 2 2 3 5" xfId="21237" xr:uid="{00000000-0005-0000-0000-00000D900000}"/>
    <cellStyle name="Normal 7 6 3 2 2 2 4" xfId="12827" xr:uid="{00000000-0005-0000-0000-00000E900000}"/>
    <cellStyle name="Normal 7 6 3 2 2 2 4 2" xfId="43158" xr:uid="{00000000-0005-0000-0000-00000F900000}"/>
    <cellStyle name="Normal 7 6 3 2 2 2 4 3" xfId="27925" xr:uid="{00000000-0005-0000-0000-000010900000}"/>
    <cellStyle name="Normal 7 6 3 2 2 2 5" xfId="7806" xr:uid="{00000000-0005-0000-0000-000011900000}"/>
    <cellStyle name="Normal 7 6 3 2 2 2 5 2" xfId="38141" xr:uid="{00000000-0005-0000-0000-000012900000}"/>
    <cellStyle name="Normal 7 6 3 2 2 2 5 3" xfId="22908" xr:uid="{00000000-0005-0000-0000-000013900000}"/>
    <cellStyle name="Normal 7 6 3 2 2 2 6" xfId="33129" xr:uid="{00000000-0005-0000-0000-000014900000}"/>
    <cellStyle name="Normal 7 6 3 2 2 2 7" xfId="17895" xr:uid="{00000000-0005-0000-0000-000015900000}"/>
    <cellStyle name="Normal 7 6 3 2 2 3" xfId="3588" xr:uid="{00000000-0005-0000-0000-000016900000}"/>
    <cellStyle name="Normal 7 6 3 2 2 3 2" xfId="13662" xr:uid="{00000000-0005-0000-0000-000017900000}"/>
    <cellStyle name="Normal 7 6 3 2 2 3 2 2" xfId="43993" xr:uid="{00000000-0005-0000-0000-000018900000}"/>
    <cellStyle name="Normal 7 6 3 2 2 3 2 3" xfId="28760" xr:uid="{00000000-0005-0000-0000-000019900000}"/>
    <cellStyle name="Normal 7 6 3 2 2 3 3" xfId="8642" xr:uid="{00000000-0005-0000-0000-00001A900000}"/>
    <cellStyle name="Normal 7 6 3 2 2 3 3 2" xfId="38976" xr:uid="{00000000-0005-0000-0000-00001B900000}"/>
    <cellStyle name="Normal 7 6 3 2 2 3 3 3" xfId="23743" xr:uid="{00000000-0005-0000-0000-00001C900000}"/>
    <cellStyle name="Normal 7 6 3 2 2 3 4" xfId="33963" xr:uid="{00000000-0005-0000-0000-00001D900000}"/>
    <cellStyle name="Normal 7 6 3 2 2 3 5" xfId="18730" xr:uid="{00000000-0005-0000-0000-00001E900000}"/>
    <cellStyle name="Normal 7 6 3 2 2 4" xfId="5281" xr:uid="{00000000-0005-0000-0000-00001F900000}"/>
    <cellStyle name="Normal 7 6 3 2 2 4 2" xfId="15333" xr:uid="{00000000-0005-0000-0000-000020900000}"/>
    <cellStyle name="Normal 7 6 3 2 2 4 2 2" xfId="45664" xr:uid="{00000000-0005-0000-0000-000021900000}"/>
    <cellStyle name="Normal 7 6 3 2 2 4 2 3" xfId="30431" xr:uid="{00000000-0005-0000-0000-000022900000}"/>
    <cellStyle name="Normal 7 6 3 2 2 4 3" xfId="10313" xr:uid="{00000000-0005-0000-0000-000023900000}"/>
    <cellStyle name="Normal 7 6 3 2 2 4 3 2" xfId="40647" xr:uid="{00000000-0005-0000-0000-000024900000}"/>
    <cellStyle name="Normal 7 6 3 2 2 4 3 3" xfId="25414" xr:uid="{00000000-0005-0000-0000-000025900000}"/>
    <cellStyle name="Normal 7 6 3 2 2 4 4" xfId="35634" xr:uid="{00000000-0005-0000-0000-000026900000}"/>
    <cellStyle name="Normal 7 6 3 2 2 4 5" xfId="20401" xr:uid="{00000000-0005-0000-0000-000027900000}"/>
    <cellStyle name="Normal 7 6 3 2 2 5" xfId="11991" xr:uid="{00000000-0005-0000-0000-000028900000}"/>
    <cellStyle name="Normal 7 6 3 2 2 5 2" xfId="42322" xr:uid="{00000000-0005-0000-0000-000029900000}"/>
    <cellStyle name="Normal 7 6 3 2 2 5 3" xfId="27089" xr:uid="{00000000-0005-0000-0000-00002A900000}"/>
    <cellStyle name="Normal 7 6 3 2 2 6" xfId="6970" xr:uid="{00000000-0005-0000-0000-00002B900000}"/>
    <cellStyle name="Normal 7 6 3 2 2 6 2" xfId="37305" xr:uid="{00000000-0005-0000-0000-00002C900000}"/>
    <cellStyle name="Normal 7 6 3 2 2 6 3" xfId="22072" xr:uid="{00000000-0005-0000-0000-00002D900000}"/>
    <cellStyle name="Normal 7 6 3 2 2 7" xfId="32293" xr:uid="{00000000-0005-0000-0000-00002E900000}"/>
    <cellStyle name="Normal 7 6 3 2 2 8" xfId="17059" xr:uid="{00000000-0005-0000-0000-00002F900000}"/>
    <cellStyle name="Normal 7 6 3 2 3" xfId="2317" xr:uid="{00000000-0005-0000-0000-000030900000}"/>
    <cellStyle name="Normal 7 6 3 2 3 2" xfId="4007" xr:uid="{00000000-0005-0000-0000-000031900000}"/>
    <cellStyle name="Normal 7 6 3 2 3 2 2" xfId="14080" xr:uid="{00000000-0005-0000-0000-000032900000}"/>
    <cellStyle name="Normal 7 6 3 2 3 2 2 2" xfId="44411" xr:uid="{00000000-0005-0000-0000-000033900000}"/>
    <cellStyle name="Normal 7 6 3 2 3 2 2 3" xfId="29178" xr:uid="{00000000-0005-0000-0000-000034900000}"/>
    <cellStyle name="Normal 7 6 3 2 3 2 3" xfId="9060" xr:uid="{00000000-0005-0000-0000-000035900000}"/>
    <cellStyle name="Normal 7 6 3 2 3 2 3 2" xfId="39394" xr:uid="{00000000-0005-0000-0000-000036900000}"/>
    <cellStyle name="Normal 7 6 3 2 3 2 3 3" xfId="24161" xr:uid="{00000000-0005-0000-0000-000037900000}"/>
    <cellStyle name="Normal 7 6 3 2 3 2 4" xfId="34381" xr:uid="{00000000-0005-0000-0000-000038900000}"/>
    <cellStyle name="Normal 7 6 3 2 3 2 5" xfId="19148" xr:uid="{00000000-0005-0000-0000-000039900000}"/>
    <cellStyle name="Normal 7 6 3 2 3 3" xfId="5699" xr:uid="{00000000-0005-0000-0000-00003A900000}"/>
    <cellStyle name="Normal 7 6 3 2 3 3 2" xfId="15751" xr:uid="{00000000-0005-0000-0000-00003B900000}"/>
    <cellStyle name="Normal 7 6 3 2 3 3 2 2" xfId="46082" xr:uid="{00000000-0005-0000-0000-00003C900000}"/>
    <cellStyle name="Normal 7 6 3 2 3 3 2 3" xfId="30849" xr:uid="{00000000-0005-0000-0000-00003D900000}"/>
    <cellStyle name="Normal 7 6 3 2 3 3 3" xfId="10731" xr:uid="{00000000-0005-0000-0000-00003E900000}"/>
    <cellStyle name="Normal 7 6 3 2 3 3 3 2" xfId="41065" xr:uid="{00000000-0005-0000-0000-00003F900000}"/>
    <cellStyle name="Normal 7 6 3 2 3 3 3 3" xfId="25832" xr:uid="{00000000-0005-0000-0000-000040900000}"/>
    <cellStyle name="Normal 7 6 3 2 3 3 4" xfId="36052" xr:uid="{00000000-0005-0000-0000-000041900000}"/>
    <cellStyle name="Normal 7 6 3 2 3 3 5" xfId="20819" xr:uid="{00000000-0005-0000-0000-000042900000}"/>
    <cellStyle name="Normal 7 6 3 2 3 4" xfId="12409" xr:uid="{00000000-0005-0000-0000-000043900000}"/>
    <cellStyle name="Normal 7 6 3 2 3 4 2" xfId="42740" xr:uid="{00000000-0005-0000-0000-000044900000}"/>
    <cellStyle name="Normal 7 6 3 2 3 4 3" xfId="27507" xr:uid="{00000000-0005-0000-0000-000045900000}"/>
    <cellStyle name="Normal 7 6 3 2 3 5" xfId="7388" xr:uid="{00000000-0005-0000-0000-000046900000}"/>
    <cellStyle name="Normal 7 6 3 2 3 5 2" xfId="37723" xr:uid="{00000000-0005-0000-0000-000047900000}"/>
    <cellStyle name="Normal 7 6 3 2 3 5 3" xfId="22490" xr:uid="{00000000-0005-0000-0000-000048900000}"/>
    <cellStyle name="Normal 7 6 3 2 3 6" xfId="32711" xr:uid="{00000000-0005-0000-0000-000049900000}"/>
    <cellStyle name="Normal 7 6 3 2 3 7" xfId="17477" xr:uid="{00000000-0005-0000-0000-00004A900000}"/>
    <cellStyle name="Normal 7 6 3 2 4" xfId="3170" xr:uid="{00000000-0005-0000-0000-00004B900000}"/>
    <cellStyle name="Normal 7 6 3 2 4 2" xfId="13244" xr:uid="{00000000-0005-0000-0000-00004C900000}"/>
    <cellStyle name="Normal 7 6 3 2 4 2 2" xfId="43575" xr:uid="{00000000-0005-0000-0000-00004D900000}"/>
    <cellStyle name="Normal 7 6 3 2 4 2 3" xfId="28342" xr:uid="{00000000-0005-0000-0000-00004E900000}"/>
    <cellStyle name="Normal 7 6 3 2 4 3" xfId="8224" xr:uid="{00000000-0005-0000-0000-00004F900000}"/>
    <cellStyle name="Normal 7 6 3 2 4 3 2" xfId="38558" xr:uid="{00000000-0005-0000-0000-000050900000}"/>
    <cellStyle name="Normal 7 6 3 2 4 3 3" xfId="23325" xr:uid="{00000000-0005-0000-0000-000051900000}"/>
    <cellStyle name="Normal 7 6 3 2 4 4" xfId="33545" xr:uid="{00000000-0005-0000-0000-000052900000}"/>
    <cellStyle name="Normal 7 6 3 2 4 5" xfId="18312" xr:uid="{00000000-0005-0000-0000-000053900000}"/>
    <cellStyle name="Normal 7 6 3 2 5" xfId="4863" xr:uid="{00000000-0005-0000-0000-000054900000}"/>
    <cellStyle name="Normal 7 6 3 2 5 2" xfId="14915" xr:uid="{00000000-0005-0000-0000-000055900000}"/>
    <cellStyle name="Normal 7 6 3 2 5 2 2" xfId="45246" xr:uid="{00000000-0005-0000-0000-000056900000}"/>
    <cellStyle name="Normal 7 6 3 2 5 2 3" xfId="30013" xr:uid="{00000000-0005-0000-0000-000057900000}"/>
    <cellStyle name="Normal 7 6 3 2 5 3" xfId="9895" xr:uid="{00000000-0005-0000-0000-000058900000}"/>
    <cellStyle name="Normal 7 6 3 2 5 3 2" xfId="40229" xr:uid="{00000000-0005-0000-0000-000059900000}"/>
    <cellStyle name="Normal 7 6 3 2 5 3 3" xfId="24996" xr:uid="{00000000-0005-0000-0000-00005A900000}"/>
    <cellStyle name="Normal 7 6 3 2 5 4" xfId="35216" xr:uid="{00000000-0005-0000-0000-00005B900000}"/>
    <cellStyle name="Normal 7 6 3 2 5 5" xfId="19983" xr:uid="{00000000-0005-0000-0000-00005C900000}"/>
    <cellStyle name="Normal 7 6 3 2 6" xfId="11573" xr:uid="{00000000-0005-0000-0000-00005D900000}"/>
    <cellStyle name="Normal 7 6 3 2 6 2" xfId="41904" xr:uid="{00000000-0005-0000-0000-00005E900000}"/>
    <cellStyle name="Normal 7 6 3 2 6 3" xfId="26671" xr:uid="{00000000-0005-0000-0000-00005F900000}"/>
    <cellStyle name="Normal 7 6 3 2 7" xfId="6552" xr:uid="{00000000-0005-0000-0000-000060900000}"/>
    <cellStyle name="Normal 7 6 3 2 7 2" xfId="36887" xr:uid="{00000000-0005-0000-0000-000061900000}"/>
    <cellStyle name="Normal 7 6 3 2 7 3" xfId="21654" xr:uid="{00000000-0005-0000-0000-000062900000}"/>
    <cellStyle name="Normal 7 6 3 2 8" xfId="31875" xr:uid="{00000000-0005-0000-0000-000063900000}"/>
    <cellStyle name="Normal 7 6 3 2 9" xfId="16641" xr:uid="{00000000-0005-0000-0000-000064900000}"/>
    <cellStyle name="Normal 7 6 3 3" xfId="1688" xr:uid="{00000000-0005-0000-0000-000065900000}"/>
    <cellStyle name="Normal 7 6 3 3 2" xfId="2527" xr:uid="{00000000-0005-0000-0000-000066900000}"/>
    <cellStyle name="Normal 7 6 3 3 2 2" xfId="4217" xr:uid="{00000000-0005-0000-0000-000067900000}"/>
    <cellStyle name="Normal 7 6 3 3 2 2 2" xfId="14290" xr:uid="{00000000-0005-0000-0000-000068900000}"/>
    <cellStyle name="Normal 7 6 3 3 2 2 2 2" xfId="44621" xr:uid="{00000000-0005-0000-0000-000069900000}"/>
    <cellStyle name="Normal 7 6 3 3 2 2 2 3" xfId="29388" xr:uid="{00000000-0005-0000-0000-00006A900000}"/>
    <cellStyle name="Normal 7 6 3 3 2 2 3" xfId="9270" xr:uid="{00000000-0005-0000-0000-00006B900000}"/>
    <cellStyle name="Normal 7 6 3 3 2 2 3 2" xfId="39604" xr:uid="{00000000-0005-0000-0000-00006C900000}"/>
    <cellStyle name="Normal 7 6 3 3 2 2 3 3" xfId="24371" xr:uid="{00000000-0005-0000-0000-00006D900000}"/>
    <cellStyle name="Normal 7 6 3 3 2 2 4" xfId="34591" xr:uid="{00000000-0005-0000-0000-00006E900000}"/>
    <cellStyle name="Normal 7 6 3 3 2 2 5" xfId="19358" xr:uid="{00000000-0005-0000-0000-00006F900000}"/>
    <cellStyle name="Normal 7 6 3 3 2 3" xfId="5909" xr:uid="{00000000-0005-0000-0000-000070900000}"/>
    <cellStyle name="Normal 7 6 3 3 2 3 2" xfId="15961" xr:uid="{00000000-0005-0000-0000-000071900000}"/>
    <cellStyle name="Normal 7 6 3 3 2 3 2 2" xfId="46292" xr:uid="{00000000-0005-0000-0000-000072900000}"/>
    <cellStyle name="Normal 7 6 3 3 2 3 2 3" xfId="31059" xr:uid="{00000000-0005-0000-0000-000073900000}"/>
    <cellStyle name="Normal 7 6 3 3 2 3 3" xfId="10941" xr:uid="{00000000-0005-0000-0000-000074900000}"/>
    <cellStyle name="Normal 7 6 3 3 2 3 3 2" xfId="41275" xr:uid="{00000000-0005-0000-0000-000075900000}"/>
    <cellStyle name="Normal 7 6 3 3 2 3 3 3" xfId="26042" xr:uid="{00000000-0005-0000-0000-000076900000}"/>
    <cellStyle name="Normal 7 6 3 3 2 3 4" xfId="36262" xr:uid="{00000000-0005-0000-0000-000077900000}"/>
    <cellStyle name="Normal 7 6 3 3 2 3 5" xfId="21029" xr:uid="{00000000-0005-0000-0000-000078900000}"/>
    <cellStyle name="Normal 7 6 3 3 2 4" xfId="12619" xr:uid="{00000000-0005-0000-0000-000079900000}"/>
    <cellStyle name="Normal 7 6 3 3 2 4 2" xfId="42950" xr:uid="{00000000-0005-0000-0000-00007A900000}"/>
    <cellStyle name="Normal 7 6 3 3 2 4 3" xfId="27717" xr:uid="{00000000-0005-0000-0000-00007B900000}"/>
    <cellStyle name="Normal 7 6 3 3 2 5" xfId="7598" xr:uid="{00000000-0005-0000-0000-00007C900000}"/>
    <cellStyle name="Normal 7 6 3 3 2 5 2" xfId="37933" xr:uid="{00000000-0005-0000-0000-00007D900000}"/>
    <cellStyle name="Normal 7 6 3 3 2 5 3" xfId="22700" xr:uid="{00000000-0005-0000-0000-00007E900000}"/>
    <cellStyle name="Normal 7 6 3 3 2 6" xfId="32921" xr:uid="{00000000-0005-0000-0000-00007F900000}"/>
    <cellStyle name="Normal 7 6 3 3 2 7" xfId="17687" xr:uid="{00000000-0005-0000-0000-000080900000}"/>
    <cellStyle name="Normal 7 6 3 3 3" xfId="3380" xr:uid="{00000000-0005-0000-0000-000081900000}"/>
    <cellStyle name="Normal 7 6 3 3 3 2" xfId="13454" xr:uid="{00000000-0005-0000-0000-000082900000}"/>
    <cellStyle name="Normal 7 6 3 3 3 2 2" xfId="43785" xr:uid="{00000000-0005-0000-0000-000083900000}"/>
    <cellStyle name="Normal 7 6 3 3 3 2 3" xfId="28552" xr:uid="{00000000-0005-0000-0000-000084900000}"/>
    <cellStyle name="Normal 7 6 3 3 3 3" xfId="8434" xr:uid="{00000000-0005-0000-0000-000085900000}"/>
    <cellStyle name="Normal 7 6 3 3 3 3 2" xfId="38768" xr:uid="{00000000-0005-0000-0000-000086900000}"/>
    <cellStyle name="Normal 7 6 3 3 3 3 3" xfId="23535" xr:uid="{00000000-0005-0000-0000-000087900000}"/>
    <cellStyle name="Normal 7 6 3 3 3 4" xfId="33755" xr:uid="{00000000-0005-0000-0000-000088900000}"/>
    <cellStyle name="Normal 7 6 3 3 3 5" xfId="18522" xr:uid="{00000000-0005-0000-0000-000089900000}"/>
    <cellStyle name="Normal 7 6 3 3 4" xfId="5073" xr:uid="{00000000-0005-0000-0000-00008A900000}"/>
    <cellStyle name="Normal 7 6 3 3 4 2" xfId="15125" xr:uid="{00000000-0005-0000-0000-00008B900000}"/>
    <cellStyle name="Normal 7 6 3 3 4 2 2" xfId="45456" xr:uid="{00000000-0005-0000-0000-00008C900000}"/>
    <cellStyle name="Normal 7 6 3 3 4 2 3" xfId="30223" xr:uid="{00000000-0005-0000-0000-00008D900000}"/>
    <cellStyle name="Normal 7 6 3 3 4 3" xfId="10105" xr:uid="{00000000-0005-0000-0000-00008E900000}"/>
    <cellStyle name="Normal 7 6 3 3 4 3 2" xfId="40439" xr:uid="{00000000-0005-0000-0000-00008F900000}"/>
    <cellStyle name="Normal 7 6 3 3 4 3 3" xfId="25206" xr:uid="{00000000-0005-0000-0000-000090900000}"/>
    <cellStyle name="Normal 7 6 3 3 4 4" xfId="35426" xr:uid="{00000000-0005-0000-0000-000091900000}"/>
    <cellStyle name="Normal 7 6 3 3 4 5" xfId="20193" xr:uid="{00000000-0005-0000-0000-000092900000}"/>
    <cellStyle name="Normal 7 6 3 3 5" xfId="11783" xr:uid="{00000000-0005-0000-0000-000093900000}"/>
    <cellStyle name="Normal 7 6 3 3 5 2" xfId="42114" xr:uid="{00000000-0005-0000-0000-000094900000}"/>
    <cellStyle name="Normal 7 6 3 3 5 3" xfId="26881" xr:uid="{00000000-0005-0000-0000-000095900000}"/>
    <cellStyle name="Normal 7 6 3 3 6" xfId="6762" xr:uid="{00000000-0005-0000-0000-000096900000}"/>
    <cellStyle name="Normal 7 6 3 3 6 2" xfId="37097" xr:uid="{00000000-0005-0000-0000-000097900000}"/>
    <cellStyle name="Normal 7 6 3 3 6 3" xfId="21864" xr:uid="{00000000-0005-0000-0000-000098900000}"/>
    <cellStyle name="Normal 7 6 3 3 7" xfId="32085" xr:uid="{00000000-0005-0000-0000-000099900000}"/>
    <cellStyle name="Normal 7 6 3 3 8" xfId="16851" xr:uid="{00000000-0005-0000-0000-00009A900000}"/>
    <cellStyle name="Normal 7 6 3 4" xfId="2109" xr:uid="{00000000-0005-0000-0000-00009B900000}"/>
    <cellStyle name="Normal 7 6 3 4 2" xfId="3799" xr:uid="{00000000-0005-0000-0000-00009C900000}"/>
    <cellStyle name="Normal 7 6 3 4 2 2" xfId="13872" xr:uid="{00000000-0005-0000-0000-00009D900000}"/>
    <cellStyle name="Normal 7 6 3 4 2 2 2" xfId="44203" xr:uid="{00000000-0005-0000-0000-00009E900000}"/>
    <cellStyle name="Normal 7 6 3 4 2 2 3" xfId="28970" xr:uid="{00000000-0005-0000-0000-00009F900000}"/>
    <cellStyle name="Normal 7 6 3 4 2 3" xfId="8852" xr:uid="{00000000-0005-0000-0000-0000A0900000}"/>
    <cellStyle name="Normal 7 6 3 4 2 3 2" xfId="39186" xr:uid="{00000000-0005-0000-0000-0000A1900000}"/>
    <cellStyle name="Normal 7 6 3 4 2 3 3" xfId="23953" xr:uid="{00000000-0005-0000-0000-0000A2900000}"/>
    <cellStyle name="Normal 7 6 3 4 2 4" xfId="34173" xr:uid="{00000000-0005-0000-0000-0000A3900000}"/>
    <cellStyle name="Normal 7 6 3 4 2 5" xfId="18940" xr:uid="{00000000-0005-0000-0000-0000A4900000}"/>
    <cellStyle name="Normal 7 6 3 4 3" xfId="5491" xr:uid="{00000000-0005-0000-0000-0000A5900000}"/>
    <cellStyle name="Normal 7 6 3 4 3 2" xfId="15543" xr:uid="{00000000-0005-0000-0000-0000A6900000}"/>
    <cellStyle name="Normal 7 6 3 4 3 2 2" xfId="45874" xr:uid="{00000000-0005-0000-0000-0000A7900000}"/>
    <cellStyle name="Normal 7 6 3 4 3 2 3" xfId="30641" xr:uid="{00000000-0005-0000-0000-0000A8900000}"/>
    <cellStyle name="Normal 7 6 3 4 3 3" xfId="10523" xr:uid="{00000000-0005-0000-0000-0000A9900000}"/>
    <cellStyle name="Normal 7 6 3 4 3 3 2" xfId="40857" xr:uid="{00000000-0005-0000-0000-0000AA900000}"/>
    <cellStyle name="Normal 7 6 3 4 3 3 3" xfId="25624" xr:uid="{00000000-0005-0000-0000-0000AB900000}"/>
    <cellStyle name="Normal 7 6 3 4 3 4" xfId="35844" xr:uid="{00000000-0005-0000-0000-0000AC900000}"/>
    <cellStyle name="Normal 7 6 3 4 3 5" xfId="20611" xr:uid="{00000000-0005-0000-0000-0000AD900000}"/>
    <cellStyle name="Normal 7 6 3 4 4" xfId="12201" xr:uid="{00000000-0005-0000-0000-0000AE900000}"/>
    <cellStyle name="Normal 7 6 3 4 4 2" xfId="42532" xr:uid="{00000000-0005-0000-0000-0000AF900000}"/>
    <cellStyle name="Normal 7 6 3 4 4 3" xfId="27299" xr:uid="{00000000-0005-0000-0000-0000B0900000}"/>
    <cellStyle name="Normal 7 6 3 4 5" xfId="7180" xr:uid="{00000000-0005-0000-0000-0000B1900000}"/>
    <cellStyle name="Normal 7 6 3 4 5 2" xfId="37515" xr:uid="{00000000-0005-0000-0000-0000B2900000}"/>
    <cellStyle name="Normal 7 6 3 4 5 3" xfId="22282" xr:uid="{00000000-0005-0000-0000-0000B3900000}"/>
    <cellStyle name="Normal 7 6 3 4 6" xfId="32503" xr:uid="{00000000-0005-0000-0000-0000B4900000}"/>
    <cellStyle name="Normal 7 6 3 4 7" xfId="17269" xr:uid="{00000000-0005-0000-0000-0000B5900000}"/>
    <cellStyle name="Normal 7 6 3 5" xfId="2962" xr:uid="{00000000-0005-0000-0000-0000B6900000}"/>
    <cellStyle name="Normal 7 6 3 5 2" xfId="13036" xr:uid="{00000000-0005-0000-0000-0000B7900000}"/>
    <cellStyle name="Normal 7 6 3 5 2 2" xfId="43367" xr:uid="{00000000-0005-0000-0000-0000B8900000}"/>
    <cellStyle name="Normal 7 6 3 5 2 3" xfId="28134" xr:uid="{00000000-0005-0000-0000-0000B9900000}"/>
    <cellStyle name="Normal 7 6 3 5 3" xfId="8016" xr:uid="{00000000-0005-0000-0000-0000BA900000}"/>
    <cellStyle name="Normal 7 6 3 5 3 2" xfId="38350" xr:uid="{00000000-0005-0000-0000-0000BB900000}"/>
    <cellStyle name="Normal 7 6 3 5 3 3" xfId="23117" xr:uid="{00000000-0005-0000-0000-0000BC900000}"/>
    <cellStyle name="Normal 7 6 3 5 4" xfId="33337" xr:uid="{00000000-0005-0000-0000-0000BD900000}"/>
    <cellStyle name="Normal 7 6 3 5 5" xfId="18104" xr:uid="{00000000-0005-0000-0000-0000BE900000}"/>
    <cellStyle name="Normal 7 6 3 6" xfId="4655" xr:uid="{00000000-0005-0000-0000-0000BF900000}"/>
    <cellStyle name="Normal 7 6 3 6 2" xfId="14707" xr:uid="{00000000-0005-0000-0000-0000C0900000}"/>
    <cellStyle name="Normal 7 6 3 6 2 2" xfId="45038" xr:uid="{00000000-0005-0000-0000-0000C1900000}"/>
    <cellStyle name="Normal 7 6 3 6 2 3" xfId="29805" xr:uid="{00000000-0005-0000-0000-0000C2900000}"/>
    <cellStyle name="Normal 7 6 3 6 3" xfId="9687" xr:uid="{00000000-0005-0000-0000-0000C3900000}"/>
    <cellStyle name="Normal 7 6 3 6 3 2" xfId="40021" xr:uid="{00000000-0005-0000-0000-0000C4900000}"/>
    <cellStyle name="Normal 7 6 3 6 3 3" xfId="24788" xr:uid="{00000000-0005-0000-0000-0000C5900000}"/>
    <cellStyle name="Normal 7 6 3 6 4" xfId="35008" xr:uid="{00000000-0005-0000-0000-0000C6900000}"/>
    <cellStyle name="Normal 7 6 3 6 5" xfId="19775" xr:uid="{00000000-0005-0000-0000-0000C7900000}"/>
    <cellStyle name="Normal 7 6 3 7" xfId="11365" xr:uid="{00000000-0005-0000-0000-0000C8900000}"/>
    <cellStyle name="Normal 7 6 3 7 2" xfId="41696" xr:uid="{00000000-0005-0000-0000-0000C9900000}"/>
    <cellStyle name="Normal 7 6 3 7 3" xfId="26463" xr:uid="{00000000-0005-0000-0000-0000CA900000}"/>
    <cellStyle name="Normal 7 6 3 8" xfId="6344" xr:uid="{00000000-0005-0000-0000-0000CB900000}"/>
    <cellStyle name="Normal 7 6 3 8 2" xfId="36679" xr:uid="{00000000-0005-0000-0000-0000CC900000}"/>
    <cellStyle name="Normal 7 6 3 8 3" xfId="21446" xr:uid="{00000000-0005-0000-0000-0000CD900000}"/>
    <cellStyle name="Normal 7 6 3 9" xfId="31668" xr:uid="{00000000-0005-0000-0000-0000CE900000}"/>
    <cellStyle name="Normal 7 6 4" xfId="1369" xr:uid="{00000000-0005-0000-0000-0000CF900000}"/>
    <cellStyle name="Normal 7 6 4 2" xfId="1792" xr:uid="{00000000-0005-0000-0000-0000D0900000}"/>
    <cellStyle name="Normal 7 6 4 2 2" xfId="2631" xr:uid="{00000000-0005-0000-0000-0000D1900000}"/>
    <cellStyle name="Normal 7 6 4 2 2 2" xfId="4321" xr:uid="{00000000-0005-0000-0000-0000D2900000}"/>
    <cellStyle name="Normal 7 6 4 2 2 2 2" xfId="14394" xr:uid="{00000000-0005-0000-0000-0000D3900000}"/>
    <cellStyle name="Normal 7 6 4 2 2 2 2 2" xfId="44725" xr:uid="{00000000-0005-0000-0000-0000D4900000}"/>
    <cellStyle name="Normal 7 6 4 2 2 2 2 3" xfId="29492" xr:uid="{00000000-0005-0000-0000-0000D5900000}"/>
    <cellStyle name="Normal 7 6 4 2 2 2 3" xfId="9374" xr:uid="{00000000-0005-0000-0000-0000D6900000}"/>
    <cellStyle name="Normal 7 6 4 2 2 2 3 2" xfId="39708" xr:uid="{00000000-0005-0000-0000-0000D7900000}"/>
    <cellStyle name="Normal 7 6 4 2 2 2 3 3" xfId="24475" xr:uid="{00000000-0005-0000-0000-0000D8900000}"/>
    <cellStyle name="Normal 7 6 4 2 2 2 4" xfId="34695" xr:uid="{00000000-0005-0000-0000-0000D9900000}"/>
    <cellStyle name="Normal 7 6 4 2 2 2 5" xfId="19462" xr:uid="{00000000-0005-0000-0000-0000DA900000}"/>
    <cellStyle name="Normal 7 6 4 2 2 3" xfId="6013" xr:uid="{00000000-0005-0000-0000-0000DB900000}"/>
    <cellStyle name="Normal 7 6 4 2 2 3 2" xfId="16065" xr:uid="{00000000-0005-0000-0000-0000DC900000}"/>
    <cellStyle name="Normal 7 6 4 2 2 3 2 2" xfId="46396" xr:uid="{00000000-0005-0000-0000-0000DD900000}"/>
    <cellStyle name="Normal 7 6 4 2 2 3 2 3" xfId="31163" xr:uid="{00000000-0005-0000-0000-0000DE900000}"/>
    <cellStyle name="Normal 7 6 4 2 2 3 3" xfId="11045" xr:uid="{00000000-0005-0000-0000-0000DF900000}"/>
    <cellStyle name="Normal 7 6 4 2 2 3 3 2" xfId="41379" xr:uid="{00000000-0005-0000-0000-0000E0900000}"/>
    <cellStyle name="Normal 7 6 4 2 2 3 3 3" xfId="26146" xr:uid="{00000000-0005-0000-0000-0000E1900000}"/>
    <cellStyle name="Normal 7 6 4 2 2 3 4" xfId="36366" xr:uid="{00000000-0005-0000-0000-0000E2900000}"/>
    <cellStyle name="Normal 7 6 4 2 2 3 5" xfId="21133" xr:uid="{00000000-0005-0000-0000-0000E3900000}"/>
    <cellStyle name="Normal 7 6 4 2 2 4" xfId="12723" xr:uid="{00000000-0005-0000-0000-0000E4900000}"/>
    <cellStyle name="Normal 7 6 4 2 2 4 2" xfId="43054" xr:uid="{00000000-0005-0000-0000-0000E5900000}"/>
    <cellStyle name="Normal 7 6 4 2 2 4 3" xfId="27821" xr:uid="{00000000-0005-0000-0000-0000E6900000}"/>
    <cellStyle name="Normal 7 6 4 2 2 5" xfId="7702" xr:uid="{00000000-0005-0000-0000-0000E7900000}"/>
    <cellStyle name="Normal 7 6 4 2 2 5 2" xfId="38037" xr:uid="{00000000-0005-0000-0000-0000E8900000}"/>
    <cellStyle name="Normal 7 6 4 2 2 5 3" xfId="22804" xr:uid="{00000000-0005-0000-0000-0000E9900000}"/>
    <cellStyle name="Normal 7 6 4 2 2 6" xfId="33025" xr:uid="{00000000-0005-0000-0000-0000EA900000}"/>
    <cellStyle name="Normal 7 6 4 2 2 7" xfId="17791" xr:uid="{00000000-0005-0000-0000-0000EB900000}"/>
    <cellStyle name="Normal 7 6 4 2 3" xfId="3484" xr:uid="{00000000-0005-0000-0000-0000EC900000}"/>
    <cellStyle name="Normal 7 6 4 2 3 2" xfId="13558" xr:uid="{00000000-0005-0000-0000-0000ED900000}"/>
    <cellStyle name="Normal 7 6 4 2 3 2 2" xfId="43889" xr:uid="{00000000-0005-0000-0000-0000EE900000}"/>
    <cellStyle name="Normal 7 6 4 2 3 2 3" xfId="28656" xr:uid="{00000000-0005-0000-0000-0000EF900000}"/>
    <cellStyle name="Normal 7 6 4 2 3 3" xfId="8538" xr:uid="{00000000-0005-0000-0000-0000F0900000}"/>
    <cellStyle name="Normal 7 6 4 2 3 3 2" xfId="38872" xr:uid="{00000000-0005-0000-0000-0000F1900000}"/>
    <cellStyle name="Normal 7 6 4 2 3 3 3" xfId="23639" xr:uid="{00000000-0005-0000-0000-0000F2900000}"/>
    <cellStyle name="Normal 7 6 4 2 3 4" xfId="33859" xr:uid="{00000000-0005-0000-0000-0000F3900000}"/>
    <cellStyle name="Normal 7 6 4 2 3 5" xfId="18626" xr:uid="{00000000-0005-0000-0000-0000F4900000}"/>
    <cellStyle name="Normal 7 6 4 2 4" xfId="5177" xr:uid="{00000000-0005-0000-0000-0000F5900000}"/>
    <cellStyle name="Normal 7 6 4 2 4 2" xfId="15229" xr:uid="{00000000-0005-0000-0000-0000F6900000}"/>
    <cellStyle name="Normal 7 6 4 2 4 2 2" xfId="45560" xr:uid="{00000000-0005-0000-0000-0000F7900000}"/>
    <cellStyle name="Normal 7 6 4 2 4 2 3" xfId="30327" xr:uid="{00000000-0005-0000-0000-0000F8900000}"/>
    <cellStyle name="Normal 7 6 4 2 4 3" xfId="10209" xr:uid="{00000000-0005-0000-0000-0000F9900000}"/>
    <cellStyle name="Normal 7 6 4 2 4 3 2" xfId="40543" xr:uid="{00000000-0005-0000-0000-0000FA900000}"/>
    <cellStyle name="Normal 7 6 4 2 4 3 3" xfId="25310" xr:uid="{00000000-0005-0000-0000-0000FB900000}"/>
    <cellStyle name="Normal 7 6 4 2 4 4" xfId="35530" xr:uid="{00000000-0005-0000-0000-0000FC900000}"/>
    <cellStyle name="Normal 7 6 4 2 4 5" xfId="20297" xr:uid="{00000000-0005-0000-0000-0000FD900000}"/>
    <cellStyle name="Normal 7 6 4 2 5" xfId="11887" xr:uid="{00000000-0005-0000-0000-0000FE900000}"/>
    <cellStyle name="Normal 7 6 4 2 5 2" xfId="42218" xr:uid="{00000000-0005-0000-0000-0000FF900000}"/>
    <cellStyle name="Normal 7 6 4 2 5 3" xfId="26985" xr:uid="{00000000-0005-0000-0000-000000910000}"/>
    <cellStyle name="Normal 7 6 4 2 6" xfId="6866" xr:uid="{00000000-0005-0000-0000-000001910000}"/>
    <cellStyle name="Normal 7 6 4 2 6 2" xfId="37201" xr:uid="{00000000-0005-0000-0000-000002910000}"/>
    <cellStyle name="Normal 7 6 4 2 6 3" xfId="21968" xr:uid="{00000000-0005-0000-0000-000003910000}"/>
    <cellStyle name="Normal 7 6 4 2 7" xfId="32189" xr:uid="{00000000-0005-0000-0000-000004910000}"/>
    <cellStyle name="Normal 7 6 4 2 8" xfId="16955" xr:uid="{00000000-0005-0000-0000-000005910000}"/>
    <cellStyle name="Normal 7 6 4 3" xfId="2213" xr:uid="{00000000-0005-0000-0000-000006910000}"/>
    <cellStyle name="Normal 7 6 4 3 2" xfId="3903" xr:uid="{00000000-0005-0000-0000-000007910000}"/>
    <cellStyle name="Normal 7 6 4 3 2 2" xfId="13976" xr:uid="{00000000-0005-0000-0000-000008910000}"/>
    <cellStyle name="Normal 7 6 4 3 2 2 2" xfId="44307" xr:uid="{00000000-0005-0000-0000-000009910000}"/>
    <cellStyle name="Normal 7 6 4 3 2 2 3" xfId="29074" xr:uid="{00000000-0005-0000-0000-00000A910000}"/>
    <cellStyle name="Normal 7 6 4 3 2 3" xfId="8956" xr:uid="{00000000-0005-0000-0000-00000B910000}"/>
    <cellStyle name="Normal 7 6 4 3 2 3 2" xfId="39290" xr:uid="{00000000-0005-0000-0000-00000C910000}"/>
    <cellStyle name="Normal 7 6 4 3 2 3 3" xfId="24057" xr:uid="{00000000-0005-0000-0000-00000D910000}"/>
    <cellStyle name="Normal 7 6 4 3 2 4" xfId="34277" xr:uid="{00000000-0005-0000-0000-00000E910000}"/>
    <cellStyle name="Normal 7 6 4 3 2 5" xfId="19044" xr:uid="{00000000-0005-0000-0000-00000F910000}"/>
    <cellStyle name="Normal 7 6 4 3 3" xfId="5595" xr:uid="{00000000-0005-0000-0000-000010910000}"/>
    <cellStyle name="Normal 7 6 4 3 3 2" xfId="15647" xr:uid="{00000000-0005-0000-0000-000011910000}"/>
    <cellStyle name="Normal 7 6 4 3 3 2 2" xfId="45978" xr:uid="{00000000-0005-0000-0000-000012910000}"/>
    <cellStyle name="Normal 7 6 4 3 3 2 3" xfId="30745" xr:uid="{00000000-0005-0000-0000-000013910000}"/>
    <cellStyle name="Normal 7 6 4 3 3 3" xfId="10627" xr:uid="{00000000-0005-0000-0000-000014910000}"/>
    <cellStyle name="Normal 7 6 4 3 3 3 2" xfId="40961" xr:uid="{00000000-0005-0000-0000-000015910000}"/>
    <cellStyle name="Normal 7 6 4 3 3 3 3" xfId="25728" xr:uid="{00000000-0005-0000-0000-000016910000}"/>
    <cellStyle name="Normal 7 6 4 3 3 4" xfId="35948" xr:uid="{00000000-0005-0000-0000-000017910000}"/>
    <cellStyle name="Normal 7 6 4 3 3 5" xfId="20715" xr:uid="{00000000-0005-0000-0000-000018910000}"/>
    <cellStyle name="Normal 7 6 4 3 4" xfId="12305" xr:uid="{00000000-0005-0000-0000-000019910000}"/>
    <cellStyle name="Normal 7 6 4 3 4 2" xfId="42636" xr:uid="{00000000-0005-0000-0000-00001A910000}"/>
    <cellStyle name="Normal 7 6 4 3 4 3" xfId="27403" xr:uid="{00000000-0005-0000-0000-00001B910000}"/>
    <cellStyle name="Normal 7 6 4 3 5" xfId="7284" xr:uid="{00000000-0005-0000-0000-00001C910000}"/>
    <cellStyle name="Normal 7 6 4 3 5 2" xfId="37619" xr:uid="{00000000-0005-0000-0000-00001D910000}"/>
    <cellStyle name="Normal 7 6 4 3 5 3" xfId="22386" xr:uid="{00000000-0005-0000-0000-00001E910000}"/>
    <cellStyle name="Normal 7 6 4 3 6" xfId="32607" xr:uid="{00000000-0005-0000-0000-00001F910000}"/>
    <cellStyle name="Normal 7 6 4 3 7" xfId="17373" xr:uid="{00000000-0005-0000-0000-000020910000}"/>
    <cellStyle name="Normal 7 6 4 4" xfId="3066" xr:uid="{00000000-0005-0000-0000-000021910000}"/>
    <cellStyle name="Normal 7 6 4 4 2" xfId="13140" xr:uid="{00000000-0005-0000-0000-000022910000}"/>
    <cellStyle name="Normal 7 6 4 4 2 2" xfId="43471" xr:uid="{00000000-0005-0000-0000-000023910000}"/>
    <cellStyle name="Normal 7 6 4 4 2 3" xfId="28238" xr:uid="{00000000-0005-0000-0000-000024910000}"/>
    <cellStyle name="Normal 7 6 4 4 3" xfId="8120" xr:uid="{00000000-0005-0000-0000-000025910000}"/>
    <cellStyle name="Normal 7 6 4 4 3 2" xfId="38454" xr:uid="{00000000-0005-0000-0000-000026910000}"/>
    <cellStyle name="Normal 7 6 4 4 3 3" xfId="23221" xr:uid="{00000000-0005-0000-0000-000027910000}"/>
    <cellStyle name="Normal 7 6 4 4 4" xfId="33441" xr:uid="{00000000-0005-0000-0000-000028910000}"/>
    <cellStyle name="Normal 7 6 4 4 5" xfId="18208" xr:uid="{00000000-0005-0000-0000-000029910000}"/>
    <cellStyle name="Normal 7 6 4 5" xfId="4759" xr:uid="{00000000-0005-0000-0000-00002A910000}"/>
    <cellStyle name="Normal 7 6 4 5 2" xfId="14811" xr:uid="{00000000-0005-0000-0000-00002B910000}"/>
    <cellStyle name="Normal 7 6 4 5 2 2" xfId="45142" xr:uid="{00000000-0005-0000-0000-00002C910000}"/>
    <cellStyle name="Normal 7 6 4 5 2 3" xfId="29909" xr:uid="{00000000-0005-0000-0000-00002D910000}"/>
    <cellStyle name="Normal 7 6 4 5 3" xfId="9791" xr:uid="{00000000-0005-0000-0000-00002E910000}"/>
    <cellStyle name="Normal 7 6 4 5 3 2" xfId="40125" xr:uid="{00000000-0005-0000-0000-00002F910000}"/>
    <cellStyle name="Normal 7 6 4 5 3 3" xfId="24892" xr:uid="{00000000-0005-0000-0000-000030910000}"/>
    <cellStyle name="Normal 7 6 4 5 4" xfId="35112" xr:uid="{00000000-0005-0000-0000-000031910000}"/>
    <cellStyle name="Normal 7 6 4 5 5" xfId="19879" xr:uid="{00000000-0005-0000-0000-000032910000}"/>
    <cellStyle name="Normal 7 6 4 6" xfId="11469" xr:uid="{00000000-0005-0000-0000-000033910000}"/>
    <cellStyle name="Normal 7 6 4 6 2" xfId="41800" xr:uid="{00000000-0005-0000-0000-000034910000}"/>
    <cellStyle name="Normal 7 6 4 6 3" xfId="26567" xr:uid="{00000000-0005-0000-0000-000035910000}"/>
    <cellStyle name="Normal 7 6 4 7" xfId="6448" xr:uid="{00000000-0005-0000-0000-000036910000}"/>
    <cellStyle name="Normal 7 6 4 7 2" xfId="36783" xr:uid="{00000000-0005-0000-0000-000037910000}"/>
    <cellStyle name="Normal 7 6 4 7 3" xfId="21550" xr:uid="{00000000-0005-0000-0000-000038910000}"/>
    <cellStyle name="Normal 7 6 4 8" xfId="31771" xr:uid="{00000000-0005-0000-0000-000039910000}"/>
    <cellStyle name="Normal 7 6 4 9" xfId="16537" xr:uid="{00000000-0005-0000-0000-00003A910000}"/>
    <cellStyle name="Normal 7 6 5" xfId="1582" xr:uid="{00000000-0005-0000-0000-00003B910000}"/>
    <cellStyle name="Normal 7 6 5 2" xfId="2423" xr:uid="{00000000-0005-0000-0000-00003C910000}"/>
    <cellStyle name="Normal 7 6 5 2 2" xfId="4113" xr:uid="{00000000-0005-0000-0000-00003D910000}"/>
    <cellStyle name="Normal 7 6 5 2 2 2" xfId="14186" xr:uid="{00000000-0005-0000-0000-00003E910000}"/>
    <cellStyle name="Normal 7 6 5 2 2 2 2" xfId="44517" xr:uid="{00000000-0005-0000-0000-00003F910000}"/>
    <cellStyle name="Normal 7 6 5 2 2 2 3" xfId="29284" xr:uid="{00000000-0005-0000-0000-000040910000}"/>
    <cellStyle name="Normal 7 6 5 2 2 3" xfId="9166" xr:uid="{00000000-0005-0000-0000-000041910000}"/>
    <cellStyle name="Normal 7 6 5 2 2 3 2" xfId="39500" xr:uid="{00000000-0005-0000-0000-000042910000}"/>
    <cellStyle name="Normal 7 6 5 2 2 3 3" xfId="24267" xr:uid="{00000000-0005-0000-0000-000043910000}"/>
    <cellStyle name="Normal 7 6 5 2 2 4" xfId="34487" xr:uid="{00000000-0005-0000-0000-000044910000}"/>
    <cellStyle name="Normal 7 6 5 2 2 5" xfId="19254" xr:uid="{00000000-0005-0000-0000-000045910000}"/>
    <cellStyle name="Normal 7 6 5 2 3" xfId="5805" xr:uid="{00000000-0005-0000-0000-000046910000}"/>
    <cellStyle name="Normal 7 6 5 2 3 2" xfId="15857" xr:uid="{00000000-0005-0000-0000-000047910000}"/>
    <cellStyle name="Normal 7 6 5 2 3 2 2" xfId="46188" xr:uid="{00000000-0005-0000-0000-000048910000}"/>
    <cellStyle name="Normal 7 6 5 2 3 2 3" xfId="30955" xr:uid="{00000000-0005-0000-0000-000049910000}"/>
    <cellStyle name="Normal 7 6 5 2 3 3" xfId="10837" xr:uid="{00000000-0005-0000-0000-00004A910000}"/>
    <cellStyle name="Normal 7 6 5 2 3 3 2" xfId="41171" xr:uid="{00000000-0005-0000-0000-00004B910000}"/>
    <cellStyle name="Normal 7 6 5 2 3 3 3" xfId="25938" xr:uid="{00000000-0005-0000-0000-00004C910000}"/>
    <cellStyle name="Normal 7 6 5 2 3 4" xfId="36158" xr:uid="{00000000-0005-0000-0000-00004D910000}"/>
    <cellStyle name="Normal 7 6 5 2 3 5" xfId="20925" xr:uid="{00000000-0005-0000-0000-00004E910000}"/>
    <cellStyle name="Normal 7 6 5 2 4" xfId="12515" xr:uid="{00000000-0005-0000-0000-00004F910000}"/>
    <cellStyle name="Normal 7 6 5 2 4 2" xfId="42846" xr:uid="{00000000-0005-0000-0000-000050910000}"/>
    <cellStyle name="Normal 7 6 5 2 4 3" xfId="27613" xr:uid="{00000000-0005-0000-0000-000051910000}"/>
    <cellStyle name="Normal 7 6 5 2 5" xfId="7494" xr:uid="{00000000-0005-0000-0000-000052910000}"/>
    <cellStyle name="Normal 7 6 5 2 5 2" xfId="37829" xr:uid="{00000000-0005-0000-0000-000053910000}"/>
    <cellStyle name="Normal 7 6 5 2 5 3" xfId="22596" xr:uid="{00000000-0005-0000-0000-000054910000}"/>
    <cellStyle name="Normal 7 6 5 2 6" xfId="32817" xr:uid="{00000000-0005-0000-0000-000055910000}"/>
    <cellStyle name="Normal 7 6 5 2 7" xfId="17583" xr:uid="{00000000-0005-0000-0000-000056910000}"/>
    <cellStyle name="Normal 7 6 5 3" xfId="3276" xr:uid="{00000000-0005-0000-0000-000057910000}"/>
    <cellStyle name="Normal 7 6 5 3 2" xfId="13350" xr:uid="{00000000-0005-0000-0000-000058910000}"/>
    <cellStyle name="Normal 7 6 5 3 2 2" xfId="43681" xr:uid="{00000000-0005-0000-0000-000059910000}"/>
    <cellStyle name="Normal 7 6 5 3 2 3" xfId="28448" xr:uid="{00000000-0005-0000-0000-00005A910000}"/>
    <cellStyle name="Normal 7 6 5 3 3" xfId="8330" xr:uid="{00000000-0005-0000-0000-00005B910000}"/>
    <cellStyle name="Normal 7 6 5 3 3 2" xfId="38664" xr:uid="{00000000-0005-0000-0000-00005C910000}"/>
    <cellStyle name="Normal 7 6 5 3 3 3" xfId="23431" xr:uid="{00000000-0005-0000-0000-00005D910000}"/>
    <cellStyle name="Normal 7 6 5 3 4" xfId="33651" xr:uid="{00000000-0005-0000-0000-00005E910000}"/>
    <cellStyle name="Normal 7 6 5 3 5" xfId="18418" xr:uid="{00000000-0005-0000-0000-00005F910000}"/>
    <cellStyle name="Normal 7 6 5 4" xfId="4969" xr:uid="{00000000-0005-0000-0000-000060910000}"/>
    <cellStyle name="Normal 7 6 5 4 2" xfId="15021" xr:uid="{00000000-0005-0000-0000-000061910000}"/>
    <cellStyle name="Normal 7 6 5 4 2 2" xfId="45352" xr:uid="{00000000-0005-0000-0000-000062910000}"/>
    <cellStyle name="Normal 7 6 5 4 2 3" xfId="30119" xr:uid="{00000000-0005-0000-0000-000063910000}"/>
    <cellStyle name="Normal 7 6 5 4 3" xfId="10001" xr:uid="{00000000-0005-0000-0000-000064910000}"/>
    <cellStyle name="Normal 7 6 5 4 3 2" xfId="40335" xr:uid="{00000000-0005-0000-0000-000065910000}"/>
    <cellStyle name="Normal 7 6 5 4 3 3" xfId="25102" xr:uid="{00000000-0005-0000-0000-000066910000}"/>
    <cellStyle name="Normal 7 6 5 4 4" xfId="35322" xr:uid="{00000000-0005-0000-0000-000067910000}"/>
    <cellStyle name="Normal 7 6 5 4 5" xfId="20089" xr:uid="{00000000-0005-0000-0000-000068910000}"/>
    <cellStyle name="Normal 7 6 5 5" xfId="11679" xr:uid="{00000000-0005-0000-0000-000069910000}"/>
    <cellStyle name="Normal 7 6 5 5 2" xfId="42010" xr:uid="{00000000-0005-0000-0000-00006A910000}"/>
    <cellStyle name="Normal 7 6 5 5 3" xfId="26777" xr:uid="{00000000-0005-0000-0000-00006B910000}"/>
    <cellStyle name="Normal 7 6 5 6" xfId="6658" xr:uid="{00000000-0005-0000-0000-00006C910000}"/>
    <cellStyle name="Normal 7 6 5 6 2" xfId="36993" xr:uid="{00000000-0005-0000-0000-00006D910000}"/>
    <cellStyle name="Normal 7 6 5 6 3" xfId="21760" xr:uid="{00000000-0005-0000-0000-00006E910000}"/>
    <cellStyle name="Normal 7 6 5 7" xfId="31981" xr:uid="{00000000-0005-0000-0000-00006F910000}"/>
    <cellStyle name="Normal 7 6 5 8" xfId="16747" xr:uid="{00000000-0005-0000-0000-000070910000}"/>
    <cellStyle name="Normal 7 6 6" xfId="2003" xr:uid="{00000000-0005-0000-0000-000071910000}"/>
    <cellStyle name="Normal 7 6 6 2" xfId="3695" xr:uid="{00000000-0005-0000-0000-000072910000}"/>
    <cellStyle name="Normal 7 6 6 2 2" xfId="13768" xr:uid="{00000000-0005-0000-0000-000073910000}"/>
    <cellStyle name="Normal 7 6 6 2 2 2" xfId="44099" xr:uid="{00000000-0005-0000-0000-000074910000}"/>
    <cellStyle name="Normal 7 6 6 2 2 3" xfId="28866" xr:uid="{00000000-0005-0000-0000-000075910000}"/>
    <cellStyle name="Normal 7 6 6 2 3" xfId="8748" xr:uid="{00000000-0005-0000-0000-000076910000}"/>
    <cellStyle name="Normal 7 6 6 2 3 2" xfId="39082" xr:uid="{00000000-0005-0000-0000-000077910000}"/>
    <cellStyle name="Normal 7 6 6 2 3 3" xfId="23849" xr:uid="{00000000-0005-0000-0000-000078910000}"/>
    <cellStyle name="Normal 7 6 6 2 4" xfId="34069" xr:uid="{00000000-0005-0000-0000-000079910000}"/>
    <cellStyle name="Normal 7 6 6 2 5" xfId="18836" xr:uid="{00000000-0005-0000-0000-00007A910000}"/>
    <cellStyle name="Normal 7 6 6 3" xfId="5387" xr:uid="{00000000-0005-0000-0000-00007B910000}"/>
    <cellStyle name="Normal 7 6 6 3 2" xfId="15439" xr:uid="{00000000-0005-0000-0000-00007C910000}"/>
    <cellStyle name="Normal 7 6 6 3 2 2" xfId="45770" xr:uid="{00000000-0005-0000-0000-00007D910000}"/>
    <cellStyle name="Normal 7 6 6 3 2 3" xfId="30537" xr:uid="{00000000-0005-0000-0000-00007E910000}"/>
    <cellStyle name="Normal 7 6 6 3 3" xfId="10419" xr:uid="{00000000-0005-0000-0000-00007F910000}"/>
    <cellStyle name="Normal 7 6 6 3 3 2" xfId="40753" xr:uid="{00000000-0005-0000-0000-000080910000}"/>
    <cellStyle name="Normal 7 6 6 3 3 3" xfId="25520" xr:uid="{00000000-0005-0000-0000-000081910000}"/>
    <cellStyle name="Normal 7 6 6 3 4" xfId="35740" xr:uid="{00000000-0005-0000-0000-000082910000}"/>
    <cellStyle name="Normal 7 6 6 3 5" xfId="20507" xr:uid="{00000000-0005-0000-0000-000083910000}"/>
    <cellStyle name="Normal 7 6 6 4" xfId="12097" xr:uid="{00000000-0005-0000-0000-000084910000}"/>
    <cellStyle name="Normal 7 6 6 4 2" xfId="42428" xr:uid="{00000000-0005-0000-0000-000085910000}"/>
    <cellStyle name="Normal 7 6 6 4 3" xfId="27195" xr:uid="{00000000-0005-0000-0000-000086910000}"/>
    <cellStyle name="Normal 7 6 6 5" xfId="7076" xr:uid="{00000000-0005-0000-0000-000087910000}"/>
    <cellStyle name="Normal 7 6 6 5 2" xfId="37411" xr:uid="{00000000-0005-0000-0000-000088910000}"/>
    <cellStyle name="Normal 7 6 6 5 3" xfId="22178" xr:uid="{00000000-0005-0000-0000-000089910000}"/>
    <cellStyle name="Normal 7 6 6 6" xfId="32399" xr:uid="{00000000-0005-0000-0000-00008A910000}"/>
    <cellStyle name="Normal 7 6 6 7" xfId="17165" xr:uid="{00000000-0005-0000-0000-00008B910000}"/>
    <cellStyle name="Normal 7 6 7" xfId="2855" xr:uid="{00000000-0005-0000-0000-00008C910000}"/>
    <cellStyle name="Normal 7 6 7 2" xfId="12932" xr:uid="{00000000-0005-0000-0000-00008D910000}"/>
    <cellStyle name="Normal 7 6 7 2 2" xfId="43263" xr:uid="{00000000-0005-0000-0000-00008E910000}"/>
    <cellStyle name="Normal 7 6 7 2 3" xfId="28030" xr:uid="{00000000-0005-0000-0000-00008F910000}"/>
    <cellStyle name="Normal 7 6 7 3" xfId="7912" xr:uid="{00000000-0005-0000-0000-000090910000}"/>
    <cellStyle name="Normal 7 6 7 3 2" xfId="38246" xr:uid="{00000000-0005-0000-0000-000091910000}"/>
    <cellStyle name="Normal 7 6 7 3 3" xfId="23013" xr:uid="{00000000-0005-0000-0000-000092910000}"/>
    <cellStyle name="Normal 7 6 7 4" xfId="33233" xr:uid="{00000000-0005-0000-0000-000093910000}"/>
    <cellStyle name="Normal 7 6 7 5" xfId="18000" xr:uid="{00000000-0005-0000-0000-000094910000}"/>
    <cellStyle name="Normal 7 6 8" xfId="4549" xr:uid="{00000000-0005-0000-0000-000095910000}"/>
    <cellStyle name="Normal 7 6 8 2" xfId="14603" xr:uid="{00000000-0005-0000-0000-000096910000}"/>
    <cellStyle name="Normal 7 6 8 2 2" xfId="44934" xr:uid="{00000000-0005-0000-0000-000097910000}"/>
    <cellStyle name="Normal 7 6 8 2 3" xfId="29701" xr:uid="{00000000-0005-0000-0000-000098910000}"/>
    <cellStyle name="Normal 7 6 8 3" xfId="9583" xr:uid="{00000000-0005-0000-0000-000099910000}"/>
    <cellStyle name="Normal 7 6 8 3 2" xfId="39917" xr:uid="{00000000-0005-0000-0000-00009A910000}"/>
    <cellStyle name="Normal 7 6 8 3 3" xfId="24684" xr:uid="{00000000-0005-0000-0000-00009B910000}"/>
    <cellStyle name="Normal 7 6 8 4" xfId="34904" xr:uid="{00000000-0005-0000-0000-00009C910000}"/>
    <cellStyle name="Normal 7 6 8 5" xfId="19671" xr:uid="{00000000-0005-0000-0000-00009D910000}"/>
    <cellStyle name="Normal 7 6 9" xfId="11259" xr:uid="{00000000-0005-0000-0000-00009E910000}"/>
    <cellStyle name="Normal 7 6 9 2" xfId="41592" xr:uid="{00000000-0005-0000-0000-00009F910000}"/>
    <cellStyle name="Normal 7 6 9 3" xfId="26359"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9" xr:uid="{00000000-0005-0000-0000-0000A6910000}"/>
    <cellStyle name="Normal 71 10 2" xfId="36576" xr:uid="{00000000-0005-0000-0000-0000A7910000}"/>
    <cellStyle name="Normal 71 10 3" xfId="21343" xr:uid="{00000000-0005-0000-0000-0000A8910000}"/>
    <cellStyle name="Normal 71 11" xfId="31567" xr:uid="{00000000-0005-0000-0000-0000A9910000}"/>
    <cellStyle name="Normal 71 12" xfId="16328" xr:uid="{00000000-0005-0000-0000-0000AA910000}"/>
    <cellStyle name="Normal 71 2" xfId="1203" xr:uid="{00000000-0005-0000-0000-0000AB910000}"/>
    <cellStyle name="Normal 71 2 10" xfId="31618" xr:uid="{00000000-0005-0000-0000-0000AC910000}"/>
    <cellStyle name="Normal 71 2 11" xfId="16382" xr:uid="{00000000-0005-0000-0000-0000AD910000}"/>
    <cellStyle name="Normal 71 2 2" xfId="1311" xr:uid="{00000000-0005-0000-0000-0000AE910000}"/>
    <cellStyle name="Normal 71 2 2 10" xfId="16486" xr:uid="{00000000-0005-0000-0000-0000AF910000}"/>
    <cellStyle name="Normal 71 2 2 2" xfId="1528" xr:uid="{00000000-0005-0000-0000-0000B0910000}"/>
    <cellStyle name="Normal 71 2 2 2 2" xfId="1949" xr:uid="{00000000-0005-0000-0000-0000B1910000}"/>
    <cellStyle name="Normal 71 2 2 2 2 2" xfId="2788" xr:uid="{00000000-0005-0000-0000-0000B2910000}"/>
    <cellStyle name="Normal 71 2 2 2 2 2 2" xfId="4478" xr:uid="{00000000-0005-0000-0000-0000B3910000}"/>
    <cellStyle name="Normal 71 2 2 2 2 2 2 2" xfId="14551" xr:uid="{00000000-0005-0000-0000-0000B4910000}"/>
    <cellStyle name="Normal 71 2 2 2 2 2 2 2 2" xfId="44882" xr:uid="{00000000-0005-0000-0000-0000B5910000}"/>
    <cellStyle name="Normal 71 2 2 2 2 2 2 2 3" xfId="29649" xr:uid="{00000000-0005-0000-0000-0000B6910000}"/>
    <cellStyle name="Normal 71 2 2 2 2 2 2 3" xfId="9531" xr:uid="{00000000-0005-0000-0000-0000B7910000}"/>
    <cellStyle name="Normal 71 2 2 2 2 2 2 3 2" xfId="39865" xr:uid="{00000000-0005-0000-0000-0000B8910000}"/>
    <cellStyle name="Normal 71 2 2 2 2 2 2 3 3" xfId="24632" xr:uid="{00000000-0005-0000-0000-0000B9910000}"/>
    <cellStyle name="Normal 71 2 2 2 2 2 2 4" xfId="34852" xr:uid="{00000000-0005-0000-0000-0000BA910000}"/>
    <cellStyle name="Normal 71 2 2 2 2 2 2 5" xfId="19619" xr:uid="{00000000-0005-0000-0000-0000BB910000}"/>
    <cellStyle name="Normal 71 2 2 2 2 2 3" xfId="6170" xr:uid="{00000000-0005-0000-0000-0000BC910000}"/>
    <cellStyle name="Normal 71 2 2 2 2 2 3 2" xfId="16222" xr:uid="{00000000-0005-0000-0000-0000BD910000}"/>
    <cellStyle name="Normal 71 2 2 2 2 2 3 2 2" xfId="46553" xr:uid="{00000000-0005-0000-0000-0000BE910000}"/>
    <cellStyle name="Normal 71 2 2 2 2 2 3 2 3" xfId="31320" xr:uid="{00000000-0005-0000-0000-0000BF910000}"/>
    <cellStyle name="Normal 71 2 2 2 2 2 3 3" xfId="11202" xr:uid="{00000000-0005-0000-0000-0000C0910000}"/>
    <cellStyle name="Normal 71 2 2 2 2 2 3 3 2" xfId="41536" xr:uid="{00000000-0005-0000-0000-0000C1910000}"/>
    <cellStyle name="Normal 71 2 2 2 2 2 3 3 3" xfId="26303" xr:uid="{00000000-0005-0000-0000-0000C2910000}"/>
    <cellStyle name="Normal 71 2 2 2 2 2 3 4" xfId="36523" xr:uid="{00000000-0005-0000-0000-0000C3910000}"/>
    <cellStyle name="Normal 71 2 2 2 2 2 3 5" xfId="21290" xr:uid="{00000000-0005-0000-0000-0000C4910000}"/>
    <cellStyle name="Normal 71 2 2 2 2 2 4" xfId="12880" xr:uid="{00000000-0005-0000-0000-0000C5910000}"/>
    <cellStyle name="Normal 71 2 2 2 2 2 4 2" xfId="43211" xr:uid="{00000000-0005-0000-0000-0000C6910000}"/>
    <cellStyle name="Normal 71 2 2 2 2 2 4 3" xfId="27978" xr:uid="{00000000-0005-0000-0000-0000C7910000}"/>
    <cellStyle name="Normal 71 2 2 2 2 2 5" xfId="7859" xr:uid="{00000000-0005-0000-0000-0000C8910000}"/>
    <cellStyle name="Normal 71 2 2 2 2 2 5 2" xfId="38194" xr:uid="{00000000-0005-0000-0000-0000C9910000}"/>
    <cellStyle name="Normal 71 2 2 2 2 2 5 3" xfId="22961" xr:uid="{00000000-0005-0000-0000-0000CA910000}"/>
    <cellStyle name="Normal 71 2 2 2 2 2 6" xfId="33182" xr:uid="{00000000-0005-0000-0000-0000CB910000}"/>
    <cellStyle name="Normal 71 2 2 2 2 2 7" xfId="17948" xr:uid="{00000000-0005-0000-0000-0000CC910000}"/>
    <cellStyle name="Normal 71 2 2 2 2 3" xfId="3641" xr:uid="{00000000-0005-0000-0000-0000CD910000}"/>
    <cellStyle name="Normal 71 2 2 2 2 3 2" xfId="13715" xr:uid="{00000000-0005-0000-0000-0000CE910000}"/>
    <cellStyle name="Normal 71 2 2 2 2 3 2 2" xfId="44046" xr:uid="{00000000-0005-0000-0000-0000CF910000}"/>
    <cellStyle name="Normal 71 2 2 2 2 3 2 3" xfId="28813" xr:uid="{00000000-0005-0000-0000-0000D0910000}"/>
    <cellStyle name="Normal 71 2 2 2 2 3 3" xfId="8695" xr:uid="{00000000-0005-0000-0000-0000D1910000}"/>
    <cellStyle name="Normal 71 2 2 2 2 3 3 2" xfId="39029" xr:uid="{00000000-0005-0000-0000-0000D2910000}"/>
    <cellStyle name="Normal 71 2 2 2 2 3 3 3" xfId="23796" xr:uid="{00000000-0005-0000-0000-0000D3910000}"/>
    <cellStyle name="Normal 71 2 2 2 2 3 4" xfId="34016" xr:uid="{00000000-0005-0000-0000-0000D4910000}"/>
    <cellStyle name="Normal 71 2 2 2 2 3 5" xfId="18783" xr:uid="{00000000-0005-0000-0000-0000D5910000}"/>
    <cellStyle name="Normal 71 2 2 2 2 4" xfId="5334" xr:uid="{00000000-0005-0000-0000-0000D6910000}"/>
    <cellStyle name="Normal 71 2 2 2 2 4 2" xfId="15386" xr:uid="{00000000-0005-0000-0000-0000D7910000}"/>
    <cellStyle name="Normal 71 2 2 2 2 4 2 2" xfId="45717" xr:uid="{00000000-0005-0000-0000-0000D8910000}"/>
    <cellStyle name="Normal 71 2 2 2 2 4 2 3" xfId="30484" xr:uid="{00000000-0005-0000-0000-0000D9910000}"/>
    <cellStyle name="Normal 71 2 2 2 2 4 3" xfId="10366" xr:uid="{00000000-0005-0000-0000-0000DA910000}"/>
    <cellStyle name="Normal 71 2 2 2 2 4 3 2" xfId="40700" xr:uid="{00000000-0005-0000-0000-0000DB910000}"/>
    <cellStyle name="Normal 71 2 2 2 2 4 3 3" xfId="25467" xr:uid="{00000000-0005-0000-0000-0000DC910000}"/>
    <cellStyle name="Normal 71 2 2 2 2 4 4" xfId="35687" xr:uid="{00000000-0005-0000-0000-0000DD910000}"/>
    <cellStyle name="Normal 71 2 2 2 2 4 5" xfId="20454" xr:uid="{00000000-0005-0000-0000-0000DE910000}"/>
    <cellStyle name="Normal 71 2 2 2 2 5" xfId="12044" xr:uid="{00000000-0005-0000-0000-0000DF910000}"/>
    <cellStyle name="Normal 71 2 2 2 2 5 2" xfId="42375" xr:uid="{00000000-0005-0000-0000-0000E0910000}"/>
    <cellStyle name="Normal 71 2 2 2 2 5 3" xfId="27142" xr:uid="{00000000-0005-0000-0000-0000E1910000}"/>
    <cellStyle name="Normal 71 2 2 2 2 6" xfId="7023" xr:uid="{00000000-0005-0000-0000-0000E2910000}"/>
    <cellStyle name="Normal 71 2 2 2 2 6 2" xfId="37358" xr:uid="{00000000-0005-0000-0000-0000E3910000}"/>
    <cellStyle name="Normal 71 2 2 2 2 6 3" xfId="22125" xr:uid="{00000000-0005-0000-0000-0000E4910000}"/>
    <cellStyle name="Normal 71 2 2 2 2 7" xfId="32346" xr:uid="{00000000-0005-0000-0000-0000E5910000}"/>
    <cellStyle name="Normal 71 2 2 2 2 8" xfId="17112" xr:uid="{00000000-0005-0000-0000-0000E6910000}"/>
    <cellStyle name="Normal 71 2 2 2 3" xfId="2370" xr:uid="{00000000-0005-0000-0000-0000E7910000}"/>
    <cellStyle name="Normal 71 2 2 2 3 2" xfId="4060" xr:uid="{00000000-0005-0000-0000-0000E8910000}"/>
    <cellStyle name="Normal 71 2 2 2 3 2 2" xfId="14133" xr:uid="{00000000-0005-0000-0000-0000E9910000}"/>
    <cellStyle name="Normal 71 2 2 2 3 2 2 2" xfId="44464" xr:uid="{00000000-0005-0000-0000-0000EA910000}"/>
    <cellStyle name="Normal 71 2 2 2 3 2 2 3" xfId="29231" xr:uid="{00000000-0005-0000-0000-0000EB910000}"/>
    <cellStyle name="Normal 71 2 2 2 3 2 3" xfId="9113" xr:uid="{00000000-0005-0000-0000-0000EC910000}"/>
    <cellStyle name="Normal 71 2 2 2 3 2 3 2" xfId="39447" xr:uid="{00000000-0005-0000-0000-0000ED910000}"/>
    <cellStyle name="Normal 71 2 2 2 3 2 3 3" xfId="24214" xr:uid="{00000000-0005-0000-0000-0000EE910000}"/>
    <cellStyle name="Normal 71 2 2 2 3 2 4" xfId="34434" xr:uid="{00000000-0005-0000-0000-0000EF910000}"/>
    <cellStyle name="Normal 71 2 2 2 3 2 5" xfId="19201" xr:uid="{00000000-0005-0000-0000-0000F0910000}"/>
    <cellStyle name="Normal 71 2 2 2 3 3" xfId="5752" xr:uid="{00000000-0005-0000-0000-0000F1910000}"/>
    <cellStyle name="Normal 71 2 2 2 3 3 2" xfId="15804" xr:uid="{00000000-0005-0000-0000-0000F2910000}"/>
    <cellStyle name="Normal 71 2 2 2 3 3 2 2" xfId="46135" xr:uid="{00000000-0005-0000-0000-0000F3910000}"/>
    <cellStyle name="Normal 71 2 2 2 3 3 2 3" xfId="30902" xr:uid="{00000000-0005-0000-0000-0000F4910000}"/>
    <cellStyle name="Normal 71 2 2 2 3 3 3" xfId="10784" xr:uid="{00000000-0005-0000-0000-0000F5910000}"/>
    <cellStyle name="Normal 71 2 2 2 3 3 3 2" xfId="41118" xr:uid="{00000000-0005-0000-0000-0000F6910000}"/>
    <cellStyle name="Normal 71 2 2 2 3 3 3 3" xfId="25885" xr:uid="{00000000-0005-0000-0000-0000F7910000}"/>
    <cellStyle name="Normal 71 2 2 2 3 3 4" xfId="36105" xr:uid="{00000000-0005-0000-0000-0000F8910000}"/>
    <cellStyle name="Normal 71 2 2 2 3 3 5" xfId="20872" xr:uid="{00000000-0005-0000-0000-0000F9910000}"/>
    <cellStyle name="Normal 71 2 2 2 3 4" xfId="12462" xr:uid="{00000000-0005-0000-0000-0000FA910000}"/>
    <cellStyle name="Normal 71 2 2 2 3 4 2" xfId="42793" xr:uid="{00000000-0005-0000-0000-0000FB910000}"/>
    <cellStyle name="Normal 71 2 2 2 3 4 3" xfId="27560" xr:uid="{00000000-0005-0000-0000-0000FC910000}"/>
    <cellStyle name="Normal 71 2 2 2 3 5" xfId="7441" xr:uid="{00000000-0005-0000-0000-0000FD910000}"/>
    <cellStyle name="Normal 71 2 2 2 3 5 2" xfId="37776" xr:uid="{00000000-0005-0000-0000-0000FE910000}"/>
    <cellStyle name="Normal 71 2 2 2 3 5 3" xfId="22543" xr:uid="{00000000-0005-0000-0000-0000FF910000}"/>
    <cellStyle name="Normal 71 2 2 2 3 6" xfId="32764" xr:uid="{00000000-0005-0000-0000-000000920000}"/>
    <cellStyle name="Normal 71 2 2 2 3 7" xfId="17530" xr:uid="{00000000-0005-0000-0000-000001920000}"/>
    <cellStyle name="Normal 71 2 2 2 4" xfId="3223" xr:uid="{00000000-0005-0000-0000-000002920000}"/>
    <cellStyle name="Normal 71 2 2 2 4 2" xfId="13297" xr:uid="{00000000-0005-0000-0000-000003920000}"/>
    <cellStyle name="Normal 71 2 2 2 4 2 2" xfId="43628" xr:uid="{00000000-0005-0000-0000-000004920000}"/>
    <cellStyle name="Normal 71 2 2 2 4 2 3" xfId="28395" xr:uid="{00000000-0005-0000-0000-000005920000}"/>
    <cellStyle name="Normal 71 2 2 2 4 3" xfId="8277" xr:uid="{00000000-0005-0000-0000-000006920000}"/>
    <cellStyle name="Normal 71 2 2 2 4 3 2" xfId="38611" xr:uid="{00000000-0005-0000-0000-000007920000}"/>
    <cellStyle name="Normal 71 2 2 2 4 3 3" xfId="23378" xr:uid="{00000000-0005-0000-0000-000008920000}"/>
    <cellStyle name="Normal 71 2 2 2 4 4" xfId="33598" xr:uid="{00000000-0005-0000-0000-000009920000}"/>
    <cellStyle name="Normal 71 2 2 2 4 5" xfId="18365" xr:uid="{00000000-0005-0000-0000-00000A920000}"/>
    <cellStyle name="Normal 71 2 2 2 5" xfId="4916" xr:uid="{00000000-0005-0000-0000-00000B920000}"/>
    <cellStyle name="Normal 71 2 2 2 5 2" xfId="14968" xr:uid="{00000000-0005-0000-0000-00000C920000}"/>
    <cellStyle name="Normal 71 2 2 2 5 2 2" xfId="45299" xr:uid="{00000000-0005-0000-0000-00000D920000}"/>
    <cellStyle name="Normal 71 2 2 2 5 2 3" xfId="30066" xr:uid="{00000000-0005-0000-0000-00000E920000}"/>
    <cellStyle name="Normal 71 2 2 2 5 3" xfId="9948" xr:uid="{00000000-0005-0000-0000-00000F920000}"/>
    <cellStyle name="Normal 71 2 2 2 5 3 2" xfId="40282" xr:uid="{00000000-0005-0000-0000-000010920000}"/>
    <cellStyle name="Normal 71 2 2 2 5 3 3" xfId="25049" xr:uid="{00000000-0005-0000-0000-000011920000}"/>
    <cellStyle name="Normal 71 2 2 2 5 4" xfId="35269" xr:uid="{00000000-0005-0000-0000-000012920000}"/>
    <cellStyle name="Normal 71 2 2 2 5 5" xfId="20036" xr:uid="{00000000-0005-0000-0000-000013920000}"/>
    <cellStyle name="Normal 71 2 2 2 6" xfId="11626" xr:uid="{00000000-0005-0000-0000-000014920000}"/>
    <cellStyle name="Normal 71 2 2 2 6 2" xfId="41957" xr:uid="{00000000-0005-0000-0000-000015920000}"/>
    <cellStyle name="Normal 71 2 2 2 6 3" xfId="26724" xr:uid="{00000000-0005-0000-0000-000016920000}"/>
    <cellStyle name="Normal 71 2 2 2 7" xfId="6605" xr:uid="{00000000-0005-0000-0000-000017920000}"/>
    <cellStyle name="Normal 71 2 2 2 7 2" xfId="36940" xr:uid="{00000000-0005-0000-0000-000018920000}"/>
    <cellStyle name="Normal 71 2 2 2 7 3" xfId="21707" xr:uid="{00000000-0005-0000-0000-000019920000}"/>
    <cellStyle name="Normal 71 2 2 2 8" xfId="31928" xr:uid="{00000000-0005-0000-0000-00001A920000}"/>
    <cellStyle name="Normal 71 2 2 2 9" xfId="16694" xr:uid="{00000000-0005-0000-0000-00001B920000}"/>
    <cellStyle name="Normal 71 2 2 3" xfId="1741" xr:uid="{00000000-0005-0000-0000-00001C920000}"/>
    <cellStyle name="Normal 71 2 2 3 2" xfId="2580" xr:uid="{00000000-0005-0000-0000-00001D920000}"/>
    <cellStyle name="Normal 71 2 2 3 2 2" xfId="4270" xr:uid="{00000000-0005-0000-0000-00001E920000}"/>
    <cellStyle name="Normal 71 2 2 3 2 2 2" xfId="14343" xr:uid="{00000000-0005-0000-0000-00001F920000}"/>
    <cellStyle name="Normal 71 2 2 3 2 2 2 2" xfId="44674" xr:uid="{00000000-0005-0000-0000-000020920000}"/>
    <cellStyle name="Normal 71 2 2 3 2 2 2 3" xfId="29441" xr:uid="{00000000-0005-0000-0000-000021920000}"/>
    <cellStyle name="Normal 71 2 2 3 2 2 3" xfId="9323" xr:uid="{00000000-0005-0000-0000-000022920000}"/>
    <cellStyle name="Normal 71 2 2 3 2 2 3 2" xfId="39657" xr:uid="{00000000-0005-0000-0000-000023920000}"/>
    <cellStyle name="Normal 71 2 2 3 2 2 3 3" xfId="24424" xr:uid="{00000000-0005-0000-0000-000024920000}"/>
    <cellStyle name="Normal 71 2 2 3 2 2 4" xfId="34644" xr:uid="{00000000-0005-0000-0000-000025920000}"/>
    <cellStyle name="Normal 71 2 2 3 2 2 5" xfId="19411" xr:uid="{00000000-0005-0000-0000-000026920000}"/>
    <cellStyle name="Normal 71 2 2 3 2 3" xfId="5962" xr:uid="{00000000-0005-0000-0000-000027920000}"/>
    <cellStyle name="Normal 71 2 2 3 2 3 2" xfId="16014" xr:uid="{00000000-0005-0000-0000-000028920000}"/>
    <cellStyle name="Normal 71 2 2 3 2 3 2 2" xfId="46345" xr:uid="{00000000-0005-0000-0000-000029920000}"/>
    <cellStyle name="Normal 71 2 2 3 2 3 2 3" xfId="31112" xr:uid="{00000000-0005-0000-0000-00002A920000}"/>
    <cellStyle name="Normal 71 2 2 3 2 3 3" xfId="10994" xr:uid="{00000000-0005-0000-0000-00002B920000}"/>
    <cellStyle name="Normal 71 2 2 3 2 3 3 2" xfId="41328" xr:uid="{00000000-0005-0000-0000-00002C920000}"/>
    <cellStyle name="Normal 71 2 2 3 2 3 3 3" xfId="26095" xr:uid="{00000000-0005-0000-0000-00002D920000}"/>
    <cellStyle name="Normal 71 2 2 3 2 3 4" xfId="36315" xr:uid="{00000000-0005-0000-0000-00002E920000}"/>
    <cellStyle name="Normal 71 2 2 3 2 3 5" xfId="21082" xr:uid="{00000000-0005-0000-0000-00002F920000}"/>
    <cellStyle name="Normal 71 2 2 3 2 4" xfId="12672" xr:uid="{00000000-0005-0000-0000-000030920000}"/>
    <cellStyle name="Normal 71 2 2 3 2 4 2" xfId="43003" xr:uid="{00000000-0005-0000-0000-000031920000}"/>
    <cellStyle name="Normal 71 2 2 3 2 4 3" xfId="27770" xr:uid="{00000000-0005-0000-0000-000032920000}"/>
    <cellStyle name="Normal 71 2 2 3 2 5" xfId="7651" xr:uid="{00000000-0005-0000-0000-000033920000}"/>
    <cellStyle name="Normal 71 2 2 3 2 5 2" xfId="37986" xr:uid="{00000000-0005-0000-0000-000034920000}"/>
    <cellStyle name="Normal 71 2 2 3 2 5 3" xfId="22753" xr:uid="{00000000-0005-0000-0000-000035920000}"/>
    <cellStyle name="Normal 71 2 2 3 2 6" xfId="32974" xr:uid="{00000000-0005-0000-0000-000036920000}"/>
    <cellStyle name="Normal 71 2 2 3 2 7" xfId="17740" xr:uid="{00000000-0005-0000-0000-000037920000}"/>
    <cellStyle name="Normal 71 2 2 3 3" xfId="3433" xr:uid="{00000000-0005-0000-0000-000038920000}"/>
    <cellStyle name="Normal 71 2 2 3 3 2" xfId="13507" xr:uid="{00000000-0005-0000-0000-000039920000}"/>
    <cellStyle name="Normal 71 2 2 3 3 2 2" xfId="43838" xr:uid="{00000000-0005-0000-0000-00003A920000}"/>
    <cellStyle name="Normal 71 2 2 3 3 2 3" xfId="28605" xr:uid="{00000000-0005-0000-0000-00003B920000}"/>
    <cellStyle name="Normal 71 2 2 3 3 3" xfId="8487" xr:uid="{00000000-0005-0000-0000-00003C920000}"/>
    <cellStyle name="Normal 71 2 2 3 3 3 2" xfId="38821" xr:uid="{00000000-0005-0000-0000-00003D920000}"/>
    <cellStyle name="Normal 71 2 2 3 3 3 3" xfId="23588" xr:uid="{00000000-0005-0000-0000-00003E920000}"/>
    <cellStyle name="Normal 71 2 2 3 3 4" xfId="33808" xr:uid="{00000000-0005-0000-0000-00003F920000}"/>
    <cellStyle name="Normal 71 2 2 3 3 5" xfId="18575" xr:uid="{00000000-0005-0000-0000-000040920000}"/>
    <cellStyle name="Normal 71 2 2 3 4" xfId="5126" xr:uid="{00000000-0005-0000-0000-000041920000}"/>
    <cellStyle name="Normal 71 2 2 3 4 2" xfId="15178" xr:uid="{00000000-0005-0000-0000-000042920000}"/>
    <cellStyle name="Normal 71 2 2 3 4 2 2" xfId="45509" xr:uid="{00000000-0005-0000-0000-000043920000}"/>
    <cellStyle name="Normal 71 2 2 3 4 2 3" xfId="30276" xr:uid="{00000000-0005-0000-0000-000044920000}"/>
    <cellStyle name="Normal 71 2 2 3 4 3" xfId="10158" xr:uid="{00000000-0005-0000-0000-000045920000}"/>
    <cellStyle name="Normal 71 2 2 3 4 3 2" xfId="40492" xr:uid="{00000000-0005-0000-0000-000046920000}"/>
    <cellStyle name="Normal 71 2 2 3 4 3 3" xfId="25259" xr:uid="{00000000-0005-0000-0000-000047920000}"/>
    <cellStyle name="Normal 71 2 2 3 4 4" xfId="35479" xr:uid="{00000000-0005-0000-0000-000048920000}"/>
    <cellStyle name="Normal 71 2 2 3 4 5" xfId="20246" xr:uid="{00000000-0005-0000-0000-000049920000}"/>
    <cellStyle name="Normal 71 2 2 3 5" xfId="11836" xr:uid="{00000000-0005-0000-0000-00004A920000}"/>
    <cellStyle name="Normal 71 2 2 3 5 2" xfId="42167" xr:uid="{00000000-0005-0000-0000-00004B920000}"/>
    <cellStyle name="Normal 71 2 2 3 5 3" xfId="26934" xr:uid="{00000000-0005-0000-0000-00004C920000}"/>
    <cellStyle name="Normal 71 2 2 3 6" xfId="6815" xr:uid="{00000000-0005-0000-0000-00004D920000}"/>
    <cellStyle name="Normal 71 2 2 3 6 2" xfId="37150" xr:uid="{00000000-0005-0000-0000-00004E920000}"/>
    <cellStyle name="Normal 71 2 2 3 6 3" xfId="21917" xr:uid="{00000000-0005-0000-0000-00004F920000}"/>
    <cellStyle name="Normal 71 2 2 3 7" xfId="32138" xr:uid="{00000000-0005-0000-0000-000050920000}"/>
    <cellStyle name="Normal 71 2 2 3 8" xfId="16904" xr:uid="{00000000-0005-0000-0000-000051920000}"/>
    <cellStyle name="Normal 71 2 2 4" xfId="2162" xr:uid="{00000000-0005-0000-0000-000052920000}"/>
    <cellStyle name="Normal 71 2 2 4 2" xfId="3852" xr:uid="{00000000-0005-0000-0000-000053920000}"/>
    <cellStyle name="Normal 71 2 2 4 2 2" xfId="13925" xr:uid="{00000000-0005-0000-0000-000054920000}"/>
    <cellStyle name="Normal 71 2 2 4 2 2 2" xfId="44256" xr:uid="{00000000-0005-0000-0000-000055920000}"/>
    <cellStyle name="Normal 71 2 2 4 2 2 3" xfId="29023" xr:uid="{00000000-0005-0000-0000-000056920000}"/>
    <cellStyle name="Normal 71 2 2 4 2 3" xfId="8905" xr:uid="{00000000-0005-0000-0000-000057920000}"/>
    <cellStyle name="Normal 71 2 2 4 2 3 2" xfId="39239" xr:uid="{00000000-0005-0000-0000-000058920000}"/>
    <cellStyle name="Normal 71 2 2 4 2 3 3" xfId="24006" xr:uid="{00000000-0005-0000-0000-000059920000}"/>
    <cellStyle name="Normal 71 2 2 4 2 4" xfId="34226" xr:uid="{00000000-0005-0000-0000-00005A920000}"/>
    <cellStyle name="Normal 71 2 2 4 2 5" xfId="18993" xr:uid="{00000000-0005-0000-0000-00005B920000}"/>
    <cellStyle name="Normal 71 2 2 4 3" xfId="5544" xr:uid="{00000000-0005-0000-0000-00005C920000}"/>
    <cellStyle name="Normal 71 2 2 4 3 2" xfId="15596" xr:uid="{00000000-0005-0000-0000-00005D920000}"/>
    <cellStyle name="Normal 71 2 2 4 3 2 2" xfId="45927" xr:uid="{00000000-0005-0000-0000-00005E920000}"/>
    <cellStyle name="Normal 71 2 2 4 3 2 3" xfId="30694" xr:uid="{00000000-0005-0000-0000-00005F920000}"/>
    <cellStyle name="Normal 71 2 2 4 3 3" xfId="10576" xr:uid="{00000000-0005-0000-0000-000060920000}"/>
    <cellStyle name="Normal 71 2 2 4 3 3 2" xfId="40910" xr:uid="{00000000-0005-0000-0000-000061920000}"/>
    <cellStyle name="Normal 71 2 2 4 3 3 3" xfId="25677" xr:uid="{00000000-0005-0000-0000-000062920000}"/>
    <cellStyle name="Normal 71 2 2 4 3 4" xfId="35897" xr:uid="{00000000-0005-0000-0000-000063920000}"/>
    <cellStyle name="Normal 71 2 2 4 3 5" xfId="20664" xr:uid="{00000000-0005-0000-0000-000064920000}"/>
    <cellStyle name="Normal 71 2 2 4 4" xfId="12254" xr:uid="{00000000-0005-0000-0000-000065920000}"/>
    <cellStyle name="Normal 71 2 2 4 4 2" xfId="42585" xr:uid="{00000000-0005-0000-0000-000066920000}"/>
    <cellStyle name="Normal 71 2 2 4 4 3" xfId="27352" xr:uid="{00000000-0005-0000-0000-000067920000}"/>
    <cellStyle name="Normal 71 2 2 4 5" xfId="7233" xr:uid="{00000000-0005-0000-0000-000068920000}"/>
    <cellStyle name="Normal 71 2 2 4 5 2" xfId="37568" xr:uid="{00000000-0005-0000-0000-000069920000}"/>
    <cellStyle name="Normal 71 2 2 4 5 3" xfId="22335" xr:uid="{00000000-0005-0000-0000-00006A920000}"/>
    <cellStyle name="Normal 71 2 2 4 6" xfId="32556" xr:uid="{00000000-0005-0000-0000-00006B920000}"/>
    <cellStyle name="Normal 71 2 2 4 7" xfId="17322" xr:uid="{00000000-0005-0000-0000-00006C920000}"/>
    <cellStyle name="Normal 71 2 2 5" xfId="3015" xr:uid="{00000000-0005-0000-0000-00006D920000}"/>
    <cellStyle name="Normal 71 2 2 5 2" xfId="13089" xr:uid="{00000000-0005-0000-0000-00006E920000}"/>
    <cellStyle name="Normal 71 2 2 5 2 2" xfId="43420" xr:uid="{00000000-0005-0000-0000-00006F920000}"/>
    <cellStyle name="Normal 71 2 2 5 2 3" xfId="28187" xr:uid="{00000000-0005-0000-0000-000070920000}"/>
    <cellStyle name="Normal 71 2 2 5 3" xfId="8069" xr:uid="{00000000-0005-0000-0000-000071920000}"/>
    <cellStyle name="Normal 71 2 2 5 3 2" xfId="38403" xr:uid="{00000000-0005-0000-0000-000072920000}"/>
    <cellStyle name="Normal 71 2 2 5 3 3" xfId="23170" xr:uid="{00000000-0005-0000-0000-000073920000}"/>
    <cellStyle name="Normal 71 2 2 5 4" xfId="33390" xr:uid="{00000000-0005-0000-0000-000074920000}"/>
    <cellStyle name="Normal 71 2 2 5 5" xfId="18157" xr:uid="{00000000-0005-0000-0000-000075920000}"/>
    <cellStyle name="Normal 71 2 2 6" xfId="4708" xr:uid="{00000000-0005-0000-0000-000076920000}"/>
    <cellStyle name="Normal 71 2 2 6 2" xfId="14760" xr:uid="{00000000-0005-0000-0000-000077920000}"/>
    <cellStyle name="Normal 71 2 2 6 2 2" xfId="45091" xr:uid="{00000000-0005-0000-0000-000078920000}"/>
    <cellStyle name="Normal 71 2 2 6 2 3" xfId="29858" xr:uid="{00000000-0005-0000-0000-000079920000}"/>
    <cellStyle name="Normal 71 2 2 6 3" xfId="9740" xr:uid="{00000000-0005-0000-0000-00007A920000}"/>
    <cellStyle name="Normal 71 2 2 6 3 2" xfId="40074" xr:uid="{00000000-0005-0000-0000-00007B920000}"/>
    <cellStyle name="Normal 71 2 2 6 3 3" xfId="24841" xr:uid="{00000000-0005-0000-0000-00007C920000}"/>
    <cellStyle name="Normal 71 2 2 6 4" xfId="35061" xr:uid="{00000000-0005-0000-0000-00007D920000}"/>
    <cellStyle name="Normal 71 2 2 6 5" xfId="19828" xr:uid="{00000000-0005-0000-0000-00007E920000}"/>
    <cellStyle name="Normal 71 2 2 7" xfId="11418" xr:uid="{00000000-0005-0000-0000-00007F920000}"/>
    <cellStyle name="Normal 71 2 2 7 2" xfId="41749" xr:uid="{00000000-0005-0000-0000-000080920000}"/>
    <cellStyle name="Normal 71 2 2 7 3" xfId="26516" xr:uid="{00000000-0005-0000-0000-000081920000}"/>
    <cellStyle name="Normal 71 2 2 8" xfId="6397" xr:uid="{00000000-0005-0000-0000-000082920000}"/>
    <cellStyle name="Normal 71 2 2 8 2" xfId="36732" xr:uid="{00000000-0005-0000-0000-000083920000}"/>
    <cellStyle name="Normal 71 2 2 8 3" xfId="21499" xr:uid="{00000000-0005-0000-0000-000084920000}"/>
    <cellStyle name="Normal 71 2 2 9" xfId="31720" xr:uid="{00000000-0005-0000-0000-000085920000}"/>
    <cellStyle name="Normal 71 2 3" xfId="1424" xr:uid="{00000000-0005-0000-0000-000086920000}"/>
    <cellStyle name="Normal 71 2 3 2" xfId="1845" xr:uid="{00000000-0005-0000-0000-000087920000}"/>
    <cellStyle name="Normal 71 2 3 2 2" xfId="2684" xr:uid="{00000000-0005-0000-0000-000088920000}"/>
    <cellStyle name="Normal 71 2 3 2 2 2" xfId="4374" xr:uid="{00000000-0005-0000-0000-000089920000}"/>
    <cellStyle name="Normal 71 2 3 2 2 2 2" xfId="14447" xr:uid="{00000000-0005-0000-0000-00008A920000}"/>
    <cellStyle name="Normal 71 2 3 2 2 2 2 2" xfId="44778" xr:uid="{00000000-0005-0000-0000-00008B920000}"/>
    <cellStyle name="Normal 71 2 3 2 2 2 2 3" xfId="29545" xr:uid="{00000000-0005-0000-0000-00008C920000}"/>
    <cellStyle name="Normal 71 2 3 2 2 2 3" xfId="9427" xr:uid="{00000000-0005-0000-0000-00008D920000}"/>
    <cellStyle name="Normal 71 2 3 2 2 2 3 2" xfId="39761" xr:uid="{00000000-0005-0000-0000-00008E920000}"/>
    <cellStyle name="Normal 71 2 3 2 2 2 3 3" xfId="24528" xr:uid="{00000000-0005-0000-0000-00008F920000}"/>
    <cellStyle name="Normal 71 2 3 2 2 2 4" xfId="34748" xr:uid="{00000000-0005-0000-0000-000090920000}"/>
    <cellStyle name="Normal 71 2 3 2 2 2 5" xfId="19515" xr:uid="{00000000-0005-0000-0000-000091920000}"/>
    <cellStyle name="Normal 71 2 3 2 2 3" xfId="6066" xr:uid="{00000000-0005-0000-0000-000092920000}"/>
    <cellStyle name="Normal 71 2 3 2 2 3 2" xfId="16118" xr:uid="{00000000-0005-0000-0000-000093920000}"/>
    <cellStyle name="Normal 71 2 3 2 2 3 2 2" xfId="46449" xr:uid="{00000000-0005-0000-0000-000094920000}"/>
    <cellStyle name="Normal 71 2 3 2 2 3 2 3" xfId="31216" xr:uid="{00000000-0005-0000-0000-000095920000}"/>
    <cellStyle name="Normal 71 2 3 2 2 3 3" xfId="11098" xr:uid="{00000000-0005-0000-0000-000096920000}"/>
    <cellStyle name="Normal 71 2 3 2 2 3 3 2" xfId="41432" xr:uid="{00000000-0005-0000-0000-000097920000}"/>
    <cellStyle name="Normal 71 2 3 2 2 3 3 3" xfId="26199" xr:uid="{00000000-0005-0000-0000-000098920000}"/>
    <cellStyle name="Normal 71 2 3 2 2 3 4" xfId="36419" xr:uid="{00000000-0005-0000-0000-000099920000}"/>
    <cellStyle name="Normal 71 2 3 2 2 3 5" xfId="21186" xr:uid="{00000000-0005-0000-0000-00009A920000}"/>
    <cellStyle name="Normal 71 2 3 2 2 4" xfId="12776" xr:uid="{00000000-0005-0000-0000-00009B920000}"/>
    <cellStyle name="Normal 71 2 3 2 2 4 2" xfId="43107" xr:uid="{00000000-0005-0000-0000-00009C920000}"/>
    <cellStyle name="Normal 71 2 3 2 2 4 3" xfId="27874" xr:uid="{00000000-0005-0000-0000-00009D920000}"/>
    <cellStyle name="Normal 71 2 3 2 2 5" xfId="7755" xr:uid="{00000000-0005-0000-0000-00009E920000}"/>
    <cellStyle name="Normal 71 2 3 2 2 5 2" xfId="38090" xr:uid="{00000000-0005-0000-0000-00009F920000}"/>
    <cellStyle name="Normal 71 2 3 2 2 5 3" xfId="22857" xr:uid="{00000000-0005-0000-0000-0000A0920000}"/>
    <cellStyle name="Normal 71 2 3 2 2 6" xfId="33078" xr:uid="{00000000-0005-0000-0000-0000A1920000}"/>
    <cellStyle name="Normal 71 2 3 2 2 7" xfId="17844" xr:uid="{00000000-0005-0000-0000-0000A2920000}"/>
    <cellStyle name="Normal 71 2 3 2 3" xfId="3537" xr:uid="{00000000-0005-0000-0000-0000A3920000}"/>
    <cellStyle name="Normal 71 2 3 2 3 2" xfId="13611" xr:uid="{00000000-0005-0000-0000-0000A4920000}"/>
    <cellStyle name="Normal 71 2 3 2 3 2 2" xfId="43942" xr:uid="{00000000-0005-0000-0000-0000A5920000}"/>
    <cellStyle name="Normal 71 2 3 2 3 2 3" xfId="28709" xr:uid="{00000000-0005-0000-0000-0000A6920000}"/>
    <cellStyle name="Normal 71 2 3 2 3 3" xfId="8591" xr:uid="{00000000-0005-0000-0000-0000A7920000}"/>
    <cellStyle name="Normal 71 2 3 2 3 3 2" xfId="38925" xr:uid="{00000000-0005-0000-0000-0000A8920000}"/>
    <cellStyle name="Normal 71 2 3 2 3 3 3" xfId="23692" xr:uid="{00000000-0005-0000-0000-0000A9920000}"/>
    <cellStyle name="Normal 71 2 3 2 3 4" xfId="33912" xr:uid="{00000000-0005-0000-0000-0000AA920000}"/>
    <cellStyle name="Normal 71 2 3 2 3 5" xfId="18679" xr:uid="{00000000-0005-0000-0000-0000AB920000}"/>
    <cellStyle name="Normal 71 2 3 2 4" xfId="5230" xr:uid="{00000000-0005-0000-0000-0000AC920000}"/>
    <cellStyle name="Normal 71 2 3 2 4 2" xfId="15282" xr:uid="{00000000-0005-0000-0000-0000AD920000}"/>
    <cellStyle name="Normal 71 2 3 2 4 2 2" xfId="45613" xr:uid="{00000000-0005-0000-0000-0000AE920000}"/>
    <cellStyle name="Normal 71 2 3 2 4 2 3" xfId="30380" xr:uid="{00000000-0005-0000-0000-0000AF920000}"/>
    <cellStyle name="Normal 71 2 3 2 4 3" xfId="10262" xr:uid="{00000000-0005-0000-0000-0000B0920000}"/>
    <cellStyle name="Normal 71 2 3 2 4 3 2" xfId="40596" xr:uid="{00000000-0005-0000-0000-0000B1920000}"/>
    <cellStyle name="Normal 71 2 3 2 4 3 3" xfId="25363" xr:uid="{00000000-0005-0000-0000-0000B2920000}"/>
    <cellStyle name="Normal 71 2 3 2 4 4" xfId="35583" xr:uid="{00000000-0005-0000-0000-0000B3920000}"/>
    <cellStyle name="Normal 71 2 3 2 4 5" xfId="20350" xr:uid="{00000000-0005-0000-0000-0000B4920000}"/>
    <cellStyle name="Normal 71 2 3 2 5" xfId="11940" xr:uid="{00000000-0005-0000-0000-0000B5920000}"/>
    <cellStyle name="Normal 71 2 3 2 5 2" xfId="42271" xr:uid="{00000000-0005-0000-0000-0000B6920000}"/>
    <cellStyle name="Normal 71 2 3 2 5 3" xfId="27038" xr:uid="{00000000-0005-0000-0000-0000B7920000}"/>
    <cellStyle name="Normal 71 2 3 2 6" xfId="6919" xr:uid="{00000000-0005-0000-0000-0000B8920000}"/>
    <cellStyle name="Normal 71 2 3 2 6 2" xfId="37254" xr:uid="{00000000-0005-0000-0000-0000B9920000}"/>
    <cellStyle name="Normal 71 2 3 2 6 3" xfId="22021" xr:uid="{00000000-0005-0000-0000-0000BA920000}"/>
    <cellStyle name="Normal 71 2 3 2 7" xfId="32242" xr:uid="{00000000-0005-0000-0000-0000BB920000}"/>
    <cellStyle name="Normal 71 2 3 2 8" xfId="17008" xr:uid="{00000000-0005-0000-0000-0000BC920000}"/>
    <cellStyle name="Normal 71 2 3 3" xfId="2266" xr:uid="{00000000-0005-0000-0000-0000BD920000}"/>
    <cellStyle name="Normal 71 2 3 3 2" xfId="3956" xr:uid="{00000000-0005-0000-0000-0000BE920000}"/>
    <cellStyle name="Normal 71 2 3 3 2 2" xfId="14029" xr:uid="{00000000-0005-0000-0000-0000BF920000}"/>
    <cellStyle name="Normal 71 2 3 3 2 2 2" xfId="44360" xr:uid="{00000000-0005-0000-0000-0000C0920000}"/>
    <cellStyle name="Normal 71 2 3 3 2 2 3" xfId="29127" xr:uid="{00000000-0005-0000-0000-0000C1920000}"/>
    <cellStyle name="Normal 71 2 3 3 2 3" xfId="9009" xr:uid="{00000000-0005-0000-0000-0000C2920000}"/>
    <cellStyle name="Normal 71 2 3 3 2 3 2" xfId="39343" xr:uid="{00000000-0005-0000-0000-0000C3920000}"/>
    <cellStyle name="Normal 71 2 3 3 2 3 3" xfId="24110" xr:uid="{00000000-0005-0000-0000-0000C4920000}"/>
    <cellStyle name="Normal 71 2 3 3 2 4" xfId="34330" xr:uid="{00000000-0005-0000-0000-0000C5920000}"/>
    <cellStyle name="Normal 71 2 3 3 2 5" xfId="19097" xr:uid="{00000000-0005-0000-0000-0000C6920000}"/>
    <cellStyle name="Normal 71 2 3 3 3" xfId="5648" xr:uid="{00000000-0005-0000-0000-0000C7920000}"/>
    <cellStyle name="Normal 71 2 3 3 3 2" xfId="15700" xr:uid="{00000000-0005-0000-0000-0000C8920000}"/>
    <cellStyle name="Normal 71 2 3 3 3 2 2" xfId="46031" xr:uid="{00000000-0005-0000-0000-0000C9920000}"/>
    <cellStyle name="Normal 71 2 3 3 3 2 3" xfId="30798" xr:uid="{00000000-0005-0000-0000-0000CA920000}"/>
    <cellStyle name="Normal 71 2 3 3 3 3" xfId="10680" xr:uid="{00000000-0005-0000-0000-0000CB920000}"/>
    <cellStyle name="Normal 71 2 3 3 3 3 2" xfId="41014" xr:uid="{00000000-0005-0000-0000-0000CC920000}"/>
    <cellStyle name="Normal 71 2 3 3 3 3 3" xfId="25781" xr:uid="{00000000-0005-0000-0000-0000CD920000}"/>
    <cellStyle name="Normal 71 2 3 3 3 4" xfId="36001" xr:uid="{00000000-0005-0000-0000-0000CE920000}"/>
    <cellStyle name="Normal 71 2 3 3 3 5" xfId="20768" xr:uid="{00000000-0005-0000-0000-0000CF920000}"/>
    <cellStyle name="Normal 71 2 3 3 4" xfId="12358" xr:uid="{00000000-0005-0000-0000-0000D0920000}"/>
    <cellStyle name="Normal 71 2 3 3 4 2" xfId="42689" xr:uid="{00000000-0005-0000-0000-0000D1920000}"/>
    <cellStyle name="Normal 71 2 3 3 4 3" xfId="27456" xr:uid="{00000000-0005-0000-0000-0000D2920000}"/>
    <cellStyle name="Normal 71 2 3 3 5" xfId="7337" xr:uid="{00000000-0005-0000-0000-0000D3920000}"/>
    <cellStyle name="Normal 71 2 3 3 5 2" xfId="37672" xr:uid="{00000000-0005-0000-0000-0000D4920000}"/>
    <cellStyle name="Normal 71 2 3 3 5 3" xfId="22439" xr:uid="{00000000-0005-0000-0000-0000D5920000}"/>
    <cellStyle name="Normal 71 2 3 3 6" xfId="32660" xr:uid="{00000000-0005-0000-0000-0000D6920000}"/>
    <cellStyle name="Normal 71 2 3 3 7" xfId="17426" xr:uid="{00000000-0005-0000-0000-0000D7920000}"/>
    <cellStyle name="Normal 71 2 3 4" xfId="3119" xr:uid="{00000000-0005-0000-0000-0000D8920000}"/>
    <cellStyle name="Normal 71 2 3 4 2" xfId="13193" xr:uid="{00000000-0005-0000-0000-0000D9920000}"/>
    <cellStyle name="Normal 71 2 3 4 2 2" xfId="43524" xr:uid="{00000000-0005-0000-0000-0000DA920000}"/>
    <cellStyle name="Normal 71 2 3 4 2 3" xfId="28291" xr:uid="{00000000-0005-0000-0000-0000DB920000}"/>
    <cellStyle name="Normal 71 2 3 4 3" xfId="8173" xr:uid="{00000000-0005-0000-0000-0000DC920000}"/>
    <cellStyle name="Normal 71 2 3 4 3 2" xfId="38507" xr:uid="{00000000-0005-0000-0000-0000DD920000}"/>
    <cellStyle name="Normal 71 2 3 4 3 3" xfId="23274" xr:uid="{00000000-0005-0000-0000-0000DE920000}"/>
    <cellStyle name="Normal 71 2 3 4 4" xfId="33494" xr:uid="{00000000-0005-0000-0000-0000DF920000}"/>
    <cellStyle name="Normal 71 2 3 4 5" xfId="18261" xr:uid="{00000000-0005-0000-0000-0000E0920000}"/>
    <cellStyle name="Normal 71 2 3 5" xfId="4812" xr:uid="{00000000-0005-0000-0000-0000E1920000}"/>
    <cellStyle name="Normal 71 2 3 5 2" xfId="14864" xr:uid="{00000000-0005-0000-0000-0000E2920000}"/>
    <cellStyle name="Normal 71 2 3 5 2 2" xfId="45195" xr:uid="{00000000-0005-0000-0000-0000E3920000}"/>
    <cellStyle name="Normal 71 2 3 5 2 3" xfId="29962" xr:uid="{00000000-0005-0000-0000-0000E4920000}"/>
    <cellStyle name="Normal 71 2 3 5 3" xfId="9844" xr:uid="{00000000-0005-0000-0000-0000E5920000}"/>
    <cellStyle name="Normal 71 2 3 5 3 2" xfId="40178" xr:uid="{00000000-0005-0000-0000-0000E6920000}"/>
    <cellStyle name="Normal 71 2 3 5 3 3" xfId="24945" xr:uid="{00000000-0005-0000-0000-0000E7920000}"/>
    <cellStyle name="Normal 71 2 3 5 4" xfId="35165" xr:uid="{00000000-0005-0000-0000-0000E8920000}"/>
    <cellStyle name="Normal 71 2 3 5 5" xfId="19932" xr:uid="{00000000-0005-0000-0000-0000E9920000}"/>
    <cellStyle name="Normal 71 2 3 6" xfId="11522" xr:uid="{00000000-0005-0000-0000-0000EA920000}"/>
    <cellStyle name="Normal 71 2 3 6 2" xfId="41853" xr:uid="{00000000-0005-0000-0000-0000EB920000}"/>
    <cellStyle name="Normal 71 2 3 6 3" xfId="26620" xr:uid="{00000000-0005-0000-0000-0000EC920000}"/>
    <cellStyle name="Normal 71 2 3 7" xfId="6501" xr:uid="{00000000-0005-0000-0000-0000ED920000}"/>
    <cellStyle name="Normal 71 2 3 7 2" xfId="36836" xr:uid="{00000000-0005-0000-0000-0000EE920000}"/>
    <cellStyle name="Normal 71 2 3 7 3" xfId="21603" xr:uid="{00000000-0005-0000-0000-0000EF920000}"/>
    <cellStyle name="Normal 71 2 3 8" xfId="31824" xr:uid="{00000000-0005-0000-0000-0000F0920000}"/>
    <cellStyle name="Normal 71 2 3 9" xfId="16590" xr:uid="{00000000-0005-0000-0000-0000F1920000}"/>
    <cellStyle name="Normal 71 2 4" xfId="1637" xr:uid="{00000000-0005-0000-0000-0000F2920000}"/>
    <cellStyle name="Normal 71 2 4 2" xfId="2476" xr:uid="{00000000-0005-0000-0000-0000F3920000}"/>
    <cellStyle name="Normal 71 2 4 2 2" xfId="4166" xr:uid="{00000000-0005-0000-0000-0000F4920000}"/>
    <cellStyle name="Normal 71 2 4 2 2 2" xfId="14239" xr:uid="{00000000-0005-0000-0000-0000F5920000}"/>
    <cellStyle name="Normal 71 2 4 2 2 2 2" xfId="44570" xr:uid="{00000000-0005-0000-0000-0000F6920000}"/>
    <cellStyle name="Normal 71 2 4 2 2 2 3" xfId="29337" xr:uid="{00000000-0005-0000-0000-0000F7920000}"/>
    <cellStyle name="Normal 71 2 4 2 2 3" xfId="9219" xr:uid="{00000000-0005-0000-0000-0000F8920000}"/>
    <cellStyle name="Normal 71 2 4 2 2 3 2" xfId="39553" xr:uid="{00000000-0005-0000-0000-0000F9920000}"/>
    <cellStyle name="Normal 71 2 4 2 2 3 3" xfId="24320" xr:uid="{00000000-0005-0000-0000-0000FA920000}"/>
    <cellStyle name="Normal 71 2 4 2 2 4" xfId="34540" xr:uid="{00000000-0005-0000-0000-0000FB920000}"/>
    <cellStyle name="Normal 71 2 4 2 2 5" xfId="19307" xr:uid="{00000000-0005-0000-0000-0000FC920000}"/>
    <cellStyle name="Normal 71 2 4 2 3" xfId="5858" xr:uid="{00000000-0005-0000-0000-0000FD920000}"/>
    <cellStyle name="Normal 71 2 4 2 3 2" xfId="15910" xr:uid="{00000000-0005-0000-0000-0000FE920000}"/>
    <cellStyle name="Normal 71 2 4 2 3 2 2" xfId="46241" xr:uid="{00000000-0005-0000-0000-0000FF920000}"/>
    <cellStyle name="Normal 71 2 4 2 3 2 3" xfId="31008" xr:uid="{00000000-0005-0000-0000-000000930000}"/>
    <cellStyle name="Normal 71 2 4 2 3 3" xfId="10890" xr:uid="{00000000-0005-0000-0000-000001930000}"/>
    <cellStyle name="Normal 71 2 4 2 3 3 2" xfId="41224" xr:uid="{00000000-0005-0000-0000-000002930000}"/>
    <cellStyle name="Normal 71 2 4 2 3 3 3" xfId="25991" xr:uid="{00000000-0005-0000-0000-000003930000}"/>
    <cellStyle name="Normal 71 2 4 2 3 4" xfId="36211" xr:uid="{00000000-0005-0000-0000-000004930000}"/>
    <cellStyle name="Normal 71 2 4 2 3 5" xfId="20978" xr:uid="{00000000-0005-0000-0000-000005930000}"/>
    <cellStyle name="Normal 71 2 4 2 4" xfId="12568" xr:uid="{00000000-0005-0000-0000-000006930000}"/>
    <cellStyle name="Normal 71 2 4 2 4 2" xfId="42899" xr:uid="{00000000-0005-0000-0000-000007930000}"/>
    <cellStyle name="Normal 71 2 4 2 4 3" xfId="27666" xr:uid="{00000000-0005-0000-0000-000008930000}"/>
    <cellStyle name="Normal 71 2 4 2 5" xfId="7547" xr:uid="{00000000-0005-0000-0000-000009930000}"/>
    <cellStyle name="Normal 71 2 4 2 5 2" xfId="37882" xr:uid="{00000000-0005-0000-0000-00000A930000}"/>
    <cellStyle name="Normal 71 2 4 2 5 3" xfId="22649" xr:uid="{00000000-0005-0000-0000-00000B930000}"/>
    <cellStyle name="Normal 71 2 4 2 6" xfId="32870" xr:uid="{00000000-0005-0000-0000-00000C930000}"/>
    <cellStyle name="Normal 71 2 4 2 7" xfId="17636" xr:uid="{00000000-0005-0000-0000-00000D930000}"/>
    <cellStyle name="Normal 71 2 4 3" xfId="3329" xr:uid="{00000000-0005-0000-0000-00000E930000}"/>
    <cellStyle name="Normal 71 2 4 3 2" xfId="13403" xr:uid="{00000000-0005-0000-0000-00000F930000}"/>
    <cellStyle name="Normal 71 2 4 3 2 2" xfId="43734" xr:uid="{00000000-0005-0000-0000-000010930000}"/>
    <cellStyle name="Normal 71 2 4 3 2 3" xfId="28501" xr:uid="{00000000-0005-0000-0000-000011930000}"/>
    <cellStyle name="Normal 71 2 4 3 3" xfId="8383" xr:uid="{00000000-0005-0000-0000-000012930000}"/>
    <cellStyle name="Normal 71 2 4 3 3 2" xfId="38717" xr:uid="{00000000-0005-0000-0000-000013930000}"/>
    <cellStyle name="Normal 71 2 4 3 3 3" xfId="23484" xr:uid="{00000000-0005-0000-0000-000014930000}"/>
    <cellStyle name="Normal 71 2 4 3 4" xfId="33704" xr:uid="{00000000-0005-0000-0000-000015930000}"/>
    <cellStyle name="Normal 71 2 4 3 5" xfId="18471" xr:uid="{00000000-0005-0000-0000-000016930000}"/>
    <cellStyle name="Normal 71 2 4 4" xfId="5022" xr:uid="{00000000-0005-0000-0000-000017930000}"/>
    <cellStyle name="Normal 71 2 4 4 2" xfId="15074" xr:uid="{00000000-0005-0000-0000-000018930000}"/>
    <cellStyle name="Normal 71 2 4 4 2 2" xfId="45405" xr:uid="{00000000-0005-0000-0000-000019930000}"/>
    <cellStyle name="Normal 71 2 4 4 2 3" xfId="30172" xr:uid="{00000000-0005-0000-0000-00001A930000}"/>
    <cellStyle name="Normal 71 2 4 4 3" xfId="10054" xr:uid="{00000000-0005-0000-0000-00001B930000}"/>
    <cellStyle name="Normal 71 2 4 4 3 2" xfId="40388" xr:uid="{00000000-0005-0000-0000-00001C930000}"/>
    <cellStyle name="Normal 71 2 4 4 3 3" xfId="25155" xr:uid="{00000000-0005-0000-0000-00001D930000}"/>
    <cellStyle name="Normal 71 2 4 4 4" xfId="35375" xr:uid="{00000000-0005-0000-0000-00001E930000}"/>
    <cellStyle name="Normal 71 2 4 4 5" xfId="20142" xr:uid="{00000000-0005-0000-0000-00001F930000}"/>
    <cellStyle name="Normal 71 2 4 5" xfId="11732" xr:uid="{00000000-0005-0000-0000-000020930000}"/>
    <cellStyle name="Normal 71 2 4 5 2" xfId="42063" xr:uid="{00000000-0005-0000-0000-000021930000}"/>
    <cellStyle name="Normal 71 2 4 5 3" xfId="26830" xr:uid="{00000000-0005-0000-0000-000022930000}"/>
    <cellStyle name="Normal 71 2 4 6" xfId="6711" xr:uid="{00000000-0005-0000-0000-000023930000}"/>
    <cellStyle name="Normal 71 2 4 6 2" xfId="37046" xr:uid="{00000000-0005-0000-0000-000024930000}"/>
    <cellStyle name="Normal 71 2 4 6 3" xfId="21813" xr:uid="{00000000-0005-0000-0000-000025930000}"/>
    <cellStyle name="Normal 71 2 4 7" xfId="32034" xr:uid="{00000000-0005-0000-0000-000026930000}"/>
    <cellStyle name="Normal 71 2 4 8" xfId="16800" xr:uid="{00000000-0005-0000-0000-000027930000}"/>
    <cellStyle name="Normal 71 2 5" xfId="2058" xr:uid="{00000000-0005-0000-0000-000028930000}"/>
    <cellStyle name="Normal 71 2 5 2" xfId="3748" xr:uid="{00000000-0005-0000-0000-000029930000}"/>
    <cellStyle name="Normal 71 2 5 2 2" xfId="13821" xr:uid="{00000000-0005-0000-0000-00002A930000}"/>
    <cellStyle name="Normal 71 2 5 2 2 2" xfId="44152" xr:uid="{00000000-0005-0000-0000-00002B930000}"/>
    <cellStyle name="Normal 71 2 5 2 2 3" xfId="28919" xr:uid="{00000000-0005-0000-0000-00002C930000}"/>
    <cellStyle name="Normal 71 2 5 2 3" xfId="8801" xr:uid="{00000000-0005-0000-0000-00002D930000}"/>
    <cellStyle name="Normal 71 2 5 2 3 2" xfId="39135" xr:uid="{00000000-0005-0000-0000-00002E930000}"/>
    <cellStyle name="Normal 71 2 5 2 3 3" xfId="23902" xr:uid="{00000000-0005-0000-0000-00002F930000}"/>
    <cellStyle name="Normal 71 2 5 2 4" xfId="34122" xr:uid="{00000000-0005-0000-0000-000030930000}"/>
    <cellStyle name="Normal 71 2 5 2 5" xfId="18889" xr:uid="{00000000-0005-0000-0000-000031930000}"/>
    <cellStyle name="Normal 71 2 5 3" xfId="5440" xr:uid="{00000000-0005-0000-0000-000032930000}"/>
    <cellStyle name="Normal 71 2 5 3 2" xfId="15492" xr:uid="{00000000-0005-0000-0000-000033930000}"/>
    <cellStyle name="Normal 71 2 5 3 2 2" xfId="45823" xr:uid="{00000000-0005-0000-0000-000034930000}"/>
    <cellStyle name="Normal 71 2 5 3 2 3" xfId="30590" xr:uid="{00000000-0005-0000-0000-000035930000}"/>
    <cellStyle name="Normal 71 2 5 3 3" xfId="10472" xr:uid="{00000000-0005-0000-0000-000036930000}"/>
    <cellStyle name="Normal 71 2 5 3 3 2" xfId="40806" xr:uid="{00000000-0005-0000-0000-000037930000}"/>
    <cellStyle name="Normal 71 2 5 3 3 3" xfId="25573" xr:uid="{00000000-0005-0000-0000-000038930000}"/>
    <cellStyle name="Normal 71 2 5 3 4" xfId="35793" xr:uid="{00000000-0005-0000-0000-000039930000}"/>
    <cellStyle name="Normal 71 2 5 3 5" xfId="20560" xr:uid="{00000000-0005-0000-0000-00003A930000}"/>
    <cellStyle name="Normal 71 2 5 4" xfId="12150" xr:uid="{00000000-0005-0000-0000-00003B930000}"/>
    <cellStyle name="Normal 71 2 5 4 2" xfId="42481" xr:uid="{00000000-0005-0000-0000-00003C930000}"/>
    <cellStyle name="Normal 71 2 5 4 3" xfId="27248" xr:uid="{00000000-0005-0000-0000-00003D930000}"/>
    <cellStyle name="Normal 71 2 5 5" xfId="7129" xr:uid="{00000000-0005-0000-0000-00003E930000}"/>
    <cellStyle name="Normal 71 2 5 5 2" xfId="37464" xr:uid="{00000000-0005-0000-0000-00003F930000}"/>
    <cellStyle name="Normal 71 2 5 5 3" xfId="22231" xr:uid="{00000000-0005-0000-0000-000040930000}"/>
    <cellStyle name="Normal 71 2 5 6" xfId="32452" xr:uid="{00000000-0005-0000-0000-000041930000}"/>
    <cellStyle name="Normal 71 2 5 7" xfId="17218" xr:uid="{00000000-0005-0000-0000-000042930000}"/>
    <cellStyle name="Normal 71 2 6" xfId="2911" xr:uid="{00000000-0005-0000-0000-000043930000}"/>
    <cellStyle name="Normal 71 2 6 2" xfId="12985" xr:uid="{00000000-0005-0000-0000-000044930000}"/>
    <cellStyle name="Normal 71 2 6 2 2" xfId="43316" xr:uid="{00000000-0005-0000-0000-000045930000}"/>
    <cellStyle name="Normal 71 2 6 2 3" xfId="28083" xr:uid="{00000000-0005-0000-0000-000046930000}"/>
    <cellStyle name="Normal 71 2 6 3" xfId="7965" xr:uid="{00000000-0005-0000-0000-000047930000}"/>
    <cellStyle name="Normal 71 2 6 3 2" xfId="38299" xr:uid="{00000000-0005-0000-0000-000048930000}"/>
    <cellStyle name="Normal 71 2 6 3 3" xfId="23066" xr:uid="{00000000-0005-0000-0000-000049930000}"/>
    <cellStyle name="Normal 71 2 6 4" xfId="33286" xr:uid="{00000000-0005-0000-0000-00004A930000}"/>
    <cellStyle name="Normal 71 2 6 5" xfId="18053" xr:uid="{00000000-0005-0000-0000-00004B930000}"/>
    <cellStyle name="Normal 71 2 7" xfId="4604" xr:uid="{00000000-0005-0000-0000-00004C930000}"/>
    <cellStyle name="Normal 71 2 7 2" xfId="14656" xr:uid="{00000000-0005-0000-0000-00004D930000}"/>
    <cellStyle name="Normal 71 2 7 2 2" xfId="44987" xr:uid="{00000000-0005-0000-0000-00004E930000}"/>
    <cellStyle name="Normal 71 2 7 2 3" xfId="29754" xr:uid="{00000000-0005-0000-0000-00004F930000}"/>
    <cellStyle name="Normal 71 2 7 3" xfId="9636" xr:uid="{00000000-0005-0000-0000-000050930000}"/>
    <cellStyle name="Normal 71 2 7 3 2" xfId="39970" xr:uid="{00000000-0005-0000-0000-000051930000}"/>
    <cellStyle name="Normal 71 2 7 3 3" xfId="24737" xr:uid="{00000000-0005-0000-0000-000052930000}"/>
    <cellStyle name="Normal 71 2 7 4" xfId="34957" xr:uid="{00000000-0005-0000-0000-000053930000}"/>
    <cellStyle name="Normal 71 2 7 5" xfId="19724" xr:uid="{00000000-0005-0000-0000-000054930000}"/>
    <cellStyle name="Normal 71 2 8" xfId="11314" xr:uid="{00000000-0005-0000-0000-000055930000}"/>
    <cellStyle name="Normal 71 2 8 2" xfId="41645" xr:uid="{00000000-0005-0000-0000-000056930000}"/>
    <cellStyle name="Normal 71 2 8 3" xfId="26412" xr:uid="{00000000-0005-0000-0000-000057930000}"/>
    <cellStyle name="Normal 71 2 9" xfId="6293" xr:uid="{00000000-0005-0000-0000-000058930000}"/>
    <cellStyle name="Normal 71 2 9 2" xfId="36628" xr:uid="{00000000-0005-0000-0000-000059930000}"/>
    <cellStyle name="Normal 71 2 9 3" xfId="21395" xr:uid="{00000000-0005-0000-0000-00005A930000}"/>
    <cellStyle name="Normal 71 3" xfId="1257" xr:uid="{00000000-0005-0000-0000-00005B930000}"/>
    <cellStyle name="Normal 71 3 10" xfId="16434" xr:uid="{00000000-0005-0000-0000-00005C930000}"/>
    <cellStyle name="Normal 71 3 2" xfId="1476" xr:uid="{00000000-0005-0000-0000-00005D930000}"/>
    <cellStyle name="Normal 71 3 2 2" xfId="1897" xr:uid="{00000000-0005-0000-0000-00005E930000}"/>
    <cellStyle name="Normal 71 3 2 2 2" xfId="2736" xr:uid="{00000000-0005-0000-0000-00005F930000}"/>
    <cellStyle name="Normal 71 3 2 2 2 2" xfId="4426" xr:uid="{00000000-0005-0000-0000-000060930000}"/>
    <cellStyle name="Normal 71 3 2 2 2 2 2" xfId="14499" xr:uid="{00000000-0005-0000-0000-000061930000}"/>
    <cellStyle name="Normal 71 3 2 2 2 2 2 2" xfId="44830" xr:uid="{00000000-0005-0000-0000-000062930000}"/>
    <cellStyle name="Normal 71 3 2 2 2 2 2 3" xfId="29597" xr:uid="{00000000-0005-0000-0000-000063930000}"/>
    <cellStyle name="Normal 71 3 2 2 2 2 3" xfId="9479" xr:uid="{00000000-0005-0000-0000-000064930000}"/>
    <cellStyle name="Normal 71 3 2 2 2 2 3 2" xfId="39813" xr:uid="{00000000-0005-0000-0000-000065930000}"/>
    <cellStyle name="Normal 71 3 2 2 2 2 3 3" xfId="24580" xr:uid="{00000000-0005-0000-0000-000066930000}"/>
    <cellStyle name="Normal 71 3 2 2 2 2 4" xfId="34800" xr:uid="{00000000-0005-0000-0000-000067930000}"/>
    <cellStyle name="Normal 71 3 2 2 2 2 5" xfId="19567" xr:uid="{00000000-0005-0000-0000-000068930000}"/>
    <cellStyle name="Normal 71 3 2 2 2 3" xfId="6118" xr:uid="{00000000-0005-0000-0000-000069930000}"/>
    <cellStyle name="Normal 71 3 2 2 2 3 2" xfId="16170" xr:uid="{00000000-0005-0000-0000-00006A930000}"/>
    <cellStyle name="Normal 71 3 2 2 2 3 2 2" xfId="46501" xr:uid="{00000000-0005-0000-0000-00006B930000}"/>
    <cellStyle name="Normal 71 3 2 2 2 3 2 3" xfId="31268" xr:uid="{00000000-0005-0000-0000-00006C930000}"/>
    <cellStyle name="Normal 71 3 2 2 2 3 3" xfId="11150" xr:uid="{00000000-0005-0000-0000-00006D930000}"/>
    <cellStyle name="Normal 71 3 2 2 2 3 3 2" xfId="41484" xr:uid="{00000000-0005-0000-0000-00006E930000}"/>
    <cellStyle name="Normal 71 3 2 2 2 3 3 3" xfId="26251" xr:uid="{00000000-0005-0000-0000-00006F930000}"/>
    <cellStyle name="Normal 71 3 2 2 2 3 4" xfId="36471" xr:uid="{00000000-0005-0000-0000-000070930000}"/>
    <cellStyle name="Normal 71 3 2 2 2 3 5" xfId="21238" xr:uid="{00000000-0005-0000-0000-000071930000}"/>
    <cellStyle name="Normal 71 3 2 2 2 4" xfId="12828" xr:uid="{00000000-0005-0000-0000-000072930000}"/>
    <cellStyle name="Normal 71 3 2 2 2 4 2" xfId="43159" xr:uid="{00000000-0005-0000-0000-000073930000}"/>
    <cellStyle name="Normal 71 3 2 2 2 4 3" xfId="27926" xr:uid="{00000000-0005-0000-0000-000074930000}"/>
    <cellStyle name="Normal 71 3 2 2 2 5" xfId="7807" xr:uid="{00000000-0005-0000-0000-000075930000}"/>
    <cellStyle name="Normal 71 3 2 2 2 5 2" xfId="38142" xr:uid="{00000000-0005-0000-0000-000076930000}"/>
    <cellStyle name="Normal 71 3 2 2 2 5 3" xfId="22909" xr:uid="{00000000-0005-0000-0000-000077930000}"/>
    <cellStyle name="Normal 71 3 2 2 2 6" xfId="33130" xr:uid="{00000000-0005-0000-0000-000078930000}"/>
    <cellStyle name="Normal 71 3 2 2 2 7" xfId="17896" xr:uid="{00000000-0005-0000-0000-000079930000}"/>
    <cellStyle name="Normal 71 3 2 2 3" xfId="3589" xr:uid="{00000000-0005-0000-0000-00007A930000}"/>
    <cellStyle name="Normal 71 3 2 2 3 2" xfId="13663" xr:uid="{00000000-0005-0000-0000-00007B930000}"/>
    <cellStyle name="Normal 71 3 2 2 3 2 2" xfId="43994" xr:uid="{00000000-0005-0000-0000-00007C930000}"/>
    <cellStyle name="Normal 71 3 2 2 3 2 3" xfId="28761" xr:uid="{00000000-0005-0000-0000-00007D930000}"/>
    <cellStyle name="Normal 71 3 2 2 3 3" xfId="8643" xr:uid="{00000000-0005-0000-0000-00007E930000}"/>
    <cellStyle name="Normal 71 3 2 2 3 3 2" xfId="38977" xr:uid="{00000000-0005-0000-0000-00007F930000}"/>
    <cellStyle name="Normal 71 3 2 2 3 3 3" xfId="23744" xr:uid="{00000000-0005-0000-0000-000080930000}"/>
    <cellStyle name="Normal 71 3 2 2 3 4" xfId="33964" xr:uid="{00000000-0005-0000-0000-000081930000}"/>
    <cellStyle name="Normal 71 3 2 2 3 5" xfId="18731" xr:uid="{00000000-0005-0000-0000-000082930000}"/>
    <cellStyle name="Normal 71 3 2 2 4" xfId="5282" xr:uid="{00000000-0005-0000-0000-000083930000}"/>
    <cellStyle name="Normal 71 3 2 2 4 2" xfId="15334" xr:uid="{00000000-0005-0000-0000-000084930000}"/>
    <cellStyle name="Normal 71 3 2 2 4 2 2" xfId="45665" xr:uid="{00000000-0005-0000-0000-000085930000}"/>
    <cellStyle name="Normal 71 3 2 2 4 2 3" xfId="30432" xr:uid="{00000000-0005-0000-0000-000086930000}"/>
    <cellStyle name="Normal 71 3 2 2 4 3" xfId="10314" xr:uid="{00000000-0005-0000-0000-000087930000}"/>
    <cellStyle name="Normal 71 3 2 2 4 3 2" xfId="40648" xr:uid="{00000000-0005-0000-0000-000088930000}"/>
    <cellStyle name="Normal 71 3 2 2 4 3 3" xfId="25415" xr:uid="{00000000-0005-0000-0000-000089930000}"/>
    <cellStyle name="Normal 71 3 2 2 4 4" xfId="35635" xr:uid="{00000000-0005-0000-0000-00008A930000}"/>
    <cellStyle name="Normal 71 3 2 2 4 5" xfId="20402" xr:uid="{00000000-0005-0000-0000-00008B930000}"/>
    <cellStyle name="Normal 71 3 2 2 5" xfId="11992" xr:uid="{00000000-0005-0000-0000-00008C930000}"/>
    <cellStyle name="Normal 71 3 2 2 5 2" xfId="42323" xr:uid="{00000000-0005-0000-0000-00008D930000}"/>
    <cellStyle name="Normal 71 3 2 2 5 3" xfId="27090" xr:uid="{00000000-0005-0000-0000-00008E930000}"/>
    <cellStyle name="Normal 71 3 2 2 6" xfId="6971" xr:uid="{00000000-0005-0000-0000-00008F930000}"/>
    <cellStyle name="Normal 71 3 2 2 6 2" xfId="37306" xr:uid="{00000000-0005-0000-0000-000090930000}"/>
    <cellStyle name="Normal 71 3 2 2 6 3" xfId="22073" xr:uid="{00000000-0005-0000-0000-000091930000}"/>
    <cellStyle name="Normal 71 3 2 2 7" xfId="32294" xr:uid="{00000000-0005-0000-0000-000092930000}"/>
    <cellStyle name="Normal 71 3 2 2 8" xfId="17060" xr:uid="{00000000-0005-0000-0000-000093930000}"/>
    <cellStyle name="Normal 71 3 2 3" xfId="2318" xr:uid="{00000000-0005-0000-0000-000094930000}"/>
    <cellStyle name="Normal 71 3 2 3 2" xfId="4008" xr:uid="{00000000-0005-0000-0000-000095930000}"/>
    <cellStyle name="Normal 71 3 2 3 2 2" xfId="14081" xr:uid="{00000000-0005-0000-0000-000096930000}"/>
    <cellStyle name="Normal 71 3 2 3 2 2 2" xfId="44412" xr:uid="{00000000-0005-0000-0000-000097930000}"/>
    <cellStyle name="Normal 71 3 2 3 2 2 3" xfId="29179" xr:uid="{00000000-0005-0000-0000-000098930000}"/>
    <cellStyle name="Normal 71 3 2 3 2 3" xfId="9061" xr:uid="{00000000-0005-0000-0000-000099930000}"/>
    <cellStyle name="Normal 71 3 2 3 2 3 2" xfId="39395" xr:uid="{00000000-0005-0000-0000-00009A930000}"/>
    <cellStyle name="Normal 71 3 2 3 2 3 3" xfId="24162" xr:uid="{00000000-0005-0000-0000-00009B930000}"/>
    <cellStyle name="Normal 71 3 2 3 2 4" xfId="34382" xr:uid="{00000000-0005-0000-0000-00009C930000}"/>
    <cellStyle name="Normal 71 3 2 3 2 5" xfId="19149" xr:uid="{00000000-0005-0000-0000-00009D930000}"/>
    <cellStyle name="Normal 71 3 2 3 3" xfId="5700" xr:uid="{00000000-0005-0000-0000-00009E930000}"/>
    <cellStyle name="Normal 71 3 2 3 3 2" xfId="15752" xr:uid="{00000000-0005-0000-0000-00009F930000}"/>
    <cellStyle name="Normal 71 3 2 3 3 2 2" xfId="46083" xr:uid="{00000000-0005-0000-0000-0000A0930000}"/>
    <cellStyle name="Normal 71 3 2 3 3 2 3" xfId="30850" xr:uid="{00000000-0005-0000-0000-0000A1930000}"/>
    <cellStyle name="Normal 71 3 2 3 3 3" xfId="10732" xr:uid="{00000000-0005-0000-0000-0000A2930000}"/>
    <cellStyle name="Normal 71 3 2 3 3 3 2" xfId="41066" xr:uid="{00000000-0005-0000-0000-0000A3930000}"/>
    <cellStyle name="Normal 71 3 2 3 3 3 3" xfId="25833" xr:uid="{00000000-0005-0000-0000-0000A4930000}"/>
    <cellStyle name="Normal 71 3 2 3 3 4" xfId="36053" xr:uid="{00000000-0005-0000-0000-0000A5930000}"/>
    <cellStyle name="Normal 71 3 2 3 3 5" xfId="20820" xr:uid="{00000000-0005-0000-0000-0000A6930000}"/>
    <cellStyle name="Normal 71 3 2 3 4" xfId="12410" xr:uid="{00000000-0005-0000-0000-0000A7930000}"/>
    <cellStyle name="Normal 71 3 2 3 4 2" xfId="42741" xr:uid="{00000000-0005-0000-0000-0000A8930000}"/>
    <cellStyle name="Normal 71 3 2 3 4 3" xfId="27508" xr:uid="{00000000-0005-0000-0000-0000A9930000}"/>
    <cellStyle name="Normal 71 3 2 3 5" xfId="7389" xr:uid="{00000000-0005-0000-0000-0000AA930000}"/>
    <cellStyle name="Normal 71 3 2 3 5 2" xfId="37724" xr:uid="{00000000-0005-0000-0000-0000AB930000}"/>
    <cellStyle name="Normal 71 3 2 3 5 3" xfId="22491" xr:uid="{00000000-0005-0000-0000-0000AC930000}"/>
    <cellStyle name="Normal 71 3 2 3 6" xfId="32712" xr:uid="{00000000-0005-0000-0000-0000AD930000}"/>
    <cellStyle name="Normal 71 3 2 3 7" xfId="17478" xr:uid="{00000000-0005-0000-0000-0000AE930000}"/>
    <cellStyle name="Normal 71 3 2 4" xfId="3171" xr:uid="{00000000-0005-0000-0000-0000AF930000}"/>
    <cellStyle name="Normal 71 3 2 4 2" xfId="13245" xr:uid="{00000000-0005-0000-0000-0000B0930000}"/>
    <cellStyle name="Normal 71 3 2 4 2 2" xfId="43576" xr:uid="{00000000-0005-0000-0000-0000B1930000}"/>
    <cellStyle name="Normal 71 3 2 4 2 3" xfId="28343" xr:uid="{00000000-0005-0000-0000-0000B2930000}"/>
    <cellStyle name="Normal 71 3 2 4 3" xfId="8225" xr:uid="{00000000-0005-0000-0000-0000B3930000}"/>
    <cellStyle name="Normal 71 3 2 4 3 2" xfId="38559" xr:uid="{00000000-0005-0000-0000-0000B4930000}"/>
    <cellStyle name="Normal 71 3 2 4 3 3" xfId="23326" xr:uid="{00000000-0005-0000-0000-0000B5930000}"/>
    <cellStyle name="Normal 71 3 2 4 4" xfId="33546" xr:uid="{00000000-0005-0000-0000-0000B6930000}"/>
    <cellStyle name="Normal 71 3 2 4 5" xfId="18313" xr:uid="{00000000-0005-0000-0000-0000B7930000}"/>
    <cellStyle name="Normal 71 3 2 5" xfId="4864" xr:uid="{00000000-0005-0000-0000-0000B8930000}"/>
    <cellStyle name="Normal 71 3 2 5 2" xfId="14916" xr:uid="{00000000-0005-0000-0000-0000B9930000}"/>
    <cellStyle name="Normal 71 3 2 5 2 2" xfId="45247" xr:uid="{00000000-0005-0000-0000-0000BA930000}"/>
    <cellStyle name="Normal 71 3 2 5 2 3" xfId="30014" xr:uid="{00000000-0005-0000-0000-0000BB930000}"/>
    <cellStyle name="Normal 71 3 2 5 3" xfId="9896" xr:uid="{00000000-0005-0000-0000-0000BC930000}"/>
    <cellStyle name="Normal 71 3 2 5 3 2" xfId="40230" xr:uid="{00000000-0005-0000-0000-0000BD930000}"/>
    <cellStyle name="Normal 71 3 2 5 3 3" xfId="24997" xr:uid="{00000000-0005-0000-0000-0000BE930000}"/>
    <cellStyle name="Normal 71 3 2 5 4" xfId="35217" xr:uid="{00000000-0005-0000-0000-0000BF930000}"/>
    <cellStyle name="Normal 71 3 2 5 5" xfId="19984" xr:uid="{00000000-0005-0000-0000-0000C0930000}"/>
    <cellStyle name="Normal 71 3 2 6" xfId="11574" xr:uid="{00000000-0005-0000-0000-0000C1930000}"/>
    <cellStyle name="Normal 71 3 2 6 2" xfId="41905" xr:uid="{00000000-0005-0000-0000-0000C2930000}"/>
    <cellStyle name="Normal 71 3 2 6 3" xfId="26672" xr:uid="{00000000-0005-0000-0000-0000C3930000}"/>
    <cellStyle name="Normal 71 3 2 7" xfId="6553" xr:uid="{00000000-0005-0000-0000-0000C4930000}"/>
    <cellStyle name="Normal 71 3 2 7 2" xfId="36888" xr:uid="{00000000-0005-0000-0000-0000C5930000}"/>
    <cellStyle name="Normal 71 3 2 7 3" xfId="21655" xr:uid="{00000000-0005-0000-0000-0000C6930000}"/>
    <cellStyle name="Normal 71 3 2 8" xfId="31876" xr:uid="{00000000-0005-0000-0000-0000C7930000}"/>
    <cellStyle name="Normal 71 3 2 9" xfId="16642" xr:uid="{00000000-0005-0000-0000-0000C8930000}"/>
    <cellStyle name="Normal 71 3 3" xfId="1689" xr:uid="{00000000-0005-0000-0000-0000C9930000}"/>
    <cellStyle name="Normal 71 3 3 2" xfId="2528" xr:uid="{00000000-0005-0000-0000-0000CA930000}"/>
    <cellStyle name="Normal 71 3 3 2 2" xfId="4218" xr:uid="{00000000-0005-0000-0000-0000CB930000}"/>
    <cellStyle name="Normal 71 3 3 2 2 2" xfId="14291" xr:uid="{00000000-0005-0000-0000-0000CC930000}"/>
    <cellStyle name="Normal 71 3 3 2 2 2 2" xfId="44622" xr:uid="{00000000-0005-0000-0000-0000CD930000}"/>
    <cellStyle name="Normal 71 3 3 2 2 2 3" xfId="29389" xr:uid="{00000000-0005-0000-0000-0000CE930000}"/>
    <cellStyle name="Normal 71 3 3 2 2 3" xfId="9271" xr:uid="{00000000-0005-0000-0000-0000CF930000}"/>
    <cellStyle name="Normal 71 3 3 2 2 3 2" xfId="39605" xr:uid="{00000000-0005-0000-0000-0000D0930000}"/>
    <cellStyle name="Normal 71 3 3 2 2 3 3" xfId="24372" xr:uid="{00000000-0005-0000-0000-0000D1930000}"/>
    <cellStyle name="Normal 71 3 3 2 2 4" xfId="34592" xr:uid="{00000000-0005-0000-0000-0000D2930000}"/>
    <cellStyle name="Normal 71 3 3 2 2 5" xfId="19359" xr:uid="{00000000-0005-0000-0000-0000D3930000}"/>
    <cellStyle name="Normal 71 3 3 2 3" xfId="5910" xr:uid="{00000000-0005-0000-0000-0000D4930000}"/>
    <cellStyle name="Normal 71 3 3 2 3 2" xfId="15962" xr:uid="{00000000-0005-0000-0000-0000D5930000}"/>
    <cellStyle name="Normal 71 3 3 2 3 2 2" xfId="46293" xr:uid="{00000000-0005-0000-0000-0000D6930000}"/>
    <cellStyle name="Normal 71 3 3 2 3 2 3" xfId="31060" xr:uid="{00000000-0005-0000-0000-0000D7930000}"/>
    <cellStyle name="Normal 71 3 3 2 3 3" xfId="10942" xr:uid="{00000000-0005-0000-0000-0000D8930000}"/>
    <cellStyle name="Normal 71 3 3 2 3 3 2" xfId="41276" xr:uid="{00000000-0005-0000-0000-0000D9930000}"/>
    <cellStyle name="Normal 71 3 3 2 3 3 3" xfId="26043" xr:uid="{00000000-0005-0000-0000-0000DA930000}"/>
    <cellStyle name="Normal 71 3 3 2 3 4" xfId="36263" xr:uid="{00000000-0005-0000-0000-0000DB930000}"/>
    <cellStyle name="Normal 71 3 3 2 3 5" xfId="21030" xr:uid="{00000000-0005-0000-0000-0000DC930000}"/>
    <cellStyle name="Normal 71 3 3 2 4" xfId="12620" xr:uid="{00000000-0005-0000-0000-0000DD930000}"/>
    <cellStyle name="Normal 71 3 3 2 4 2" xfId="42951" xr:uid="{00000000-0005-0000-0000-0000DE930000}"/>
    <cellStyle name="Normal 71 3 3 2 4 3" xfId="27718" xr:uid="{00000000-0005-0000-0000-0000DF930000}"/>
    <cellStyle name="Normal 71 3 3 2 5" xfId="7599" xr:uid="{00000000-0005-0000-0000-0000E0930000}"/>
    <cellStyle name="Normal 71 3 3 2 5 2" xfId="37934" xr:uid="{00000000-0005-0000-0000-0000E1930000}"/>
    <cellStyle name="Normal 71 3 3 2 5 3" xfId="22701" xr:uid="{00000000-0005-0000-0000-0000E2930000}"/>
    <cellStyle name="Normal 71 3 3 2 6" xfId="32922" xr:uid="{00000000-0005-0000-0000-0000E3930000}"/>
    <cellStyle name="Normal 71 3 3 2 7" xfId="17688" xr:uid="{00000000-0005-0000-0000-0000E4930000}"/>
    <cellStyle name="Normal 71 3 3 3" xfId="3381" xr:uid="{00000000-0005-0000-0000-0000E5930000}"/>
    <cellStyle name="Normal 71 3 3 3 2" xfId="13455" xr:uid="{00000000-0005-0000-0000-0000E6930000}"/>
    <cellStyle name="Normal 71 3 3 3 2 2" xfId="43786" xr:uid="{00000000-0005-0000-0000-0000E7930000}"/>
    <cellStyle name="Normal 71 3 3 3 2 3" xfId="28553" xr:uid="{00000000-0005-0000-0000-0000E8930000}"/>
    <cellStyle name="Normal 71 3 3 3 3" xfId="8435" xr:uid="{00000000-0005-0000-0000-0000E9930000}"/>
    <cellStyle name="Normal 71 3 3 3 3 2" xfId="38769" xr:uid="{00000000-0005-0000-0000-0000EA930000}"/>
    <cellStyle name="Normal 71 3 3 3 3 3" xfId="23536" xr:uid="{00000000-0005-0000-0000-0000EB930000}"/>
    <cellStyle name="Normal 71 3 3 3 4" xfId="33756" xr:uid="{00000000-0005-0000-0000-0000EC930000}"/>
    <cellStyle name="Normal 71 3 3 3 5" xfId="18523" xr:uid="{00000000-0005-0000-0000-0000ED930000}"/>
    <cellStyle name="Normal 71 3 3 4" xfId="5074" xr:uid="{00000000-0005-0000-0000-0000EE930000}"/>
    <cellStyle name="Normal 71 3 3 4 2" xfId="15126" xr:uid="{00000000-0005-0000-0000-0000EF930000}"/>
    <cellStyle name="Normal 71 3 3 4 2 2" xfId="45457" xr:uid="{00000000-0005-0000-0000-0000F0930000}"/>
    <cellStyle name="Normal 71 3 3 4 2 3" xfId="30224" xr:uid="{00000000-0005-0000-0000-0000F1930000}"/>
    <cellStyle name="Normal 71 3 3 4 3" xfId="10106" xr:uid="{00000000-0005-0000-0000-0000F2930000}"/>
    <cellStyle name="Normal 71 3 3 4 3 2" xfId="40440" xr:uid="{00000000-0005-0000-0000-0000F3930000}"/>
    <cellStyle name="Normal 71 3 3 4 3 3" xfId="25207" xr:uid="{00000000-0005-0000-0000-0000F4930000}"/>
    <cellStyle name="Normal 71 3 3 4 4" xfId="35427" xr:uid="{00000000-0005-0000-0000-0000F5930000}"/>
    <cellStyle name="Normal 71 3 3 4 5" xfId="20194" xr:uid="{00000000-0005-0000-0000-0000F6930000}"/>
    <cellStyle name="Normal 71 3 3 5" xfId="11784" xr:uid="{00000000-0005-0000-0000-0000F7930000}"/>
    <cellStyle name="Normal 71 3 3 5 2" xfId="42115" xr:uid="{00000000-0005-0000-0000-0000F8930000}"/>
    <cellStyle name="Normal 71 3 3 5 3" xfId="26882" xr:uid="{00000000-0005-0000-0000-0000F9930000}"/>
    <cellStyle name="Normal 71 3 3 6" xfId="6763" xr:uid="{00000000-0005-0000-0000-0000FA930000}"/>
    <cellStyle name="Normal 71 3 3 6 2" xfId="37098" xr:uid="{00000000-0005-0000-0000-0000FB930000}"/>
    <cellStyle name="Normal 71 3 3 6 3" xfId="21865" xr:uid="{00000000-0005-0000-0000-0000FC930000}"/>
    <cellStyle name="Normal 71 3 3 7" xfId="32086" xr:uid="{00000000-0005-0000-0000-0000FD930000}"/>
    <cellStyle name="Normal 71 3 3 8" xfId="16852" xr:uid="{00000000-0005-0000-0000-0000FE930000}"/>
    <cellStyle name="Normal 71 3 4" xfId="2110" xr:uid="{00000000-0005-0000-0000-0000FF930000}"/>
    <cellStyle name="Normal 71 3 4 2" xfId="3800" xr:uid="{00000000-0005-0000-0000-000000940000}"/>
    <cellStyle name="Normal 71 3 4 2 2" xfId="13873" xr:uid="{00000000-0005-0000-0000-000001940000}"/>
    <cellStyle name="Normal 71 3 4 2 2 2" xfId="44204" xr:uid="{00000000-0005-0000-0000-000002940000}"/>
    <cellStyle name="Normal 71 3 4 2 2 3" xfId="28971" xr:uid="{00000000-0005-0000-0000-000003940000}"/>
    <cellStyle name="Normal 71 3 4 2 3" xfId="8853" xr:uid="{00000000-0005-0000-0000-000004940000}"/>
    <cellStyle name="Normal 71 3 4 2 3 2" xfId="39187" xr:uid="{00000000-0005-0000-0000-000005940000}"/>
    <cellStyle name="Normal 71 3 4 2 3 3" xfId="23954" xr:uid="{00000000-0005-0000-0000-000006940000}"/>
    <cellStyle name="Normal 71 3 4 2 4" xfId="34174" xr:uid="{00000000-0005-0000-0000-000007940000}"/>
    <cellStyle name="Normal 71 3 4 2 5" xfId="18941" xr:uid="{00000000-0005-0000-0000-000008940000}"/>
    <cellStyle name="Normal 71 3 4 3" xfId="5492" xr:uid="{00000000-0005-0000-0000-000009940000}"/>
    <cellStyle name="Normal 71 3 4 3 2" xfId="15544" xr:uid="{00000000-0005-0000-0000-00000A940000}"/>
    <cellStyle name="Normal 71 3 4 3 2 2" xfId="45875" xr:uid="{00000000-0005-0000-0000-00000B940000}"/>
    <cellStyle name="Normal 71 3 4 3 2 3" xfId="30642" xr:uid="{00000000-0005-0000-0000-00000C940000}"/>
    <cellStyle name="Normal 71 3 4 3 3" xfId="10524" xr:uid="{00000000-0005-0000-0000-00000D940000}"/>
    <cellStyle name="Normal 71 3 4 3 3 2" xfId="40858" xr:uid="{00000000-0005-0000-0000-00000E940000}"/>
    <cellStyle name="Normal 71 3 4 3 3 3" xfId="25625" xr:uid="{00000000-0005-0000-0000-00000F940000}"/>
    <cellStyle name="Normal 71 3 4 3 4" xfId="35845" xr:uid="{00000000-0005-0000-0000-000010940000}"/>
    <cellStyle name="Normal 71 3 4 3 5" xfId="20612" xr:uid="{00000000-0005-0000-0000-000011940000}"/>
    <cellStyle name="Normal 71 3 4 4" xfId="12202" xr:uid="{00000000-0005-0000-0000-000012940000}"/>
    <cellStyle name="Normal 71 3 4 4 2" xfId="42533" xr:uid="{00000000-0005-0000-0000-000013940000}"/>
    <cellStyle name="Normal 71 3 4 4 3" xfId="27300" xr:uid="{00000000-0005-0000-0000-000014940000}"/>
    <cellStyle name="Normal 71 3 4 5" xfId="7181" xr:uid="{00000000-0005-0000-0000-000015940000}"/>
    <cellStyle name="Normal 71 3 4 5 2" xfId="37516" xr:uid="{00000000-0005-0000-0000-000016940000}"/>
    <cellStyle name="Normal 71 3 4 5 3" xfId="22283" xr:uid="{00000000-0005-0000-0000-000017940000}"/>
    <cellStyle name="Normal 71 3 4 6" xfId="32504" xr:uid="{00000000-0005-0000-0000-000018940000}"/>
    <cellStyle name="Normal 71 3 4 7" xfId="17270" xr:uid="{00000000-0005-0000-0000-000019940000}"/>
    <cellStyle name="Normal 71 3 5" xfId="2963" xr:uid="{00000000-0005-0000-0000-00001A940000}"/>
    <cellStyle name="Normal 71 3 5 2" xfId="13037" xr:uid="{00000000-0005-0000-0000-00001B940000}"/>
    <cellStyle name="Normal 71 3 5 2 2" xfId="43368" xr:uid="{00000000-0005-0000-0000-00001C940000}"/>
    <cellStyle name="Normal 71 3 5 2 3" xfId="28135" xr:uid="{00000000-0005-0000-0000-00001D940000}"/>
    <cellStyle name="Normal 71 3 5 3" xfId="8017" xr:uid="{00000000-0005-0000-0000-00001E940000}"/>
    <cellStyle name="Normal 71 3 5 3 2" xfId="38351" xr:uid="{00000000-0005-0000-0000-00001F940000}"/>
    <cellStyle name="Normal 71 3 5 3 3" xfId="23118" xr:uid="{00000000-0005-0000-0000-000020940000}"/>
    <cellStyle name="Normal 71 3 5 4" xfId="33338" xr:uid="{00000000-0005-0000-0000-000021940000}"/>
    <cellStyle name="Normal 71 3 5 5" xfId="18105" xr:uid="{00000000-0005-0000-0000-000022940000}"/>
    <cellStyle name="Normal 71 3 6" xfId="4656" xr:uid="{00000000-0005-0000-0000-000023940000}"/>
    <cellStyle name="Normal 71 3 6 2" xfId="14708" xr:uid="{00000000-0005-0000-0000-000024940000}"/>
    <cellStyle name="Normal 71 3 6 2 2" xfId="45039" xr:uid="{00000000-0005-0000-0000-000025940000}"/>
    <cellStyle name="Normal 71 3 6 2 3" xfId="29806" xr:uid="{00000000-0005-0000-0000-000026940000}"/>
    <cellStyle name="Normal 71 3 6 3" xfId="9688" xr:uid="{00000000-0005-0000-0000-000027940000}"/>
    <cellStyle name="Normal 71 3 6 3 2" xfId="40022" xr:uid="{00000000-0005-0000-0000-000028940000}"/>
    <cellStyle name="Normal 71 3 6 3 3" xfId="24789" xr:uid="{00000000-0005-0000-0000-000029940000}"/>
    <cellStyle name="Normal 71 3 6 4" xfId="35009" xr:uid="{00000000-0005-0000-0000-00002A940000}"/>
    <cellStyle name="Normal 71 3 6 5" xfId="19776" xr:uid="{00000000-0005-0000-0000-00002B940000}"/>
    <cellStyle name="Normal 71 3 7" xfId="11366" xr:uid="{00000000-0005-0000-0000-00002C940000}"/>
    <cellStyle name="Normal 71 3 7 2" xfId="41697" xr:uid="{00000000-0005-0000-0000-00002D940000}"/>
    <cellStyle name="Normal 71 3 7 3" xfId="26464" xr:uid="{00000000-0005-0000-0000-00002E940000}"/>
    <cellStyle name="Normal 71 3 8" xfId="6345" xr:uid="{00000000-0005-0000-0000-00002F940000}"/>
    <cellStyle name="Normal 71 3 8 2" xfId="36680" xr:uid="{00000000-0005-0000-0000-000030940000}"/>
    <cellStyle name="Normal 71 3 8 3" xfId="21447" xr:uid="{00000000-0005-0000-0000-000031940000}"/>
    <cellStyle name="Normal 71 3 9" xfId="31669" xr:uid="{00000000-0005-0000-0000-000032940000}"/>
    <cellStyle name="Normal 71 4" xfId="1370" xr:uid="{00000000-0005-0000-0000-000033940000}"/>
    <cellStyle name="Normal 71 4 2" xfId="1793" xr:uid="{00000000-0005-0000-0000-000034940000}"/>
    <cellStyle name="Normal 71 4 2 2" xfId="2632" xr:uid="{00000000-0005-0000-0000-000035940000}"/>
    <cellStyle name="Normal 71 4 2 2 2" xfId="4322" xr:uid="{00000000-0005-0000-0000-000036940000}"/>
    <cellStyle name="Normal 71 4 2 2 2 2" xfId="14395" xr:uid="{00000000-0005-0000-0000-000037940000}"/>
    <cellStyle name="Normal 71 4 2 2 2 2 2" xfId="44726" xr:uid="{00000000-0005-0000-0000-000038940000}"/>
    <cellStyle name="Normal 71 4 2 2 2 2 3" xfId="29493" xr:uid="{00000000-0005-0000-0000-000039940000}"/>
    <cellStyle name="Normal 71 4 2 2 2 3" xfId="9375" xr:uid="{00000000-0005-0000-0000-00003A940000}"/>
    <cellStyle name="Normal 71 4 2 2 2 3 2" xfId="39709" xr:uid="{00000000-0005-0000-0000-00003B940000}"/>
    <cellStyle name="Normal 71 4 2 2 2 3 3" xfId="24476" xr:uid="{00000000-0005-0000-0000-00003C940000}"/>
    <cellStyle name="Normal 71 4 2 2 2 4" xfId="34696" xr:uid="{00000000-0005-0000-0000-00003D940000}"/>
    <cellStyle name="Normal 71 4 2 2 2 5" xfId="19463" xr:uid="{00000000-0005-0000-0000-00003E940000}"/>
    <cellStyle name="Normal 71 4 2 2 3" xfId="6014" xr:uid="{00000000-0005-0000-0000-00003F940000}"/>
    <cellStyle name="Normal 71 4 2 2 3 2" xfId="16066" xr:uid="{00000000-0005-0000-0000-000040940000}"/>
    <cellStyle name="Normal 71 4 2 2 3 2 2" xfId="46397" xr:uid="{00000000-0005-0000-0000-000041940000}"/>
    <cellStyle name="Normal 71 4 2 2 3 2 3" xfId="31164" xr:uid="{00000000-0005-0000-0000-000042940000}"/>
    <cellStyle name="Normal 71 4 2 2 3 3" xfId="11046" xr:uid="{00000000-0005-0000-0000-000043940000}"/>
    <cellStyle name="Normal 71 4 2 2 3 3 2" xfId="41380" xr:uid="{00000000-0005-0000-0000-000044940000}"/>
    <cellStyle name="Normal 71 4 2 2 3 3 3" xfId="26147" xr:uid="{00000000-0005-0000-0000-000045940000}"/>
    <cellStyle name="Normal 71 4 2 2 3 4" xfId="36367" xr:uid="{00000000-0005-0000-0000-000046940000}"/>
    <cellStyle name="Normal 71 4 2 2 3 5" xfId="21134" xr:uid="{00000000-0005-0000-0000-000047940000}"/>
    <cellStyle name="Normal 71 4 2 2 4" xfId="12724" xr:uid="{00000000-0005-0000-0000-000048940000}"/>
    <cellStyle name="Normal 71 4 2 2 4 2" xfId="43055" xr:uid="{00000000-0005-0000-0000-000049940000}"/>
    <cellStyle name="Normal 71 4 2 2 4 3" xfId="27822" xr:uid="{00000000-0005-0000-0000-00004A940000}"/>
    <cellStyle name="Normal 71 4 2 2 5" xfId="7703" xr:uid="{00000000-0005-0000-0000-00004B940000}"/>
    <cellStyle name="Normal 71 4 2 2 5 2" xfId="38038" xr:uid="{00000000-0005-0000-0000-00004C940000}"/>
    <cellStyle name="Normal 71 4 2 2 5 3" xfId="22805" xr:uid="{00000000-0005-0000-0000-00004D940000}"/>
    <cellStyle name="Normal 71 4 2 2 6" xfId="33026" xr:uid="{00000000-0005-0000-0000-00004E940000}"/>
    <cellStyle name="Normal 71 4 2 2 7" xfId="17792" xr:uid="{00000000-0005-0000-0000-00004F940000}"/>
    <cellStyle name="Normal 71 4 2 3" xfId="3485" xr:uid="{00000000-0005-0000-0000-000050940000}"/>
    <cellStyle name="Normal 71 4 2 3 2" xfId="13559" xr:uid="{00000000-0005-0000-0000-000051940000}"/>
    <cellStyle name="Normal 71 4 2 3 2 2" xfId="43890" xr:uid="{00000000-0005-0000-0000-000052940000}"/>
    <cellStyle name="Normal 71 4 2 3 2 3" xfId="28657" xr:uid="{00000000-0005-0000-0000-000053940000}"/>
    <cellStyle name="Normal 71 4 2 3 3" xfId="8539" xr:uid="{00000000-0005-0000-0000-000054940000}"/>
    <cellStyle name="Normal 71 4 2 3 3 2" xfId="38873" xr:uid="{00000000-0005-0000-0000-000055940000}"/>
    <cellStyle name="Normal 71 4 2 3 3 3" xfId="23640" xr:uid="{00000000-0005-0000-0000-000056940000}"/>
    <cellStyle name="Normal 71 4 2 3 4" xfId="33860" xr:uid="{00000000-0005-0000-0000-000057940000}"/>
    <cellStyle name="Normal 71 4 2 3 5" xfId="18627" xr:uid="{00000000-0005-0000-0000-000058940000}"/>
    <cellStyle name="Normal 71 4 2 4" xfId="5178" xr:uid="{00000000-0005-0000-0000-000059940000}"/>
    <cellStyle name="Normal 71 4 2 4 2" xfId="15230" xr:uid="{00000000-0005-0000-0000-00005A940000}"/>
    <cellStyle name="Normal 71 4 2 4 2 2" xfId="45561" xr:uid="{00000000-0005-0000-0000-00005B940000}"/>
    <cellStyle name="Normal 71 4 2 4 2 3" xfId="30328" xr:uid="{00000000-0005-0000-0000-00005C940000}"/>
    <cellStyle name="Normal 71 4 2 4 3" xfId="10210" xr:uid="{00000000-0005-0000-0000-00005D940000}"/>
    <cellStyle name="Normal 71 4 2 4 3 2" xfId="40544" xr:uid="{00000000-0005-0000-0000-00005E940000}"/>
    <cellStyle name="Normal 71 4 2 4 3 3" xfId="25311" xr:uid="{00000000-0005-0000-0000-00005F940000}"/>
    <cellStyle name="Normal 71 4 2 4 4" xfId="35531" xr:uid="{00000000-0005-0000-0000-000060940000}"/>
    <cellStyle name="Normal 71 4 2 4 5" xfId="20298" xr:uid="{00000000-0005-0000-0000-000061940000}"/>
    <cellStyle name="Normal 71 4 2 5" xfId="11888" xr:uid="{00000000-0005-0000-0000-000062940000}"/>
    <cellStyle name="Normal 71 4 2 5 2" xfId="42219" xr:uid="{00000000-0005-0000-0000-000063940000}"/>
    <cellStyle name="Normal 71 4 2 5 3" xfId="26986" xr:uid="{00000000-0005-0000-0000-000064940000}"/>
    <cellStyle name="Normal 71 4 2 6" xfId="6867" xr:uid="{00000000-0005-0000-0000-000065940000}"/>
    <cellStyle name="Normal 71 4 2 6 2" xfId="37202" xr:uid="{00000000-0005-0000-0000-000066940000}"/>
    <cellStyle name="Normal 71 4 2 6 3" xfId="21969" xr:uid="{00000000-0005-0000-0000-000067940000}"/>
    <cellStyle name="Normal 71 4 2 7" xfId="32190" xr:uid="{00000000-0005-0000-0000-000068940000}"/>
    <cellStyle name="Normal 71 4 2 8" xfId="16956" xr:uid="{00000000-0005-0000-0000-000069940000}"/>
    <cellStyle name="Normal 71 4 3" xfId="2214" xr:uid="{00000000-0005-0000-0000-00006A940000}"/>
    <cellStyle name="Normal 71 4 3 2" xfId="3904" xr:uid="{00000000-0005-0000-0000-00006B940000}"/>
    <cellStyle name="Normal 71 4 3 2 2" xfId="13977" xr:uid="{00000000-0005-0000-0000-00006C940000}"/>
    <cellStyle name="Normal 71 4 3 2 2 2" xfId="44308" xr:uid="{00000000-0005-0000-0000-00006D940000}"/>
    <cellStyle name="Normal 71 4 3 2 2 3" xfId="29075" xr:uid="{00000000-0005-0000-0000-00006E940000}"/>
    <cellStyle name="Normal 71 4 3 2 3" xfId="8957" xr:uid="{00000000-0005-0000-0000-00006F940000}"/>
    <cellStyle name="Normal 71 4 3 2 3 2" xfId="39291" xr:uid="{00000000-0005-0000-0000-000070940000}"/>
    <cellStyle name="Normal 71 4 3 2 3 3" xfId="24058" xr:uid="{00000000-0005-0000-0000-000071940000}"/>
    <cellStyle name="Normal 71 4 3 2 4" xfId="34278" xr:uid="{00000000-0005-0000-0000-000072940000}"/>
    <cellStyle name="Normal 71 4 3 2 5" xfId="19045" xr:uid="{00000000-0005-0000-0000-000073940000}"/>
    <cellStyle name="Normal 71 4 3 3" xfId="5596" xr:uid="{00000000-0005-0000-0000-000074940000}"/>
    <cellStyle name="Normal 71 4 3 3 2" xfId="15648" xr:uid="{00000000-0005-0000-0000-000075940000}"/>
    <cellStyle name="Normal 71 4 3 3 2 2" xfId="45979" xr:uid="{00000000-0005-0000-0000-000076940000}"/>
    <cellStyle name="Normal 71 4 3 3 2 3" xfId="30746" xr:uid="{00000000-0005-0000-0000-000077940000}"/>
    <cellStyle name="Normal 71 4 3 3 3" xfId="10628" xr:uid="{00000000-0005-0000-0000-000078940000}"/>
    <cellStyle name="Normal 71 4 3 3 3 2" xfId="40962" xr:uid="{00000000-0005-0000-0000-000079940000}"/>
    <cellStyle name="Normal 71 4 3 3 3 3" xfId="25729" xr:uid="{00000000-0005-0000-0000-00007A940000}"/>
    <cellStyle name="Normal 71 4 3 3 4" xfId="35949" xr:uid="{00000000-0005-0000-0000-00007B940000}"/>
    <cellStyle name="Normal 71 4 3 3 5" xfId="20716" xr:uid="{00000000-0005-0000-0000-00007C940000}"/>
    <cellStyle name="Normal 71 4 3 4" xfId="12306" xr:uid="{00000000-0005-0000-0000-00007D940000}"/>
    <cellStyle name="Normal 71 4 3 4 2" xfId="42637" xr:uid="{00000000-0005-0000-0000-00007E940000}"/>
    <cellStyle name="Normal 71 4 3 4 3" xfId="27404" xr:uid="{00000000-0005-0000-0000-00007F940000}"/>
    <cellStyle name="Normal 71 4 3 5" xfId="7285" xr:uid="{00000000-0005-0000-0000-000080940000}"/>
    <cellStyle name="Normal 71 4 3 5 2" xfId="37620" xr:uid="{00000000-0005-0000-0000-000081940000}"/>
    <cellStyle name="Normal 71 4 3 5 3" xfId="22387" xr:uid="{00000000-0005-0000-0000-000082940000}"/>
    <cellStyle name="Normal 71 4 3 6" xfId="32608" xr:uid="{00000000-0005-0000-0000-000083940000}"/>
    <cellStyle name="Normal 71 4 3 7" xfId="17374" xr:uid="{00000000-0005-0000-0000-000084940000}"/>
    <cellStyle name="Normal 71 4 4" xfId="3067" xr:uid="{00000000-0005-0000-0000-000085940000}"/>
    <cellStyle name="Normal 71 4 4 2" xfId="13141" xr:uid="{00000000-0005-0000-0000-000086940000}"/>
    <cellStyle name="Normal 71 4 4 2 2" xfId="43472" xr:uid="{00000000-0005-0000-0000-000087940000}"/>
    <cellStyle name="Normal 71 4 4 2 3" xfId="28239" xr:uid="{00000000-0005-0000-0000-000088940000}"/>
    <cellStyle name="Normal 71 4 4 3" xfId="8121" xr:uid="{00000000-0005-0000-0000-000089940000}"/>
    <cellStyle name="Normal 71 4 4 3 2" xfId="38455" xr:uid="{00000000-0005-0000-0000-00008A940000}"/>
    <cellStyle name="Normal 71 4 4 3 3" xfId="23222" xr:uid="{00000000-0005-0000-0000-00008B940000}"/>
    <cellStyle name="Normal 71 4 4 4" xfId="33442" xr:uid="{00000000-0005-0000-0000-00008C940000}"/>
    <cellStyle name="Normal 71 4 4 5" xfId="18209" xr:uid="{00000000-0005-0000-0000-00008D940000}"/>
    <cellStyle name="Normal 71 4 5" xfId="4760" xr:uid="{00000000-0005-0000-0000-00008E940000}"/>
    <cellStyle name="Normal 71 4 5 2" xfId="14812" xr:uid="{00000000-0005-0000-0000-00008F940000}"/>
    <cellStyle name="Normal 71 4 5 2 2" xfId="45143" xr:uid="{00000000-0005-0000-0000-000090940000}"/>
    <cellStyle name="Normal 71 4 5 2 3" xfId="29910" xr:uid="{00000000-0005-0000-0000-000091940000}"/>
    <cellStyle name="Normal 71 4 5 3" xfId="9792" xr:uid="{00000000-0005-0000-0000-000092940000}"/>
    <cellStyle name="Normal 71 4 5 3 2" xfId="40126" xr:uid="{00000000-0005-0000-0000-000093940000}"/>
    <cellStyle name="Normal 71 4 5 3 3" xfId="24893" xr:uid="{00000000-0005-0000-0000-000094940000}"/>
    <cellStyle name="Normal 71 4 5 4" xfId="35113" xr:uid="{00000000-0005-0000-0000-000095940000}"/>
    <cellStyle name="Normal 71 4 5 5" xfId="19880" xr:uid="{00000000-0005-0000-0000-000096940000}"/>
    <cellStyle name="Normal 71 4 6" xfId="11470" xr:uid="{00000000-0005-0000-0000-000097940000}"/>
    <cellStyle name="Normal 71 4 6 2" xfId="41801" xr:uid="{00000000-0005-0000-0000-000098940000}"/>
    <cellStyle name="Normal 71 4 6 3" xfId="26568" xr:uid="{00000000-0005-0000-0000-000099940000}"/>
    <cellStyle name="Normal 71 4 7" xfId="6449" xr:uid="{00000000-0005-0000-0000-00009A940000}"/>
    <cellStyle name="Normal 71 4 7 2" xfId="36784" xr:uid="{00000000-0005-0000-0000-00009B940000}"/>
    <cellStyle name="Normal 71 4 7 3" xfId="21551" xr:uid="{00000000-0005-0000-0000-00009C940000}"/>
    <cellStyle name="Normal 71 4 8" xfId="31772" xr:uid="{00000000-0005-0000-0000-00009D940000}"/>
    <cellStyle name="Normal 71 4 9" xfId="16538" xr:uid="{00000000-0005-0000-0000-00009E940000}"/>
    <cellStyle name="Normal 71 5" xfId="1583" xr:uid="{00000000-0005-0000-0000-00009F940000}"/>
    <cellStyle name="Normal 71 5 2" xfId="2424" xr:uid="{00000000-0005-0000-0000-0000A0940000}"/>
    <cellStyle name="Normal 71 5 2 2" xfId="4114" xr:uid="{00000000-0005-0000-0000-0000A1940000}"/>
    <cellStyle name="Normal 71 5 2 2 2" xfId="14187" xr:uid="{00000000-0005-0000-0000-0000A2940000}"/>
    <cellStyle name="Normal 71 5 2 2 2 2" xfId="44518" xr:uid="{00000000-0005-0000-0000-0000A3940000}"/>
    <cellStyle name="Normal 71 5 2 2 2 3" xfId="29285" xr:uid="{00000000-0005-0000-0000-0000A4940000}"/>
    <cellStyle name="Normal 71 5 2 2 3" xfId="9167" xr:uid="{00000000-0005-0000-0000-0000A5940000}"/>
    <cellStyle name="Normal 71 5 2 2 3 2" xfId="39501" xr:uid="{00000000-0005-0000-0000-0000A6940000}"/>
    <cellStyle name="Normal 71 5 2 2 3 3" xfId="24268" xr:uid="{00000000-0005-0000-0000-0000A7940000}"/>
    <cellStyle name="Normal 71 5 2 2 4" xfId="34488" xr:uid="{00000000-0005-0000-0000-0000A8940000}"/>
    <cellStyle name="Normal 71 5 2 2 5" xfId="19255" xr:uid="{00000000-0005-0000-0000-0000A9940000}"/>
    <cellStyle name="Normal 71 5 2 3" xfId="5806" xr:uid="{00000000-0005-0000-0000-0000AA940000}"/>
    <cellStyle name="Normal 71 5 2 3 2" xfId="15858" xr:uid="{00000000-0005-0000-0000-0000AB940000}"/>
    <cellStyle name="Normal 71 5 2 3 2 2" xfId="46189" xr:uid="{00000000-0005-0000-0000-0000AC940000}"/>
    <cellStyle name="Normal 71 5 2 3 2 3" xfId="30956" xr:uid="{00000000-0005-0000-0000-0000AD940000}"/>
    <cellStyle name="Normal 71 5 2 3 3" xfId="10838" xr:uid="{00000000-0005-0000-0000-0000AE940000}"/>
    <cellStyle name="Normal 71 5 2 3 3 2" xfId="41172" xr:uid="{00000000-0005-0000-0000-0000AF940000}"/>
    <cellStyle name="Normal 71 5 2 3 3 3" xfId="25939" xr:uid="{00000000-0005-0000-0000-0000B0940000}"/>
    <cellStyle name="Normal 71 5 2 3 4" xfId="36159" xr:uid="{00000000-0005-0000-0000-0000B1940000}"/>
    <cellStyle name="Normal 71 5 2 3 5" xfId="20926" xr:uid="{00000000-0005-0000-0000-0000B2940000}"/>
    <cellStyle name="Normal 71 5 2 4" xfId="12516" xr:uid="{00000000-0005-0000-0000-0000B3940000}"/>
    <cellStyle name="Normal 71 5 2 4 2" xfId="42847" xr:uid="{00000000-0005-0000-0000-0000B4940000}"/>
    <cellStyle name="Normal 71 5 2 4 3" xfId="27614" xr:uid="{00000000-0005-0000-0000-0000B5940000}"/>
    <cellStyle name="Normal 71 5 2 5" xfId="7495" xr:uid="{00000000-0005-0000-0000-0000B6940000}"/>
    <cellStyle name="Normal 71 5 2 5 2" xfId="37830" xr:uid="{00000000-0005-0000-0000-0000B7940000}"/>
    <cellStyle name="Normal 71 5 2 5 3" xfId="22597" xr:uid="{00000000-0005-0000-0000-0000B8940000}"/>
    <cellStyle name="Normal 71 5 2 6" xfId="32818" xr:uid="{00000000-0005-0000-0000-0000B9940000}"/>
    <cellStyle name="Normal 71 5 2 7" xfId="17584" xr:uid="{00000000-0005-0000-0000-0000BA940000}"/>
    <cellStyle name="Normal 71 5 3" xfId="3277" xr:uid="{00000000-0005-0000-0000-0000BB940000}"/>
    <cellStyle name="Normal 71 5 3 2" xfId="13351" xr:uid="{00000000-0005-0000-0000-0000BC940000}"/>
    <cellStyle name="Normal 71 5 3 2 2" xfId="43682" xr:uid="{00000000-0005-0000-0000-0000BD940000}"/>
    <cellStyle name="Normal 71 5 3 2 3" xfId="28449" xr:uid="{00000000-0005-0000-0000-0000BE940000}"/>
    <cellStyle name="Normal 71 5 3 3" xfId="8331" xr:uid="{00000000-0005-0000-0000-0000BF940000}"/>
    <cellStyle name="Normal 71 5 3 3 2" xfId="38665" xr:uid="{00000000-0005-0000-0000-0000C0940000}"/>
    <cellStyle name="Normal 71 5 3 3 3" xfId="23432" xr:uid="{00000000-0005-0000-0000-0000C1940000}"/>
    <cellStyle name="Normal 71 5 3 4" xfId="33652" xr:uid="{00000000-0005-0000-0000-0000C2940000}"/>
    <cellStyle name="Normal 71 5 3 5" xfId="18419" xr:uid="{00000000-0005-0000-0000-0000C3940000}"/>
    <cellStyle name="Normal 71 5 4" xfId="4970" xr:uid="{00000000-0005-0000-0000-0000C4940000}"/>
    <cellStyle name="Normal 71 5 4 2" xfId="15022" xr:uid="{00000000-0005-0000-0000-0000C5940000}"/>
    <cellStyle name="Normal 71 5 4 2 2" xfId="45353" xr:uid="{00000000-0005-0000-0000-0000C6940000}"/>
    <cellStyle name="Normal 71 5 4 2 3" xfId="30120" xr:uid="{00000000-0005-0000-0000-0000C7940000}"/>
    <cellStyle name="Normal 71 5 4 3" xfId="10002" xr:uid="{00000000-0005-0000-0000-0000C8940000}"/>
    <cellStyle name="Normal 71 5 4 3 2" xfId="40336" xr:uid="{00000000-0005-0000-0000-0000C9940000}"/>
    <cellStyle name="Normal 71 5 4 3 3" xfId="25103" xr:uid="{00000000-0005-0000-0000-0000CA940000}"/>
    <cellStyle name="Normal 71 5 4 4" xfId="35323" xr:uid="{00000000-0005-0000-0000-0000CB940000}"/>
    <cellStyle name="Normal 71 5 4 5" xfId="20090" xr:uid="{00000000-0005-0000-0000-0000CC940000}"/>
    <cellStyle name="Normal 71 5 5" xfId="11680" xr:uid="{00000000-0005-0000-0000-0000CD940000}"/>
    <cellStyle name="Normal 71 5 5 2" xfId="42011" xr:uid="{00000000-0005-0000-0000-0000CE940000}"/>
    <cellStyle name="Normal 71 5 5 3" xfId="26778" xr:uid="{00000000-0005-0000-0000-0000CF940000}"/>
    <cellStyle name="Normal 71 5 6" xfId="6659" xr:uid="{00000000-0005-0000-0000-0000D0940000}"/>
    <cellStyle name="Normal 71 5 6 2" xfId="36994" xr:uid="{00000000-0005-0000-0000-0000D1940000}"/>
    <cellStyle name="Normal 71 5 6 3" xfId="21761" xr:uid="{00000000-0005-0000-0000-0000D2940000}"/>
    <cellStyle name="Normal 71 5 7" xfId="31982" xr:uid="{00000000-0005-0000-0000-0000D3940000}"/>
    <cellStyle name="Normal 71 5 8" xfId="16748" xr:uid="{00000000-0005-0000-0000-0000D4940000}"/>
    <cellStyle name="Normal 71 6" xfId="2004" xr:uid="{00000000-0005-0000-0000-0000D5940000}"/>
    <cellStyle name="Normal 71 6 2" xfId="3696" xr:uid="{00000000-0005-0000-0000-0000D6940000}"/>
    <cellStyle name="Normal 71 6 2 2" xfId="13769" xr:uid="{00000000-0005-0000-0000-0000D7940000}"/>
    <cellStyle name="Normal 71 6 2 2 2" xfId="44100" xr:uid="{00000000-0005-0000-0000-0000D8940000}"/>
    <cellStyle name="Normal 71 6 2 2 3" xfId="28867" xr:uid="{00000000-0005-0000-0000-0000D9940000}"/>
    <cellStyle name="Normal 71 6 2 3" xfId="8749" xr:uid="{00000000-0005-0000-0000-0000DA940000}"/>
    <cellStyle name="Normal 71 6 2 3 2" xfId="39083" xr:uid="{00000000-0005-0000-0000-0000DB940000}"/>
    <cellStyle name="Normal 71 6 2 3 3" xfId="23850" xr:uid="{00000000-0005-0000-0000-0000DC940000}"/>
    <cellStyle name="Normal 71 6 2 4" xfId="34070" xr:uid="{00000000-0005-0000-0000-0000DD940000}"/>
    <cellStyle name="Normal 71 6 2 5" xfId="18837" xr:uid="{00000000-0005-0000-0000-0000DE940000}"/>
    <cellStyle name="Normal 71 6 3" xfId="5388" xr:uid="{00000000-0005-0000-0000-0000DF940000}"/>
    <cellStyle name="Normal 71 6 3 2" xfId="15440" xr:uid="{00000000-0005-0000-0000-0000E0940000}"/>
    <cellStyle name="Normal 71 6 3 2 2" xfId="45771" xr:uid="{00000000-0005-0000-0000-0000E1940000}"/>
    <cellStyle name="Normal 71 6 3 2 3" xfId="30538" xr:uid="{00000000-0005-0000-0000-0000E2940000}"/>
    <cellStyle name="Normal 71 6 3 3" xfId="10420" xr:uid="{00000000-0005-0000-0000-0000E3940000}"/>
    <cellStyle name="Normal 71 6 3 3 2" xfId="40754" xr:uid="{00000000-0005-0000-0000-0000E4940000}"/>
    <cellStyle name="Normal 71 6 3 3 3" xfId="25521" xr:uid="{00000000-0005-0000-0000-0000E5940000}"/>
    <cellStyle name="Normal 71 6 3 4" xfId="35741" xr:uid="{00000000-0005-0000-0000-0000E6940000}"/>
    <cellStyle name="Normal 71 6 3 5" xfId="20508" xr:uid="{00000000-0005-0000-0000-0000E7940000}"/>
    <cellStyle name="Normal 71 6 4" xfId="12098" xr:uid="{00000000-0005-0000-0000-0000E8940000}"/>
    <cellStyle name="Normal 71 6 4 2" xfId="42429" xr:uid="{00000000-0005-0000-0000-0000E9940000}"/>
    <cellStyle name="Normal 71 6 4 3" xfId="27196" xr:uid="{00000000-0005-0000-0000-0000EA940000}"/>
    <cellStyle name="Normal 71 6 5" xfId="7077" xr:uid="{00000000-0005-0000-0000-0000EB940000}"/>
    <cellStyle name="Normal 71 6 5 2" xfId="37412" xr:uid="{00000000-0005-0000-0000-0000EC940000}"/>
    <cellStyle name="Normal 71 6 5 3" xfId="22179" xr:uid="{00000000-0005-0000-0000-0000ED940000}"/>
    <cellStyle name="Normal 71 6 6" xfId="32400" xr:uid="{00000000-0005-0000-0000-0000EE940000}"/>
    <cellStyle name="Normal 71 6 7" xfId="17166" xr:uid="{00000000-0005-0000-0000-0000EF940000}"/>
    <cellStyle name="Normal 71 7" xfId="2856" xr:uid="{00000000-0005-0000-0000-0000F0940000}"/>
    <cellStyle name="Normal 71 7 2" xfId="12933" xr:uid="{00000000-0005-0000-0000-0000F1940000}"/>
    <cellStyle name="Normal 71 7 2 2" xfId="43264" xr:uid="{00000000-0005-0000-0000-0000F2940000}"/>
    <cellStyle name="Normal 71 7 2 3" xfId="28031" xr:uid="{00000000-0005-0000-0000-0000F3940000}"/>
    <cellStyle name="Normal 71 7 3" xfId="7913" xr:uid="{00000000-0005-0000-0000-0000F4940000}"/>
    <cellStyle name="Normal 71 7 3 2" xfId="38247" xr:uid="{00000000-0005-0000-0000-0000F5940000}"/>
    <cellStyle name="Normal 71 7 3 3" xfId="23014" xr:uid="{00000000-0005-0000-0000-0000F6940000}"/>
    <cellStyle name="Normal 71 7 4" xfId="33234" xr:uid="{00000000-0005-0000-0000-0000F7940000}"/>
    <cellStyle name="Normal 71 7 5" xfId="18001" xr:uid="{00000000-0005-0000-0000-0000F8940000}"/>
    <cellStyle name="Normal 71 8" xfId="4550" xr:uid="{00000000-0005-0000-0000-0000F9940000}"/>
    <cellStyle name="Normal 71 8 2" xfId="14604" xr:uid="{00000000-0005-0000-0000-0000FA940000}"/>
    <cellStyle name="Normal 71 8 2 2" xfId="44935" xr:uid="{00000000-0005-0000-0000-0000FB940000}"/>
    <cellStyle name="Normal 71 8 2 3" xfId="29702" xr:uid="{00000000-0005-0000-0000-0000FC940000}"/>
    <cellStyle name="Normal 71 8 3" xfId="9584" xr:uid="{00000000-0005-0000-0000-0000FD940000}"/>
    <cellStyle name="Normal 71 8 3 2" xfId="39918" xr:uid="{00000000-0005-0000-0000-0000FE940000}"/>
    <cellStyle name="Normal 71 8 3 3" xfId="24685" xr:uid="{00000000-0005-0000-0000-0000FF940000}"/>
    <cellStyle name="Normal 71 8 4" xfId="34905" xr:uid="{00000000-0005-0000-0000-000000950000}"/>
    <cellStyle name="Normal 71 8 5" xfId="19672" xr:uid="{00000000-0005-0000-0000-000001950000}"/>
    <cellStyle name="Normal 71 9" xfId="11260" xr:uid="{00000000-0005-0000-0000-000002950000}"/>
    <cellStyle name="Normal 71 9 2" xfId="41593" xr:uid="{00000000-0005-0000-0000-000003950000}"/>
    <cellStyle name="Normal 71 9 3" xfId="26360" xr:uid="{00000000-0005-0000-0000-000004950000}"/>
    <cellStyle name="Normal 72" xfId="906" xr:uid="{00000000-0005-0000-0000-000005950000}"/>
    <cellStyle name="Normal 72 10" xfId="6240" xr:uid="{00000000-0005-0000-0000-000006950000}"/>
    <cellStyle name="Normal 72 10 2" xfId="36577" xr:uid="{00000000-0005-0000-0000-000007950000}"/>
    <cellStyle name="Normal 72 10 3" xfId="21344" xr:uid="{00000000-0005-0000-0000-000008950000}"/>
    <cellStyle name="Normal 72 11" xfId="31568" xr:uid="{00000000-0005-0000-0000-000009950000}"/>
    <cellStyle name="Normal 72 12" xfId="16329" xr:uid="{00000000-0005-0000-0000-00000A950000}"/>
    <cellStyle name="Normal 72 2" xfId="1204" xr:uid="{00000000-0005-0000-0000-00000B950000}"/>
    <cellStyle name="Normal 72 2 10" xfId="31619" xr:uid="{00000000-0005-0000-0000-00000C950000}"/>
    <cellStyle name="Normal 72 2 11" xfId="16383" xr:uid="{00000000-0005-0000-0000-00000D950000}"/>
    <cellStyle name="Normal 72 2 2" xfId="1312" xr:uid="{00000000-0005-0000-0000-00000E950000}"/>
    <cellStyle name="Normal 72 2 2 10" xfId="16487" xr:uid="{00000000-0005-0000-0000-00000F950000}"/>
    <cellStyle name="Normal 72 2 2 2" xfId="1529" xr:uid="{00000000-0005-0000-0000-000010950000}"/>
    <cellStyle name="Normal 72 2 2 2 2" xfId="1950" xr:uid="{00000000-0005-0000-0000-000011950000}"/>
    <cellStyle name="Normal 72 2 2 2 2 2" xfId="2789" xr:uid="{00000000-0005-0000-0000-000012950000}"/>
    <cellStyle name="Normal 72 2 2 2 2 2 2" xfId="4479" xr:uid="{00000000-0005-0000-0000-000013950000}"/>
    <cellStyle name="Normal 72 2 2 2 2 2 2 2" xfId="14552" xr:uid="{00000000-0005-0000-0000-000014950000}"/>
    <cellStyle name="Normal 72 2 2 2 2 2 2 2 2" xfId="44883" xr:uid="{00000000-0005-0000-0000-000015950000}"/>
    <cellStyle name="Normal 72 2 2 2 2 2 2 2 3" xfId="29650" xr:uid="{00000000-0005-0000-0000-000016950000}"/>
    <cellStyle name="Normal 72 2 2 2 2 2 2 3" xfId="9532" xr:uid="{00000000-0005-0000-0000-000017950000}"/>
    <cellStyle name="Normal 72 2 2 2 2 2 2 3 2" xfId="39866" xr:uid="{00000000-0005-0000-0000-000018950000}"/>
    <cellStyle name="Normal 72 2 2 2 2 2 2 3 3" xfId="24633" xr:uid="{00000000-0005-0000-0000-000019950000}"/>
    <cellStyle name="Normal 72 2 2 2 2 2 2 4" xfId="34853" xr:uid="{00000000-0005-0000-0000-00001A950000}"/>
    <cellStyle name="Normal 72 2 2 2 2 2 2 5" xfId="19620" xr:uid="{00000000-0005-0000-0000-00001B950000}"/>
    <cellStyle name="Normal 72 2 2 2 2 2 3" xfId="6171" xr:uid="{00000000-0005-0000-0000-00001C950000}"/>
    <cellStyle name="Normal 72 2 2 2 2 2 3 2" xfId="16223" xr:uid="{00000000-0005-0000-0000-00001D950000}"/>
    <cellStyle name="Normal 72 2 2 2 2 2 3 2 2" xfId="46554" xr:uid="{00000000-0005-0000-0000-00001E950000}"/>
    <cellStyle name="Normal 72 2 2 2 2 2 3 2 3" xfId="31321" xr:uid="{00000000-0005-0000-0000-00001F950000}"/>
    <cellStyle name="Normal 72 2 2 2 2 2 3 3" xfId="11203" xr:uid="{00000000-0005-0000-0000-000020950000}"/>
    <cellStyle name="Normal 72 2 2 2 2 2 3 3 2" xfId="41537" xr:uid="{00000000-0005-0000-0000-000021950000}"/>
    <cellStyle name="Normal 72 2 2 2 2 2 3 3 3" xfId="26304" xr:uid="{00000000-0005-0000-0000-000022950000}"/>
    <cellStyle name="Normal 72 2 2 2 2 2 3 4" xfId="36524" xr:uid="{00000000-0005-0000-0000-000023950000}"/>
    <cellStyle name="Normal 72 2 2 2 2 2 3 5" xfId="21291" xr:uid="{00000000-0005-0000-0000-000024950000}"/>
    <cellStyle name="Normal 72 2 2 2 2 2 4" xfId="12881" xr:uid="{00000000-0005-0000-0000-000025950000}"/>
    <cellStyle name="Normal 72 2 2 2 2 2 4 2" xfId="43212" xr:uid="{00000000-0005-0000-0000-000026950000}"/>
    <cellStyle name="Normal 72 2 2 2 2 2 4 3" xfId="27979" xr:uid="{00000000-0005-0000-0000-000027950000}"/>
    <cellStyle name="Normal 72 2 2 2 2 2 5" xfId="7860" xr:uid="{00000000-0005-0000-0000-000028950000}"/>
    <cellStyle name="Normal 72 2 2 2 2 2 5 2" xfId="38195" xr:uid="{00000000-0005-0000-0000-000029950000}"/>
    <cellStyle name="Normal 72 2 2 2 2 2 5 3" xfId="22962" xr:uid="{00000000-0005-0000-0000-00002A950000}"/>
    <cellStyle name="Normal 72 2 2 2 2 2 6" xfId="33183" xr:uid="{00000000-0005-0000-0000-00002B950000}"/>
    <cellStyle name="Normal 72 2 2 2 2 2 7" xfId="17949" xr:uid="{00000000-0005-0000-0000-00002C950000}"/>
    <cellStyle name="Normal 72 2 2 2 2 3" xfId="3642" xr:uid="{00000000-0005-0000-0000-00002D950000}"/>
    <cellStyle name="Normal 72 2 2 2 2 3 2" xfId="13716" xr:uid="{00000000-0005-0000-0000-00002E950000}"/>
    <cellStyle name="Normal 72 2 2 2 2 3 2 2" xfId="44047" xr:uid="{00000000-0005-0000-0000-00002F950000}"/>
    <cellStyle name="Normal 72 2 2 2 2 3 2 3" xfId="28814" xr:uid="{00000000-0005-0000-0000-000030950000}"/>
    <cellStyle name="Normal 72 2 2 2 2 3 3" xfId="8696" xr:uid="{00000000-0005-0000-0000-000031950000}"/>
    <cellStyle name="Normal 72 2 2 2 2 3 3 2" xfId="39030" xr:uid="{00000000-0005-0000-0000-000032950000}"/>
    <cellStyle name="Normal 72 2 2 2 2 3 3 3" xfId="23797" xr:uid="{00000000-0005-0000-0000-000033950000}"/>
    <cellStyle name="Normal 72 2 2 2 2 3 4" xfId="34017" xr:uid="{00000000-0005-0000-0000-000034950000}"/>
    <cellStyle name="Normal 72 2 2 2 2 3 5" xfId="18784" xr:uid="{00000000-0005-0000-0000-000035950000}"/>
    <cellStyle name="Normal 72 2 2 2 2 4" xfId="5335" xr:uid="{00000000-0005-0000-0000-000036950000}"/>
    <cellStyle name="Normal 72 2 2 2 2 4 2" xfId="15387" xr:uid="{00000000-0005-0000-0000-000037950000}"/>
    <cellStyle name="Normal 72 2 2 2 2 4 2 2" xfId="45718" xr:uid="{00000000-0005-0000-0000-000038950000}"/>
    <cellStyle name="Normal 72 2 2 2 2 4 2 3" xfId="30485" xr:uid="{00000000-0005-0000-0000-000039950000}"/>
    <cellStyle name="Normal 72 2 2 2 2 4 3" xfId="10367" xr:uid="{00000000-0005-0000-0000-00003A950000}"/>
    <cellStyle name="Normal 72 2 2 2 2 4 3 2" xfId="40701" xr:uid="{00000000-0005-0000-0000-00003B950000}"/>
    <cellStyle name="Normal 72 2 2 2 2 4 3 3" xfId="25468" xr:uid="{00000000-0005-0000-0000-00003C950000}"/>
    <cellStyle name="Normal 72 2 2 2 2 4 4" xfId="35688" xr:uid="{00000000-0005-0000-0000-00003D950000}"/>
    <cellStyle name="Normal 72 2 2 2 2 4 5" xfId="20455" xr:uid="{00000000-0005-0000-0000-00003E950000}"/>
    <cellStyle name="Normal 72 2 2 2 2 5" xfId="12045" xr:uid="{00000000-0005-0000-0000-00003F950000}"/>
    <cellStyle name="Normal 72 2 2 2 2 5 2" xfId="42376" xr:uid="{00000000-0005-0000-0000-000040950000}"/>
    <cellStyle name="Normal 72 2 2 2 2 5 3" xfId="27143" xr:uid="{00000000-0005-0000-0000-000041950000}"/>
    <cellStyle name="Normal 72 2 2 2 2 6" xfId="7024" xr:uid="{00000000-0005-0000-0000-000042950000}"/>
    <cellStyle name="Normal 72 2 2 2 2 6 2" xfId="37359" xr:uid="{00000000-0005-0000-0000-000043950000}"/>
    <cellStyle name="Normal 72 2 2 2 2 6 3" xfId="22126" xr:uid="{00000000-0005-0000-0000-000044950000}"/>
    <cellStyle name="Normal 72 2 2 2 2 7" xfId="32347" xr:uid="{00000000-0005-0000-0000-000045950000}"/>
    <cellStyle name="Normal 72 2 2 2 2 8" xfId="17113" xr:uid="{00000000-0005-0000-0000-000046950000}"/>
    <cellStyle name="Normal 72 2 2 2 3" xfId="2371" xr:uid="{00000000-0005-0000-0000-000047950000}"/>
    <cellStyle name="Normal 72 2 2 2 3 2" xfId="4061" xr:uid="{00000000-0005-0000-0000-000048950000}"/>
    <cellStyle name="Normal 72 2 2 2 3 2 2" xfId="14134" xr:uid="{00000000-0005-0000-0000-000049950000}"/>
    <cellStyle name="Normal 72 2 2 2 3 2 2 2" xfId="44465" xr:uid="{00000000-0005-0000-0000-00004A950000}"/>
    <cellStyle name="Normal 72 2 2 2 3 2 2 3" xfId="29232" xr:uid="{00000000-0005-0000-0000-00004B950000}"/>
    <cellStyle name="Normal 72 2 2 2 3 2 3" xfId="9114" xr:uid="{00000000-0005-0000-0000-00004C950000}"/>
    <cellStyle name="Normal 72 2 2 2 3 2 3 2" xfId="39448" xr:uid="{00000000-0005-0000-0000-00004D950000}"/>
    <cellStyle name="Normal 72 2 2 2 3 2 3 3" xfId="24215" xr:uid="{00000000-0005-0000-0000-00004E950000}"/>
    <cellStyle name="Normal 72 2 2 2 3 2 4" xfId="34435" xr:uid="{00000000-0005-0000-0000-00004F950000}"/>
    <cellStyle name="Normal 72 2 2 2 3 2 5" xfId="19202" xr:uid="{00000000-0005-0000-0000-000050950000}"/>
    <cellStyle name="Normal 72 2 2 2 3 3" xfId="5753" xr:uid="{00000000-0005-0000-0000-000051950000}"/>
    <cellStyle name="Normal 72 2 2 2 3 3 2" xfId="15805" xr:uid="{00000000-0005-0000-0000-000052950000}"/>
    <cellStyle name="Normal 72 2 2 2 3 3 2 2" xfId="46136" xr:uid="{00000000-0005-0000-0000-000053950000}"/>
    <cellStyle name="Normal 72 2 2 2 3 3 2 3" xfId="30903" xr:uid="{00000000-0005-0000-0000-000054950000}"/>
    <cellStyle name="Normal 72 2 2 2 3 3 3" xfId="10785" xr:uid="{00000000-0005-0000-0000-000055950000}"/>
    <cellStyle name="Normal 72 2 2 2 3 3 3 2" xfId="41119" xr:uid="{00000000-0005-0000-0000-000056950000}"/>
    <cellStyle name="Normal 72 2 2 2 3 3 3 3" xfId="25886" xr:uid="{00000000-0005-0000-0000-000057950000}"/>
    <cellStyle name="Normal 72 2 2 2 3 3 4" xfId="36106" xr:uid="{00000000-0005-0000-0000-000058950000}"/>
    <cellStyle name="Normal 72 2 2 2 3 3 5" xfId="20873" xr:uid="{00000000-0005-0000-0000-000059950000}"/>
    <cellStyle name="Normal 72 2 2 2 3 4" xfId="12463" xr:uid="{00000000-0005-0000-0000-00005A950000}"/>
    <cellStyle name="Normal 72 2 2 2 3 4 2" xfId="42794" xr:uid="{00000000-0005-0000-0000-00005B950000}"/>
    <cellStyle name="Normal 72 2 2 2 3 4 3" xfId="27561" xr:uid="{00000000-0005-0000-0000-00005C950000}"/>
    <cellStyle name="Normal 72 2 2 2 3 5" xfId="7442" xr:uid="{00000000-0005-0000-0000-00005D950000}"/>
    <cellStyle name="Normal 72 2 2 2 3 5 2" xfId="37777" xr:uid="{00000000-0005-0000-0000-00005E950000}"/>
    <cellStyle name="Normal 72 2 2 2 3 5 3" xfId="22544" xr:uid="{00000000-0005-0000-0000-00005F950000}"/>
    <cellStyle name="Normal 72 2 2 2 3 6" xfId="32765" xr:uid="{00000000-0005-0000-0000-000060950000}"/>
    <cellStyle name="Normal 72 2 2 2 3 7" xfId="17531" xr:uid="{00000000-0005-0000-0000-000061950000}"/>
    <cellStyle name="Normal 72 2 2 2 4" xfId="3224" xr:uid="{00000000-0005-0000-0000-000062950000}"/>
    <cellStyle name="Normal 72 2 2 2 4 2" xfId="13298" xr:uid="{00000000-0005-0000-0000-000063950000}"/>
    <cellStyle name="Normal 72 2 2 2 4 2 2" xfId="43629" xr:uid="{00000000-0005-0000-0000-000064950000}"/>
    <cellStyle name="Normal 72 2 2 2 4 2 3" xfId="28396" xr:uid="{00000000-0005-0000-0000-000065950000}"/>
    <cellStyle name="Normal 72 2 2 2 4 3" xfId="8278" xr:uid="{00000000-0005-0000-0000-000066950000}"/>
    <cellStyle name="Normal 72 2 2 2 4 3 2" xfId="38612" xr:uid="{00000000-0005-0000-0000-000067950000}"/>
    <cellStyle name="Normal 72 2 2 2 4 3 3" xfId="23379" xr:uid="{00000000-0005-0000-0000-000068950000}"/>
    <cellStyle name="Normal 72 2 2 2 4 4" xfId="33599" xr:uid="{00000000-0005-0000-0000-000069950000}"/>
    <cellStyle name="Normal 72 2 2 2 4 5" xfId="18366" xr:uid="{00000000-0005-0000-0000-00006A950000}"/>
    <cellStyle name="Normal 72 2 2 2 5" xfId="4917" xr:uid="{00000000-0005-0000-0000-00006B950000}"/>
    <cellStyle name="Normal 72 2 2 2 5 2" xfId="14969" xr:uid="{00000000-0005-0000-0000-00006C950000}"/>
    <cellStyle name="Normal 72 2 2 2 5 2 2" xfId="45300" xr:uid="{00000000-0005-0000-0000-00006D950000}"/>
    <cellStyle name="Normal 72 2 2 2 5 2 3" xfId="30067" xr:uid="{00000000-0005-0000-0000-00006E950000}"/>
    <cellStyle name="Normal 72 2 2 2 5 3" xfId="9949" xr:uid="{00000000-0005-0000-0000-00006F950000}"/>
    <cellStyle name="Normal 72 2 2 2 5 3 2" xfId="40283" xr:uid="{00000000-0005-0000-0000-000070950000}"/>
    <cellStyle name="Normal 72 2 2 2 5 3 3" xfId="25050" xr:uid="{00000000-0005-0000-0000-000071950000}"/>
    <cellStyle name="Normal 72 2 2 2 5 4" xfId="35270" xr:uid="{00000000-0005-0000-0000-000072950000}"/>
    <cellStyle name="Normal 72 2 2 2 5 5" xfId="20037" xr:uid="{00000000-0005-0000-0000-000073950000}"/>
    <cellStyle name="Normal 72 2 2 2 6" xfId="11627" xr:uid="{00000000-0005-0000-0000-000074950000}"/>
    <cellStyle name="Normal 72 2 2 2 6 2" xfId="41958" xr:uid="{00000000-0005-0000-0000-000075950000}"/>
    <cellStyle name="Normal 72 2 2 2 6 3" xfId="26725" xr:uid="{00000000-0005-0000-0000-000076950000}"/>
    <cellStyle name="Normal 72 2 2 2 7" xfId="6606" xr:uid="{00000000-0005-0000-0000-000077950000}"/>
    <cellStyle name="Normal 72 2 2 2 7 2" xfId="36941" xr:uid="{00000000-0005-0000-0000-000078950000}"/>
    <cellStyle name="Normal 72 2 2 2 7 3" xfId="21708" xr:uid="{00000000-0005-0000-0000-000079950000}"/>
    <cellStyle name="Normal 72 2 2 2 8" xfId="31929" xr:uid="{00000000-0005-0000-0000-00007A950000}"/>
    <cellStyle name="Normal 72 2 2 2 9" xfId="16695" xr:uid="{00000000-0005-0000-0000-00007B950000}"/>
    <cellStyle name="Normal 72 2 2 3" xfId="1742" xr:uid="{00000000-0005-0000-0000-00007C950000}"/>
    <cellStyle name="Normal 72 2 2 3 2" xfId="2581" xr:uid="{00000000-0005-0000-0000-00007D950000}"/>
    <cellStyle name="Normal 72 2 2 3 2 2" xfId="4271" xr:uid="{00000000-0005-0000-0000-00007E950000}"/>
    <cellStyle name="Normal 72 2 2 3 2 2 2" xfId="14344" xr:uid="{00000000-0005-0000-0000-00007F950000}"/>
    <cellStyle name="Normal 72 2 2 3 2 2 2 2" xfId="44675" xr:uid="{00000000-0005-0000-0000-000080950000}"/>
    <cellStyle name="Normal 72 2 2 3 2 2 2 3" xfId="29442" xr:uid="{00000000-0005-0000-0000-000081950000}"/>
    <cellStyle name="Normal 72 2 2 3 2 2 3" xfId="9324" xr:uid="{00000000-0005-0000-0000-000082950000}"/>
    <cellStyle name="Normal 72 2 2 3 2 2 3 2" xfId="39658" xr:uid="{00000000-0005-0000-0000-000083950000}"/>
    <cellStyle name="Normal 72 2 2 3 2 2 3 3" xfId="24425" xr:uid="{00000000-0005-0000-0000-000084950000}"/>
    <cellStyle name="Normal 72 2 2 3 2 2 4" xfId="34645" xr:uid="{00000000-0005-0000-0000-000085950000}"/>
    <cellStyle name="Normal 72 2 2 3 2 2 5" xfId="19412" xr:uid="{00000000-0005-0000-0000-000086950000}"/>
    <cellStyle name="Normal 72 2 2 3 2 3" xfId="5963" xr:uid="{00000000-0005-0000-0000-000087950000}"/>
    <cellStyle name="Normal 72 2 2 3 2 3 2" xfId="16015" xr:uid="{00000000-0005-0000-0000-000088950000}"/>
    <cellStyle name="Normal 72 2 2 3 2 3 2 2" xfId="46346" xr:uid="{00000000-0005-0000-0000-000089950000}"/>
    <cellStyle name="Normal 72 2 2 3 2 3 2 3" xfId="31113" xr:uid="{00000000-0005-0000-0000-00008A950000}"/>
    <cellStyle name="Normal 72 2 2 3 2 3 3" xfId="10995" xr:uid="{00000000-0005-0000-0000-00008B950000}"/>
    <cellStyle name="Normal 72 2 2 3 2 3 3 2" xfId="41329" xr:uid="{00000000-0005-0000-0000-00008C950000}"/>
    <cellStyle name="Normal 72 2 2 3 2 3 3 3" xfId="26096" xr:uid="{00000000-0005-0000-0000-00008D950000}"/>
    <cellStyle name="Normal 72 2 2 3 2 3 4" xfId="36316" xr:uid="{00000000-0005-0000-0000-00008E950000}"/>
    <cellStyle name="Normal 72 2 2 3 2 3 5" xfId="21083" xr:uid="{00000000-0005-0000-0000-00008F950000}"/>
    <cellStyle name="Normal 72 2 2 3 2 4" xfId="12673" xr:uid="{00000000-0005-0000-0000-000090950000}"/>
    <cellStyle name="Normal 72 2 2 3 2 4 2" xfId="43004" xr:uid="{00000000-0005-0000-0000-000091950000}"/>
    <cellStyle name="Normal 72 2 2 3 2 4 3" xfId="27771" xr:uid="{00000000-0005-0000-0000-000092950000}"/>
    <cellStyle name="Normal 72 2 2 3 2 5" xfId="7652" xr:uid="{00000000-0005-0000-0000-000093950000}"/>
    <cellStyle name="Normal 72 2 2 3 2 5 2" xfId="37987" xr:uid="{00000000-0005-0000-0000-000094950000}"/>
    <cellStyle name="Normal 72 2 2 3 2 5 3" xfId="22754" xr:uid="{00000000-0005-0000-0000-000095950000}"/>
    <cellStyle name="Normal 72 2 2 3 2 6" xfId="32975" xr:uid="{00000000-0005-0000-0000-000096950000}"/>
    <cellStyle name="Normal 72 2 2 3 2 7" xfId="17741" xr:uid="{00000000-0005-0000-0000-000097950000}"/>
    <cellStyle name="Normal 72 2 2 3 3" xfId="3434" xr:uid="{00000000-0005-0000-0000-000098950000}"/>
    <cellStyle name="Normal 72 2 2 3 3 2" xfId="13508" xr:uid="{00000000-0005-0000-0000-000099950000}"/>
    <cellStyle name="Normal 72 2 2 3 3 2 2" xfId="43839" xr:uid="{00000000-0005-0000-0000-00009A950000}"/>
    <cellStyle name="Normal 72 2 2 3 3 2 3" xfId="28606" xr:uid="{00000000-0005-0000-0000-00009B950000}"/>
    <cellStyle name="Normal 72 2 2 3 3 3" xfId="8488" xr:uid="{00000000-0005-0000-0000-00009C950000}"/>
    <cellStyle name="Normal 72 2 2 3 3 3 2" xfId="38822" xr:uid="{00000000-0005-0000-0000-00009D950000}"/>
    <cellStyle name="Normal 72 2 2 3 3 3 3" xfId="23589" xr:uid="{00000000-0005-0000-0000-00009E950000}"/>
    <cellStyle name="Normal 72 2 2 3 3 4" xfId="33809" xr:uid="{00000000-0005-0000-0000-00009F950000}"/>
    <cellStyle name="Normal 72 2 2 3 3 5" xfId="18576" xr:uid="{00000000-0005-0000-0000-0000A0950000}"/>
    <cellStyle name="Normal 72 2 2 3 4" xfId="5127" xr:uid="{00000000-0005-0000-0000-0000A1950000}"/>
    <cellStyle name="Normal 72 2 2 3 4 2" xfId="15179" xr:uid="{00000000-0005-0000-0000-0000A2950000}"/>
    <cellStyle name="Normal 72 2 2 3 4 2 2" xfId="45510" xr:uid="{00000000-0005-0000-0000-0000A3950000}"/>
    <cellStyle name="Normal 72 2 2 3 4 2 3" xfId="30277" xr:uid="{00000000-0005-0000-0000-0000A4950000}"/>
    <cellStyle name="Normal 72 2 2 3 4 3" xfId="10159" xr:uid="{00000000-0005-0000-0000-0000A5950000}"/>
    <cellStyle name="Normal 72 2 2 3 4 3 2" xfId="40493" xr:uid="{00000000-0005-0000-0000-0000A6950000}"/>
    <cellStyle name="Normal 72 2 2 3 4 3 3" xfId="25260" xr:uid="{00000000-0005-0000-0000-0000A7950000}"/>
    <cellStyle name="Normal 72 2 2 3 4 4" xfId="35480" xr:uid="{00000000-0005-0000-0000-0000A8950000}"/>
    <cellStyle name="Normal 72 2 2 3 4 5" xfId="20247" xr:uid="{00000000-0005-0000-0000-0000A9950000}"/>
    <cellStyle name="Normal 72 2 2 3 5" xfId="11837" xr:uid="{00000000-0005-0000-0000-0000AA950000}"/>
    <cellStyle name="Normal 72 2 2 3 5 2" xfId="42168" xr:uid="{00000000-0005-0000-0000-0000AB950000}"/>
    <cellStyle name="Normal 72 2 2 3 5 3" xfId="26935" xr:uid="{00000000-0005-0000-0000-0000AC950000}"/>
    <cellStyle name="Normal 72 2 2 3 6" xfId="6816" xr:uid="{00000000-0005-0000-0000-0000AD950000}"/>
    <cellStyle name="Normal 72 2 2 3 6 2" xfId="37151" xr:uid="{00000000-0005-0000-0000-0000AE950000}"/>
    <cellStyle name="Normal 72 2 2 3 6 3" xfId="21918" xr:uid="{00000000-0005-0000-0000-0000AF950000}"/>
    <cellStyle name="Normal 72 2 2 3 7" xfId="32139" xr:uid="{00000000-0005-0000-0000-0000B0950000}"/>
    <cellStyle name="Normal 72 2 2 3 8" xfId="16905" xr:uid="{00000000-0005-0000-0000-0000B1950000}"/>
    <cellStyle name="Normal 72 2 2 4" xfId="2163" xr:uid="{00000000-0005-0000-0000-0000B2950000}"/>
    <cellStyle name="Normal 72 2 2 4 2" xfId="3853" xr:uid="{00000000-0005-0000-0000-0000B3950000}"/>
    <cellStyle name="Normal 72 2 2 4 2 2" xfId="13926" xr:uid="{00000000-0005-0000-0000-0000B4950000}"/>
    <cellStyle name="Normal 72 2 2 4 2 2 2" xfId="44257" xr:uid="{00000000-0005-0000-0000-0000B5950000}"/>
    <cellStyle name="Normal 72 2 2 4 2 2 3" xfId="29024" xr:uid="{00000000-0005-0000-0000-0000B6950000}"/>
    <cellStyle name="Normal 72 2 2 4 2 3" xfId="8906" xr:uid="{00000000-0005-0000-0000-0000B7950000}"/>
    <cellStyle name="Normal 72 2 2 4 2 3 2" xfId="39240" xr:uid="{00000000-0005-0000-0000-0000B8950000}"/>
    <cellStyle name="Normal 72 2 2 4 2 3 3" xfId="24007" xr:uid="{00000000-0005-0000-0000-0000B9950000}"/>
    <cellStyle name="Normal 72 2 2 4 2 4" xfId="34227" xr:uid="{00000000-0005-0000-0000-0000BA950000}"/>
    <cellStyle name="Normal 72 2 2 4 2 5" xfId="18994" xr:uid="{00000000-0005-0000-0000-0000BB950000}"/>
    <cellStyle name="Normal 72 2 2 4 3" xfId="5545" xr:uid="{00000000-0005-0000-0000-0000BC950000}"/>
    <cellStyle name="Normal 72 2 2 4 3 2" xfId="15597" xr:uid="{00000000-0005-0000-0000-0000BD950000}"/>
    <cellStyle name="Normal 72 2 2 4 3 2 2" xfId="45928" xr:uid="{00000000-0005-0000-0000-0000BE950000}"/>
    <cellStyle name="Normal 72 2 2 4 3 2 3" xfId="30695" xr:uid="{00000000-0005-0000-0000-0000BF950000}"/>
    <cellStyle name="Normal 72 2 2 4 3 3" xfId="10577" xr:uid="{00000000-0005-0000-0000-0000C0950000}"/>
    <cellStyle name="Normal 72 2 2 4 3 3 2" xfId="40911" xr:uid="{00000000-0005-0000-0000-0000C1950000}"/>
    <cellStyle name="Normal 72 2 2 4 3 3 3" xfId="25678" xr:uid="{00000000-0005-0000-0000-0000C2950000}"/>
    <cellStyle name="Normal 72 2 2 4 3 4" xfId="35898" xr:uid="{00000000-0005-0000-0000-0000C3950000}"/>
    <cellStyle name="Normal 72 2 2 4 3 5" xfId="20665" xr:uid="{00000000-0005-0000-0000-0000C4950000}"/>
    <cellStyle name="Normal 72 2 2 4 4" xfId="12255" xr:uid="{00000000-0005-0000-0000-0000C5950000}"/>
    <cellStyle name="Normal 72 2 2 4 4 2" xfId="42586" xr:uid="{00000000-0005-0000-0000-0000C6950000}"/>
    <cellStyle name="Normal 72 2 2 4 4 3" xfId="27353" xr:uid="{00000000-0005-0000-0000-0000C7950000}"/>
    <cellStyle name="Normal 72 2 2 4 5" xfId="7234" xr:uid="{00000000-0005-0000-0000-0000C8950000}"/>
    <cellStyle name="Normal 72 2 2 4 5 2" xfId="37569" xr:uid="{00000000-0005-0000-0000-0000C9950000}"/>
    <cellStyle name="Normal 72 2 2 4 5 3" xfId="22336" xr:uid="{00000000-0005-0000-0000-0000CA950000}"/>
    <cellStyle name="Normal 72 2 2 4 6" xfId="32557" xr:uid="{00000000-0005-0000-0000-0000CB950000}"/>
    <cellStyle name="Normal 72 2 2 4 7" xfId="17323" xr:uid="{00000000-0005-0000-0000-0000CC950000}"/>
    <cellStyle name="Normal 72 2 2 5" xfId="3016" xr:uid="{00000000-0005-0000-0000-0000CD950000}"/>
    <cellStyle name="Normal 72 2 2 5 2" xfId="13090" xr:uid="{00000000-0005-0000-0000-0000CE950000}"/>
    <cellStyle name="Normal 72 2 2 5 2 2" xfId="43421" xr:uid="{00000000-0005-0000-0000-0000CF950000}"/>
    <cellStyle name="Normal 72 2 2 5 2 3" xfId="28188" xr:uid="{00000000-0005-0000-0000-0000D0950000}"/>
    <cellStyle name="Normal 72 2 2 5 3" xfId="8070" xr:uid="{00000000-0005-0000-0000-0000D1950000}"/>
    <cellStyle name="Normal 72 2 2 5 3 2" xfId="38404" xr:uid="{00000000-0005-0000-0000-0000D2950000}"/>
    <cellStyle name="Normal 72 2 2 5 3 3" xfId="23171" xr:uid="{00000000-0005-0000-0000-0000D3950000}"/>
    <cellStyle name="Normal 72 2 2 5 4" xfId="33391" xr:uid="{00000000-0005-0000-0000-0000D4950000}"/>
    <cellStyle name="Normal 72 2 2 5 5" xfId="18158" xr:uid="{00000000-0005-0000-0000-0000D5950000}"/>
    <cellStyle name="Normal 72 2 2 6" xfId="4709" xr:uid="{00000000-0005-0000-0000-0000D6950000}"/>
    <cellStyle name="Normal 72 2 2 6 2" xfId="14761" xr:uid="{00000000-0005-0000-0000-0000D7950000}"/>
    <cellStyle name="Normal 72 2 2 6 2 2" xfId="45092" xr:uid="{00000000-0005-0000-0000-0000D8950000}"/>
    <cellStyle name="Normal 72 2 2 6 2 3" xfId="29859" xr:uid="{00000000-0005-0000-0000-0000D9950000}"/>
    <cellStyle name="Normal 72 2 2 6 3" xfId="9741" xr:uid="{00000000-0005-0000-0000-0000DA950000}"/>
    <cellStyle name="Normal 72 2 2 6 3 2" xfId="40075" xr:uid="{00000000-0005-0000-0000-0000DB950000}"/>
    <cellStyle name="Normal 72 2 2 6 3 3" xfId="24842" xr:uid="{00000000-0005-0000-0000-0000DC950000}"/>
    <cellStyle name="Normal 72 2 2 6 4" xfId="35062" xr:uid="{00000000-0005-0000-0000-0000DD950000}"/>
    <cellStyle name="Normal 72 2 2 6 5" xfId="19829" xr:uid="{00000000-0005-0000-0000-0000DE950000}"/>
    <cellStyle name="Normal 72 2 2 7" xfId="11419" xr:uid="{00000000-0005-0000-0000-0000DF950000}"/>
    <cellStyle name="Normal 72 2 2 7 2" xfId="41750" xr:uid="{00000000-0005-0000-0000-0000E0950000}"/>
    <cellStyle name="Normal 72 2 2 7 3" xfId="26517" xr:uid="{00000000-0005-0000-0000-0000E1950000}"/>
    <cellStyle name="Normal 72 2 2 8" xfId="6398" xr:uid="{00000000-0005-0000-0000-0000E2950000}"/>
    <cellStyle name="Normal 72 2 2 8 2" xfId="36733" xr:uid="{00000000-0005-0000-0000-0000E3950000}"/>
    <cellStyle name="Normal 72 2 2 8 3" xfId="21500" xr:uid="{00000000-0005-0000-0000-0000E4950000}"/>
    <cellStyle name="Normal 72 2 2 9" xfId="31721" xr:uid="{00000000-0005-0000-0000-0000E5950000}"/>
    <cellStyle name="Normal 72 2 3" xfId="1425" xr:uid="{00000000-0005-0000-0000-0000E6950000}"/>
    <cellStyle name="Normal 72 2 3 2" xfId="1846" xr:uid="{00000000-0005-0000-0000-0000E7950000}"/>
    <cellStyle name="Normal 72 2 3 2 2" xfId="2685" xr:uid="{00000000-0005-0000-0000-0000E8950000}"/>
    <cellStyle name="Normal 72 2 3 2 2 2" xfId="4375" xr:uid="{00000000-0005-0000-0000-0000E9950000}"/>
    <cellStyle name="Normal 72 2 3 2 2 2 2" xfId="14448" xr:uid="{00000000-0005-0000-0000-0000EA950000}"/>
    <cellStyle name="Normal 72 2 3 2 2 2 2 2" xfId="44779" xr:uid="{00000000-0005-0000-0000-0000EB950000}"/>
    <cellStyle name="Normal 72 2 3 2 2 2 2 3" xfId="29546" xr:uid="{00000000-0005-0000-0000-0000EC950000}"/>
    <cellStyle name="Normal 72 2 3 2 2 2 3" xfId="9428" xr:uid="{00000000-0005-0000-0000-0000ED950000}"/>
    <cellStyle name="Normal 72 2 3 2 2 2 3 2" xfId="39762" xr:uid="{00000000-0005-0000-0000-0000EE950000}"/>
    <cellStyle name="Normal 72 2 3 2 2 2 3 3" xfId="24529" xr:uid="{00000000-0005-0000-0000-0000EF950000}"/>
    <cellStyle name="Normal 72 2 3 2 2 2 4" xfId="34749" xr:uid="{00000000-0005-0000-0000-0000F0950000}"/>
    <cellStyle name="Normal 72 2 3 2 2 2 5" xfId="19516" xr:uid="{00000000-0005-0000-0000-0000F1950000}"/>
    <cellStyle name="Normal 72 2 3 2 2 3" xfId="6067" xr:uid="{00000000-0005-0000-0000-0000F2950000}"/>
    <cellStyle name="Normal 72 2 3 2 2 3 2" xfId="16119" xr:uid="{00000000-0005-0000-0000-0000F3950000}"/>
    <cellStyle name="Normal 72 2 3 2 2 3 2 2" xfId="46450" xr:uid="{00000000-0005-0000-0000-0000F4950000}"/>
    <cellStyle name="Normal 72 2 3 2 2 3 2 3" xfId="31217" xr:uid="{00000000-0005-0000-0000-0000F5950000}"/>
    <cellStyle name="Normal 72 2 3 2 2 3 3" xfId="11099" xr:uid="{00000000-0005-0000-0000-0000F6950000}"/>
    <cellStyle name="Normal 72 2 3 2 2 3 3 2" xfId="41433" xr:uid="{00000000-0005-0000-0000-0000F7950000}"/>
    <cellStyle name="Normal 72 2 3 2 2 3 3 3" xfId="26200" xr:uid="{00000000-0005-0000-0000-0000F8950000}"/>
    <cellStyle name="Normal 72 2 3 2 2 3 4" xfId="36420" xr:uid="{00000000-0005-0000-0000-0000F9950000}"/>
    <cellStyle name="Normal 72 2 3 2 2 3 5" xfId="21187" xr:uid="{00000000-0005-0000-0000-0000FA950000}"/>
    <cellStyle name="Normal 72 2 3 2 2 4" xfId="12777" xr:uid="{00000000-0005-0000-0000-0000FB950000}"/>
    <cellStyle name="Normal 72 2 3 2 2 4 2" xfId="43108" xr:uid="{00000000-0005-0000-0000-0000FC950000}"/>
    <cellStyle name="Normal 72 2 3 2 2 4 3" xfId="27875" xr:uid="{00000000-0005-0000-0000-0000FD950000}"/>
    <cellStyle name="Normal 72 2 3 2 2 5" xfId="7756" xr:uid="{00000000-0005-0000-0000-0000FE950000}"/>
    <cellStyle name="Normal 72 2 3 2 2 5 2" xfId="38091" xr:uid="{00000000-0005-0000-0000-0000FF950000}"/>
    <cellStyle name="Normal 72 2 3 2 2 5 3" xfId="22858" xr:uid="{00000000-0005-0000-0000-000000960000}"/>
    <cellStyle name="Normal 72 2 3 2 2 6" xfId="33079" xr:uid="{00000000-0005-0000-0000-000001960000}"/>
    <cellStyle name="Normal 72 2 3 2 2 7" xfId="17845" xr:uid="{00000000-0005-0000-0000-000002960000}"/>
    <cellStyle name="Normal 72 2 3 2 3" xfId="3538" xr:uid="{00000000-0005-0000-0000-000003960000}"/>
    <cellStyle name="Normal 72 2 3 2 3 2" xfId="13612" xr:uid="{00000000-0005-0000-0000-000004960000}"/>
    <cellStyle name="Normal 72 2 3 2 3 2 2" xfId="43943" xr:uid="{00000000-0005-0000-0000-000005960000}"/>
    <cellStyle name="Normal 72 2 3 2 3 2 3" xfId="28710" xr:uid="{00000000-0005-0000-0000-000006960000}"/>
    <cellStyle name="Normal 72 2 3 2 3 3" xfId="8592" xr:uid="{00000000-0005-0000-0000-000007960000}"/>
    <cellStyle name="Normal 72 2 3 2 3 3 2" xfId="38926" xr:uid="{00000000-0005-0000-0000-000008960000}"/>
    <cellStyle name="Normal 72 2 3 2 3 3 3" xfId="23693" xr:uid="{00000000-0005-0000-0000-000009960000}"/>
    <cellStyle name="Normal 72 2 3 2 3 4" xfId="33913" xr:uid="{00000000-0005-0000-0000-00000A960000}"/>
    <cellStyle name="Normal 72 2 3 2 3 5" xfId="18680" xr:uid="{00000000-0005-0000-0000-00000B960000}"/>
    <cellStyle name="Normal 72 2 3 2 4" xfId="5231" xr:uid="{00000000-0005-0000-0000-00000C960000}"/>
    <cellStyle name="Normal 72 2 3 2 4 2" xfId="15283" xr:uid="{00000000-0005-0000-0000-00000D960000}"/>
    <cellStyle name="Normal 72 2 3 2 4 2 2" xfId="45614" xr:uid="{00000000-0005-0000-0000-00000E960000}"/>
    <cellStyle name="Normal 72 2 3 2 4 2 3" xfId="30381" xr:uid="{00000000-0005-0000-0000-00000F960000}"/>
    <cellStyle name="Normal 72 2 3 2 4 3" xfId="10263" xr:uid="{00000000-0005-0000-0000-000010960000}"/>
    <cellStyle name="Normal 72 2 3 2 4 3 2" xfId="40597" xr:uid="{00000000-0005-0000-0000-000011960000}"/>
    <cellStyle name="Normal 72 2 3 2 4 3 3" xfId="25364" xr:uid="{00000000-0005-0000-0000-000012960000}"/>
    <cellStyle name="Normal 72 2 3 2 4 4" xfId="35584" xr:uid="{00000000-0005-0000-0000-000013960000}"/>
    <cellStyle name="Normal 72 2 3 2 4 5" xfId="20351" xr:uid="{00000000-0005-0000-0000-000014960000}"/>
    <cellStyle name="Normal 72 2 3 2 5" xfId="11941" xr:uid="{00000000-0005-0000-0000-000015960000}"/>
    <cellStyle name="Normal 72 2 3 2 5 2" xfId="42272" xr:uid="{00000000-0005-0000-0000-000016960000}"/>
    <cellStyle name="Normal 72 2 3 2 5 3" xfId="27039" xr:uid="{00000000-0005-0000-0000-000017960000}"/>
    <cellStyle name="Normal 72 2 3 2 6" xfId="6920" xr:uid="{00000000-0005-0000-0000-000018960000}"/>
    <cellStyle name="Normal 72 2 3 2 6 2" xfId="37255" xr:uid="{00000000-0005-0000-0000-000019960000}"/>
    <cellStyle name="Normal 72 2 3 2 6 3" xfId="22022" xr:uid="{00000000-0005-0000-0000-00001A960000}"/>
    <cellStyle name="Normal 72 2 3 2 7" xfId="32243" xr:uid="{00000000-0005-0000-0000-00001B960000}"/>
    <cellStyle name="Normal 72 2 3 2 8" xfId="17009" xr:uid="{00000000-0005-0000-0000-00001C960000}"/>
    <cellStyle name="Normal 72 2 3 3" xfId="2267" xr:uid="{00000000-0005-0000-0000-00001D960000}"/>
    <cellStyle name="Normal 72 2 3 3 2" xfId="3957" xr:uid="{00000000-0005-0000-0000-00001E960000}"/>
    <cellStyle name="Normal 72 2 3 3 2 2" xfId="14030" xr:uid="{00000000-0005-0000-0000-00001F960000}"/>
    <cellStyle name="Normal 72 2 3 3 2 2 2" xfId="44361" xr:uid="{00000000-0005-0000-0000-000020960000}"/>
    <cellStyle name="Normal 72 2 3 3 2 2 3" xfId="29128" xr:uid="{00000000-0005-0000-0000-000021960000}"/>
    <cellStyle name="Normal 72 2 3 3 2 3" xfId="9010" xr:uid="{00000000-0005-0000-0000-000022960000}"/>
    <cellStyle name="Normal 72 2 3 3 2 3 2" xfId="39344" xr:uid="{00000000-0005-0000-0000-000023960000}"/>
    <cellStyle name="Normal 72 2 3 3 2 3 3" xfId="24111" xr:uid="{00000000-0005-0000-0000-000024960000}"/>
    <cellStyle name="Normal 72 2 3 3 2 4" xfId="34331" xr:uid="{00000000-0005-0000-0000-000025960000}"/>
    <cellStyle name="Normal 72 2 3 3 2 5" xfId="19098" xr:uid="{00000000-0005-0000-0000-000026960000}"/>
    <cellStyle name="Normal 72 2 3 3 3" xfId="5649" xr:uid="{00000000-0005-0000-0000-000027960000}"/>
    <cellStyle name="Normal 72 2 3 3 3 2" xfId="15701" xr:uid="{00000000-0005-0000-0000-000028960000}"/>
    <cellStyle name="Normal 72 2 3 3 3 2 2" xfId="46032" xr:uid="{00000000-0005-0000-0000-000029960000}"/>
    <cellStyle name="Normal 72 2 3 3 3 2 3" xfId="30799" xr:uid="{00000000-0005-0000-0000-00002A960000}"/>
    <cellStyle name="Normal 72 2 3 3 3 3" xfId="10681" xr:uid="{00000000-0005-0000-0000-00002B960000}"/>
    <cellStyle name="Normal 72 2 3 3 3 3 2" xfId="41015" xr:uid="{00000000-0005-0000-0000-00002C960000}"/>
    <cellStyle name="Normal 72 2 3 3 3 3 3" xfId="25782" xr:uid="{00000000-0005-0000-0000-00002D960000}"/>
    <cellStyle name="Normal 72 2 3 3 3 4" xfId="36002" xr:uid="{00000000-0005-0000-0000-00002E960000}"/>
    <cellStyle name="Normal 72 2 3 3 3 5" xfId="20769" xr:uid="{00000000-0005-0000-0000-00002F960000}"/>
    <cellStyle name="Normal 72 2 3 3 4" xfId="12359" xr:uid="{00000000-0005-0000-0000-000030960000}"/>
    <cellStyle name="Normal 72 2 3 3 4 2" xfId="42690" xr:uid="{00000000-0005-0000-0000-000031960000}"/>
    <cellStyle name="Normal 72 2 3 3 4 3" xfId="27457" xr:uid="{00000000-0005-0000-0000-000032960000}"/>
    <cellStyle name="Normal 72 2 3 3 5" xfId="7338" xr:uid="{00000000-0005-0000-0000-000033960000}"/>
    <cellStyle name="Normal 72 2 3 3 5 2" xfId="37673" xr:uid="{00000000-0005-0000-0000-000034960000}"/>
    <cellStyle name="Normal 72 2 3 3 5 3" xfId="22440" xr:uid="{00000000-0005-0000-0000-000035960000}"/>
    <cellStyle name="Normal 72 2 3 3 6" xfId="32661" xr:uid="{00000000-0005-0000-0000-000036960000}"/>
    <cellStyle name="Normal 72 2 3 3 7" xfId="17427" xr:uid="{00000000-0005-0000-0000-000037960000}"/>
    <cellStyle name="Normal 72 2 3 4" xfId="3120" xr:uid="{00000000-0005-0000-0000-000038960000}"/>
    <cellStyle name="Normal 72 2 3 4 2" xfId="13194" xr:uid="{00000000-0005-0000-0000-000039960000}"/>
    <cellStyle name="Normal 72 2 3 4 2 2" xfId="43525" xr:uid="{00000000-0005-0000-0000-00003A960000}"/>
    <cellStyle name="Normal 72 2 3 4 2 3" xfId="28292" xr:uid="{00000000-0005-0000-0000-00003B960000}"/>
    <cellStyle name="Normal 72 2 3 4 3" xfId="8174" xr:uid="{00000000-0005-0000-0000-00003C960000}"/>
    <cellStyle name="Normal 72 2 3 4 3 2" xfId="38508" xr:uid="{00000000-0005-0000-0000-00003D960000}"/>
    <cellStyle name="Normal 72 2 3 4 3 3" xfId="23275" xr:uid="{00000000-0005-0000-0000-00003E960000}"/>
    <cellStyle name="Normal 72 2 3 4 4" xfId="33495" xr:uid="{00000000-0005-0000-0000-00003F960000}"/>
    <cellStyle name="Normal 72 2 3 4 5" xfId="18262" xr:uid="{00000000-0005-0000-0000-000040960000}"/>
    <cellStyle name="Normal 72 2 3 5" xfId="4813" xr:uid="{00000000-0005-0000-0000-000041960000}"/>
    <cellStyle name="Normal 72 2 3 5 2" xfId="14865" xr:uid="{00000000-0005-0000-0000-000042960000}"/>
    <cellStyle name="Normal 72 2 3 5 2 2" xfId="45196" xr:uid="{00000000-0005-0000-0000-000043960000}"/>
    <cellStyle name="Normal 72 2 3 5 2 3" xfId="29963" xr:uid="{00000000-0005-0000-0000-000044960000}"/>
    <cellStyle name="Normal 72 2 3 5 3" xfId="9845" xr:uid="{00000000-0005-0000-0000-000045960000}"/>
    <cellStyle name="Normal 72 2 3 5 3 2" xfId="40179" xr:uid="{00000000-0005-0000-0000-000046960000}"/>
    <cellStyle name="Normal 72 2 3 5 3 3" xfId="24946" xr:uid="{00000000-0005-0000-0000-000047960000}"/>
    <cellStyle name="Normal 72 2 3 5 4" xfId="35166" xr:uid="{00000000-0005-0000-0000-000048960000}"/>
    <cellStyle name="Normal 72 2 3 5 5" xfId="19933" xr:uid="{00000000-0005-0000-0000-000049960000}"/>
    <cellStyle name="Normal 72 2 3 6" xfId="11523" xr:uid="{00000000-0005-0000-0000-00004A960000}"/>
    <cellStyle name="Normal 72 2 3 6 2" xfId="41854" xr:uid="{00000000-0005-0000-0000-00004B960000}"/>
    <cellStyle name="Normal 72 2 3 6 3" xfId="26621" xr:uid="{00000000-0005-0000-0000-00004C960000}"/>
    <cellStyle name="Normal 72 2 3 7" xfId="6502" xr:uid="{00000000-0005-0000-0000-00004D960000}"/>
    <cellStyle name="Normal 72 2 3 7 2" xfId="36837" xr:uid="{00000000-0005-0000-0000-00004E960000}"/>
    <cellStyle name="Normal 72 2 3 7 3" xfId="21604" xr:uid="{00000000-0005-0000-0000-00004F960000}"/>
    <cellStyle name="Normal 72 2 3 8" xfId="31825" xr:uid="{00000000-0005-0000-0000-000050960000}"/>
    <cellStyle name="Normal 72 2 3 9" xfId="16591" xr:uid="{00000000-0005-0000-0000-000051960000}"/>
    <cellStyle name="Normal 72 2 4" xfId="1638" xr:uid="{00000000-0005-0000-0000-000052960000}"/>
    <cellStyle name="Normal 72 2 4 2" xfId="2477" xr:uid="{00000000-0005-0000-0000-000053960000}"/>
    <cellStyle name="Normal 72 2 4 2 2" xfId="4167" xr:uid="{00000000-0005-0000-0000-000054960000}"/>
    <cellStyle name="Normal 72 2 4 2 2 2" xfId="14240" xr:uid="{00000000-0005-0000-0000-000055960000}"/>
    <cellStyle name="Normal 72 2 4 2 2 2 2" xfId="44571" xr:uid="{00000000-0005-0000-0000-000056960000}"/>
    <cellStyle name="Normal 72 2 4 2 2 2 3" xfId="29338" xr:uid="{00000000-0005-0000-0000-000057960000}"/>
    <cellStyle name="Normal 72 2 4 2 2 3" xfId="9220" xr:uid="{00000000-0005-0000-0000-000058960000}"/>
    <cellStyle name="Normal 72 2 4 2 2 3 2" xfId="39554" xr:uid="{00000000-0005-0000-0000-000059960000}"/>
    <cellStyle name="Normal 72 2 4 2 2 3 3" xfId="24321" xr:uid="{00000000-0005-0000-0000-00005A960000}"/>
    <cellStyle name="Normal 72 2 4 2 2 4" xfId="34541" xr:uid="{00000000-0005-0000-0000-00005B960000}"/>
    <cellStyle name="Normal 72 2 4 2 2 5" xfId="19308" xr:uid="{00000000-0005-0000-0000-00005C960000}"/>
    <cellStyle name="Normal 72 2 4 2 3" xfId="5859" xr:uid="{00000000-0005-0000-0000-00005D960000}"/>
    <cellStyle name="Normal 72 2 4 2 3 2" xfId="15911" xr:uid="{00000000-0005-0000-0000-00005E960000}"/>
    <cellStyle name="Normal 72 2 4 2 3 2 2" xfId="46242" xr:uid="{00000000-0005-0000-0000-00005F960000}"/>
    <cellStyle name="Normal 72 2 4 2 3 2 3" xfId="31009" xr:uid="{00000000-0005-0000-0000-000060960000}"/>
    <cellStyle name="Normal 72 2 4 2 3 3" xfId="10891" xr:uid="{00000000-0005-0000-0000-000061960000}"/>
    <cellStyle name="Normal 72 2 4 2 3 3 2" xfId="41225" xr:uid="{00000000-0005-0000-0000-000062960000}"/>
    <cellStyle name="Normal 72 2 4 2 3 3 3" xfId="25992" xr:uid="{00000000-0005-0000-0000-000063960000}"/>
    <cellStyle name="Normal 72 2 4 2 3 4" xfId="36212" xr:uid="{00000000-0005-0000-0000-000064960000}"/>
    <cellStyle name="Normal 72 2 4 2 3 5" xfId="20979" xr:uid="{00000000-0005-0000-0000-000065960000}"/>
    <cellStyle name="Normal 72 2 4 2 4" xfId="12569" xr:uid="{00000000-0005-0000-0000-000066960000}"/>
    <cellStyle name="Normal 72 2 4 2 4 2" xfId="42900" xr:uid="{00000000-0005-0000-0000-000067960000}"/>
    <cellStyle name="Normal 72 2 4 2 4 3" xfId="27667" xr:uid="{00000000-0005-0000-0000-000068960000}"/>
    <cellStyle name="Normal 72 2 4 2 5" xfId="7548" xr:uid="{00000000-0005-0000-0000-000069960000}"/>
    <cellStyle name="Normal 72 2 4 2 5 2" xfId="37883" xr:uid="{00000000-0005-0000-0000-00006A960000}"/>
    <cellStyle name="Normal 72 2 4 2 5 3" xfId="22650" xr:uid="{00000000-0005-0000-0000-00006B960000}"/>
    <cellStyle name="Normal 72 2 4 2 6" xfId="32871" xr:uid="{00000000-0005-0000-0000-00006C960000}"/>
    <cellStyle name="Normal 72 2 4 2 7" xfId="17637" xr:uid="{00000000-0005-0000-0000-00006D960000}"/>
    <cellStyle name="Normal 72 2 4 3" xfId="3330" xr:uid="{00000000-0005-0000-0000-00006E960000}"/>
    <cellStyle name="Normal 72 2 4 3 2" xfId="13404" xr:uid="{00000000-0005-0000-0000-00006F960000}"/>
    <cellStyle name="Normal 72 2 4 3 2 2" xfId="43735" xr:uid="{00000000-0005-0000-0000-000070960000}"/>
    <cellStyle name="Normal 72 2 4 3 2 3" xfId="28502" xr:uid="{00000000-0005-0000-0000-000071960000}"/>
    <cellStyle name="Normal 72 2 4 3 3" xfId="8384" xr:uid="{00000000-0005-0000-0000-000072960000}"/>
    <cellStyle name="Normal 72 2 4 3 3 2" xfId="38718" xr:uid="{00000000-0005-0000-0000-000073960000}"/>
    <cellStyle name="Normal 72 2 4 3 3 3" xfId="23485" xr:uid="{00000000-0005-0000-0000-000074960000}"/>
    <cellStyle name="Normal 72 2 4 3 4" xfId="33705" xr:uid="{00000000-0005-0000-0000-000075960000}"/>
    <cellStyle name="Normal 72 2 4 3 5" xfId="18472" xr:uid="{00000000-0005-0000-0000-000076960000}"/>
    <cellStyle name="Normal 72 2 4 4" xfId="5023" xr:uid="{00000000-0005-0000-0000-000077960000}"/>
    <cellStyle name="Normal 72 2 4 4 2" xfId="15075" xr:uid="{00000000-0005-0000-0000-000078960000}"/>
    <cellStyle name="Normal 72 2 4 4 2 2" xfId="45406" xr:uid="{00000000-0005-0000-0000-000079960000}"/>
    <cellStyle name="Normal 72 2 4 4 2 3" xfId="30173" xr:uid="{00000000-0005-0000-0000-00007A960000}"/>
    <cellStyle name="Normal 72 2 4 4 3" xfId="10055" xr:uid="{00000000-0005-0000-0000-00007B960000}"/>
    <cellStyle name="Normal 72 2 4 4 3 2" xfId="40389" xr:uid="{00000000-0005-0000-0000-00007C960000}"/>
    <cellStyle name="Normal 72 2 4 4 3 3" xfId="25156" xr:uid="{00000000-0005-0000-0000-00007D960000}"/>
    <cellStyle name="Normal 72 2 4 4 4" xfId="35376" xr:uid="{00000000-0005-0000-0000-00007E960000}"/>
    <cellStyle name="Normal 72 2 4 4 5" xfId="20143" xr:uid="{00000000-0005-0000-0000-00007F960000}"/>
    <cellStyle name="Normal 72 2 4 5" xfId="11733" xr:uid="{00000000-0005-0000-0000-000080960000}"/>
    <cellStyle name="Normal 72 2 4 5 2" xfId="42064" xr:uid="{00000000-0005-0000-0000-000081960000}"/>
    <cellStyle name="Normal 72 2 4 5 3" xfId="26831" xr:uid="{00000000-0005-0000-0000-000082960000}"/>
    <cellStyle name="Normal 72 2 4 6" xfId="6712" xr:uid="{00000000-0005-0000-0000-000083960000}"/>
    <cellStyle name="Normal 72 2 4 6 2" xfId="37047" xr:uid="{00000000-0005-0000-0000-000084960000}"/>
    <cellStyle name="Normal 72 2 4 6 3" xfId="21814" xr:uid="{00000000-0005-0000-0000-000085960000}"/>
    <cellStyle name="Normal 72 2 4 7" xfId="32035" xr:uid="{00000000-0005-0000-0000-000086960000}"/>
    <cellStyle name="Normal 72 2 4 8" xfId="16801" xr:uid="{00000000-0005-0000-0000-000087960000}"/>
    <cellStyle name="Normal 72 2 5" xfId="2059" xr:uid="{00000000-0005-0000-0000-000088960000}"/>
    <cellStyle name="Normal 72 2 5 2" xfId="3749" xr:uid="{00000000-0005-0000-0000-000089960000}"/>
    <cellStyle name="Normal 72 2 5 2 2" xfId="13822" xr:uid="{00000000-0005-0000-0000-00008A960000}"/>
    <cellStyle name="Normal 72 2 5 2 2 2" xfId="44153" xr:uid="{00000000-0005-0000-0000-00008B960000}"/>
    <cellStyle name="Normal 72 2 5 2 2 3" xfId="28920" xr:uid="{00000000-0005-0000-0000-00008C960000}"/>
    <cellStyle name="Normal 72 2 5 2 3" xfId="8802" xr:uid="{00000000-0005-0000-0000-00008D960000}"/>
    <cellStyle name="Normal 72 2 5 2 3 2" xfId="39136" xr:uid="{00000000-0005-0000-0000-00008E960000}"/>
    <cellStyle name="Normal 72 2 5 2 3 3" xfId="23903" xr:uid="{00000000-0005-0000-0000-00008F960000}"/>
    <cellStyle name="Normal 72 2 5 2 4" xfId="34123" xr:uid="{00000000-0005-0000-0000-000090960000}"/>
    <cellStyle name="Normal 72 2 5 2 5" xfId="18890" xr:uid="{00000000-0005-0000-0000-000091960000}"/>
    <cellStyle name="Normal 72 2 5 3" xfId="5441" xr:uid="{00000000-0005-0000-0000-000092960000}"/>
    <cellStyle name="Normal 72 2 5 3 2" xfId="15493" xr:uid="{00000000-0005-0000-0000-000093960000}"/>
    <cellStyle name="Normal 72 2 5 3 2 2" xfId="45824" xr:uid="{00000000-0005-0000-0000-000094960000}"/>
    <cellStyle name="Normal 72 2 5 3 2 3" xfId="30591" xr:uid="{00000000-0005-0000-0000-000095960000}"/>
    <cellStyle name="Normal 72 2 5 3 3" xfId="10473" xr:uid="{00000000-0005-0000-0000-000096960000}"/>
    <cellStyle name="Normal 72 2 5 3 3 2" xfId="40807" xr:uid="{00000000-0005-0000-0000-000097960000}"/>
    <cellStyle name="Normal 72 2 5 3 3 3" xfId="25574" xr:uid="{00000000-0005-0000-0000-000098960000}"/>
    <cellStyle name="Normal 72 2 5 3 4" xfId="35794" xr:uid="{00000000-0005-0000-0000-000099960000}"/>
    <cellStyle name="Normal 72 2 5 3 5" xfId="20561" xr:uid="{00000000-0005-0000-0000-00009A960000}"/>
    <cellStyle name="Normal 72 2 5 4" xfId="12151" xr:uid="{00000000-0005-0000-0000-00009B960000}"/>
    <cellStyle name="Normal 72 2 5 4 2" xfId="42482" xr:uid="{00000000-0005-0000-0000-00009C960000}"/>
    <cellStyle name="Normal 72 2 5 4 3" xfId="27249" xr:uid="{00000000-0005-0000-0000-00009D960000}"/>
    <cellStyle name="Normal 72 2 5 5" xfId="7130" xr:uid="{00000000-0005-0000-0000-00009E960000}"/>
    <cellStyle name="Normal 72 2 5 5 2" xfId="37465" xr:uid="{00000000-0005-0000-0000-00009F960000}"/>
    <cellStyle name="Normal 72 2 5 5 3" xfId="22232" xr:uid="{00000000-0005-0000-0000-0000A0960000}"/>
    <cellStyle name="Normal 72 2 5 6" xfId="32453" xr:uid="{00000000-0005-0000-0000-0000A1960000}"/>
    <cellStyle name="Normal 72 2 5 7" xfId="17219" xr:uid="{00000000-0005-0000-0000-0000A2960000}"/>
    <cellStyle name="Normal 72 2 6" xfId="2912" xr:uid="{00000000-0005-0000-0000-0000A3960000}"/>
    <cellStyle name="Normal 72 2 6 2" xfId="12986" xr:uid="{00000000-0005-0000-0000-0000A4960000}"/>
    <cellStyle name="Normal 72 2 6 2 2" xfId="43317" xr:uid="{00000000-0005-0000-0000-0000A5960000}"/>
    <cellStyle name="Normal 72 2 6 2 3" xfId="28084" xr:uid="{00000000-0005-0000-0000-0000A6960000}"/>
    <cellStyle name="Normal 72 2 6 3" xfId="7966" xr:uid="{00000000-0005-0000-0000-0000A7960000}"/>
    <cellStyle name="Normal 72 2 6 3 2" xfId="38300" xr:uid="{00000000-0005-0000-0000-0000A8960000}"/>
    <cellStyle name="Normal 72 2 6 3 3" xfId="23067" xr:uid="{00000000-0005-0000-0000-0000A9960000}"/>
    <cellStyle name="Normal 72 2 6 4" xfId="33287" xr:uid="{00000000-0005-0000-0000-0000AA960000}"/>
    <cellStyle name="Normal 72 2 6 5" xfId="18054" xr:uid="{00000000-0005-0000-0000-0000AB960000}"/>
    <cellStyle name="Normal 72 2 7" xfId="4605" xr:uid="{00000000-0005-0000-0000-0000AC960000}"/>
    <cellStyle name="Normal 72 2 7 2" xfId="14657" xr:uid="{00000000-0005-0000-0000-0000AD960000}"/>
    <cellStyle name="Normal 72 2 7 2 2" xfId="44988" xr:uid="{00000000-0005-0000-0000-0000AE960000}"/>
    <cellStyle name="Normal 72 2 7 2 3" xfId="29755" xr:uid="{00000000-0005-0000-0000-0000AF960000}"/>
    <cellStyle name="Normal 72 2 7 3" xfId="9637" xr:uid="{00000000-0005-0000-0000-0000B0960000}"/>
    <cellStyle name="Normal 72 2 7 3 2" xfId="39971" xr:uid="{00000000-0005-0000-0000-0000B1960000}"/>
    <cellStyle name="Normal 72 2 7 3 3" xfId="24738" xr:uid="{00000000-0005-0000-0000-0000B2960000}"/>
    <cellStyle name="Normal 72 2 7 4" xfId="34958" xr:uid="{00000000-0005-0000-0000-0000B3960000}"/>
    <cellStyle name="Normal 72 2 7 5" xfId="19725" xr:uid="{00000000-0005-0000-0000-0000B4960000}"/>
    <cellStyle name="Normal 72 2 8" xfId="11315" xr:uid="{00000000-0005-0000-0000-0000B5960000}"/>
    <cellStyle name="Normal 72 2 8 2" xfId="41646" xr:uid="{00000000-0005-0000-0000-0000B6960000}"/>
    <cellStyle name="Normal 72 2 8 3" xfId="26413" xr:uid="{00000000-0005-0000-0000-0000B7960000}"/>
    <cellStyle name="Normal 72 2 9" xfId="6294" xr:uid="{00000000-0005-0000-0000-0000B8960000}"/>
    <cellStyle name="Normal 72 2 9 2" xfId="36629" xr:uid="{00000000-0005-0000-0000-0000B9960000}"/>
    <cellStyle name="Normal 72 2 9 3" xfId="21396" xr:uid="{00000000-0005-0000-0000-0000BA960000}"/>
    <cellStyle name="Normal 72 3" xfId="1258" xr:uid="{00000000-0005-0000-0000-0000BB960000}"/>
    <cellStyle name="Normal 72 3 10" xfId="16435" xr:uid="{00000000-0005-0000-0000-0000BC960000}"/>
    <cellStyle name="Normal 72 3 2" xfId="1477" xr:uid="{00000000-0005-0000-0000-0000BD960000}"/>
    <cellStyle name="Normal 72 3 2 2" xfId="1898" xr:uid="{00000000-0005-0000-0000-0000BE960000}"/>
    <cellStyle name="Normal 72 3 2 2 2" xfId="2737" xr:uid="{00000000-0005-0000-0000-0000BF960000}"/>
    <cellStyle name="Normal 72 3 2 2 2 2" xfId="4427" xr:uid="{00000000-0005-0000-0000-0000C0960000}"/>
    <cellStyle name="Normal 72 3 2 2 2 2 2" xfId="14500" xr:uid="{00000000-0005-0000-0000-0000C1960000}"/>
    <cellStyle name="Normal 72 3 2 2 2 2 2 2" xfId="44831" xr:uid="{00000000-0005-0000-0000-0000C2960000}"/>
    <cellStyle name="Normal 72 3 2 2 2 2 2 3" xfId="29598" xr:uid="{00000000-0005-0000-0000-0000C3960000}"/>
    <cellStyle name="Normal 72 3 2 2 2 2 3" xfId="9480" xr:uid="{00000000-0005-0000-0000-0000C4960000}"/>
    <cellStyle name="Normal 72 3 2 2 2 2 3 2" xfId="39814" xr:uid="{00000000-0005-0000-0000-0000C5960000}"/>
    <cellStyle name="Normal 72 3 2 2 2 2 3 3" xfId="24581" xr:uid="{00000000-0005-0000-0000-0000C6960000}"/>
    <cellStyle name="Normal 72 3 2 2 2 2 4" xfId="34801" xr:uid="{00000000-0005-0000-0000-0000C7960000}"/>
    <cellStyle name="Normal 72 3 2 2 2 2 5" xfId="19568" xr:uid="{00000000-0005-0000-0000-0000C8960000}"/>
    <cellStyle name="Normal 72 3 2 2 2 3" xfId="6119" xr:uid="{00000000-0005-0000-0000-0000C9960000}"/>
    <cellStyle name="Normal 72 3 2 2 2 3 2" xfId="16171" xr:uid="{00000000-0005-0000-0000-0000CA960000}"/>
    <cellStyle name="Normal 72 3 2 2 2 3 2 2" xfId="46502" xr:uid="{00000000-0005-0000-0000-0000CB960000}"/>
    <cellStyle name="Normal 72 3 2 2 2 3 2 3" xfId="31269" xr:uid="{00000000-0005-0000-0000-0000CC960000}"/>
    <cellStyle name="Normal 72 3 2 2 2 3 3" xfId="11151" xr:uid="{00000000-0005-0000-0000-0000CD960000}"/>
    <cellStyle name="Normal 72 3 2 2 2 3 3 2" xfId="41485" xr:uid="{00000000-0005-0000-0000-0000CE960000}"/>
    <cellStyle name="Normal 72 3 2 2 2 3 3 3" xfId="26252" xr:uid="{00000000-0005-0000-0000-0000CF960000}"/>
    <cellStyle name="Normal 72 3 2 2 2 3 4" xfId="36472" xr:uid="{00000000-0005-0000-0000-0000D0960000}"/>
    <cellStyle name="Normal 72 3 2 2 2 3 5" xfId="21239" xr:uid="{00000000-0005-0000-0000-0000D1960000}"/>
    <cellStyle name="Normal 72 3 2 2 2 4" xfId="12829" xr:uid="{00000000-0005-0000-0000-0000D2960000}"/>
    <cellStyle name="Normal 72 3 2 2 2 4 2" xfId="43160" xr:uid="{00000000-0005-0000-0000-0000D3960000}"/>
    <cellStyle name="Normal 72 3 2 2 2 4 3" xfId="27927" xr:uid="{00000000-0005-0000-0000-0000D4960000}"/>
    <cellStyle name="Normal 72 3 2 2 2 5" xfId="7808" xr:uid="{00000000-0005-0000-0000-0000D5960000}"/>
    <cellStyle name="Normal 72 3 2 2 2 5 2" xfId="38143" xr:uid="{00000000-0005-0000-0000-0000D6960000}"/>
    <cellStyle name="Normal 72 3 2 2 2 5 3" xfId="22910" xr:uid="{00000000-0005-0000-0000-0000D7960000}"/>
    <cellStyle name="Normal 72 3 2 2 2 6" xfId="33131" xr:uid="{00000000-0005-0000-0000-0000D8960000}"/>
    <cellStyle name="Normal 72 3 2 2 2 7" xfId="17897" xr:uid="{00000000-0005-0000-0000-0000D9960000}"/>
    <cellStyle name="Normal 72 3 2 2 3" xfId="3590" xr:uid="{00000000-0005-0000-0000-0000DA960000}"/>
    <cellStyle name="Normal 72 3 2 2 3 2" xfId="13664" xr:uid="{00000000-0005-0000-0000-0000DB960000}"/>
    <cellStyle name="Normal 72 3 2 2 3 2 2" xfId="43995" xr:uid="{00000000-0005-0000-0000-0000DC960000}"/>
    <cellStyle name="Normal 72 3 2 2 3 2 3" xfId="28762" xr:uid="{00000000-0005-0000-0000-0000DD960000}"/>
    <cellStyle name="Normal 72 3 2 2 3 3" xfId="8644" xr:uid="{00000000-0005-0000-0000-0000DE960000}"/>
    <cellStyle name="Normal 72 3 2 2 3 3 2" xfId="38978" xr:uid="{00000000-0005-0000-0000-0000DF960000}"/>
    <cellStyle name="Normal 72 3 2 2 3 3 3" xfId="23745" xr:uid="{00000000-0005-0000-0000-0000E0960000}"/>
    <cellStyle name="Normal 72 3 2 2 3 4" xfId="33965" xr:uid="{00000000-0005-0000-0000-0000E1960000}"/>
    <cellStyle name="Normal 72 3 2 2 3 5" xfId="18732" xr:uid="{00000000-0005-0000-0000-0000E2960000}"/>
    <cellStyle name="Normal 72 3 2 2 4" xfId="5283" xr:uid="{00000000-0005-0000-0000-0000E3960000}"/>
    <cellStyle name="Normal 72 3 2 2 4 2" xfId="15335" xr:uid="{00000000-0005-0000-0000-0000E4960000}"/>
    <cellStyle name="Normal 72 3 2 2 4 2 2" xfId="45666" xr:uid="{00000000-0005-0000-0000-0000E5960000}"/>
    <cellStyle name="Normal 72 3 2 2 4 2 3" xfId="30433" xr:uid="{00000000-0005-0000-0000-0000E6960000}"/>
    <cellStyle name="Normal 72 3 2 2 4 3" xfId="10315" xr:uid="{00000000-0005-0000-0000-0000E7960000}"/>
    <cellStyle name="Normal 72 3 2 2 4 3 2" xfId="40649" xr:uid="{00000000-0005-0000-0000-0000E8960000}"/>
    <cellStyle name="Normal 72 3 2 2 4 3 3" xfId="25416" xr:uid="{00000000-0005-0000-0000-0000E9960000}"/>
    <cellStyle name="Normal 72 3 2 2 4 4" xfId="35636" xr:uid="{00000000-0005-0000-0000-0000EA960000}"/>
    <cellStyle name="Normal 72 3 2 2 4 5" xfId="20403" xr:uid="{00000000-0005-0000-0000-0000EB960000}"/>
    <cellStyle name="Normal 72 3 2 2 5" xfId="11993" xr:uid="{00000000-0005-0000-0000-0000EC960000}"/>
    <cellStyle name="Normal 72 3 2 2 5 2" xfId="42324" xr:uid="{00000000-0005-0000-0000-0000ED960000}"/>
    <cellStyle name="Normal 72 3 2 2 5 3" xfId="27091" xr:uid="{00000000-0005-0000-0000-0000EE960000}"/>
    <cellStyle name="Normal 72 3 2 2 6" xfId="6972" xr:uid="{00000000-0005-0000-0000-0000EF960000}"/>
    <cellStyle name="Normal 72 3 2 2 6 2" xfId="37307" xr:uid="{00000000-0005-0000-0000-0000F0960000}"/>
    <cellStyle name="Normal 72 3 2 2 6 3" xfId="22074" xr:uid="{00000000-0005-0000-0000-0000F1960000}"/>
    <cellStyle name="Normal 72 3 2 2 7" xfId="32295" xr:uid="{00000000-0005-0000-0000-0000F2960000}"/>
    <cellStyle name="Normal 72 3 2 2 8" xfId="17061" xr:uid="{00000000-0005-0000-0000-0000F3960000}"/>
    <cellStyle name="Normal 72 3 2 3" xfId="2319" xr:uid="{00000000-0005-0000-0000-0000F4960000}"/>
    <cellStyle name="Normal 72 3 2 3 2" xfId="4009" xr:uid="{00000000-0005-0000-0000-0000F5960000}"/>
    <cellStyle name="Normal 72 3 2 3 2 2" xfId="14082" xr:uid="{00000000-0005-0000-0000-0000F6960000}"/>
    <cellStyle name="Normal 72 3 2 3 2 2 2" xfId="44413" xr:uid="{00000000-0005-0000-0000-0000F7960000}"/>
    <cellStyle name="Normal 72 3 2 3 2 2 3" xfId="29180" xr:uid="{00000000-0005-0000-0000-0000F8960000}"/>
    <cellStyle name="Normal 72 3 2 3 2 3" xfId="9062" xr:uid="{00000000-0005-0000-0000-0000F9960000}"/>
    <cellStyle name="Normal 72 3 2 3 2 3 2" xfId="39396" xr:uid="{00000000-0005-0000-0000-0000FA960000}"/>
    <cellStyle name="Normal 72 3 2 3 2 3 3" xfId="24163" xr:uid="{00000000-0005-0000-0000-0000FB960000}"/>
    <cellStyle name="Normal 72 3 2 3 2 4" xfId="34383" xr:uid="{00000000-0005-0000-0000-0000FC960000}"/>
    <cellStyle name="Normal 72 3 2 3 2 5" xfId="19150" xr:uid="{00000000-0005-0000-0000-0000FD960000}"/>
    <cellStyle name="Normal 72 3 2 3 3" xfId="5701" xr:uid="{00000000-0005-0000-0000-0000FE960000}"/>
    <cellStyle name="Normal 72 3 2 3 3 2" xfId="15753" xr:uid="{00000000-0005-0000-0000-0000FF960000}"/>
    <cellStyle name="Normal 72 3 2 3 3 2 2" xfId="46084" xr:uid="{00000000-0005-0000-0000-000000970000}"/>
    <cellStyle name="Normal 72 3 2 3 3 2 3" xfId="30851" xr:uid="{00000000-0005-0000-0000-000001970000}"/>
    <cellStyle name="Normal 72 3 2 3 3 3" xfId="10733" xr:uid="{00000000-0005-0000-0000-000002970000}"/>
    <cellStyle name="Normal 72 3 2 3 3 3 2" xfId="41067" xr:uid="{00000000-0005-0000-0000-000003970000}"/>
    <cellStyle name="Normal 72 3 2 3 3 3 3" xfId="25834" xr:uid="{00000000-0005-0000-0000-000004970000}"/>
    <cellStyle name="Normal 72 3 2 3 3 4" xfId="36054" xr:uid="{00000000-0005-0000-0000-000005970000}"/>
    <cellStyle name="Normal 72 3 2 3 3 5" xfId="20821" xr:uid="{00000000-0005-0000-0000-000006970000}"/>
    <cellStyle name="Normal 72 3 2 3 4" xfId="12411" xr:uid="{00000000-0005-0000-0000-000007970000}"/>
    <cellStyle name="Normal 72 3 2 3 4 2" xfId="42742" xr:uid="{00000000-0005-0000-0000-000008970000}"/>
    <cellStyle name="Normal 72 3 2 3 4 3" xfId="27509" xr:uid="{00000000-0005-0000-0000-000009970000}"/>
    <cellStyle name="Normal 72 3 2 3 5" xfId="7390" xr:uid="{00000000-0005-0000-0000-00000A970000}"/>
    <cellStyle name="Normal 72 3 2 3 5 2" xfId="37725" xr:uid="{00000000-0005-0000-0000-00000B970000}"/>
    <cellStyle name="Normal 72 3 2 3 5 3" xfId="22492" xr:uid="{00000000-0005-0000-0000-00000C970000}"/>
    <cellStyle name="Normal 72 3 2 3 6" xfId="32713" xr:uid="{00000000-0005-0000-0000-00000D970000}"/>
    <cellStyle name="Normal 72 3 2 3 7" xfId="17479" xr:uid="{00000000-0005-0000-0000-00000E970000}"/>
    <cellStyle name="Normal 72 3 2 4" xfId="3172" xr:uid="{00000000-0005-0000-0000-00000F970000}"/>
    <cellStyle name="Normal 72 3 2 4 2" xfId="13246" xr:uid="{00000000-0005-0000-0000-000010970000}"/>
    <cellStyle name="Normal 72 3 2 4 2 2" xfId="43577" xr:uid="{00000000-0005-0000-0000-000011970000}"/>
    <cellStyle name="Normal 72 3 2 4 2 3" xfId="28344" xr:uid="{00000000-0005-0000-0000-000012970000}"/>
    <cellStyle name="Normal 72 3 2 4 3" xfId="8226" xr:uid="{00000000-0005-0000-0000-000013970000}"/>
    <cellStyle name="Normal 72 3 2 4 3 2" xfId="38560" xr:uid="{00000000-0005-0000-0000-000014970000}"/>
    <cellStyle name="Normal 72 3 2 4 3 3" xfId="23327" xr:uid="{00000000-0005-0000-0000-000015970000}"/>
    <cellStyle name="Normal 72 3 2 4 4" xfId="33547" xr:uid="{00000000-0005-0000-0000-000016970000}"/>
    <cellStyle name="Normal 72 3 2 4 5" xfId="18314" xr:uid="{00000000-0005-0000-0000-000017970000}"/>
    <cellStyle name="Normal 72 3 2 5" xfId="4865" xr:uid="{00000000-0005-0000-0000-000018970000}"/>
    <cellStyle name="Normal 72 3 2 5 2" xfId="14917" xr:uid="{00000000-0005-0000-0000-000019970000}"/>
    <cellStyle name="Normal 72 3 2 5 2 2" xfId="45248" xr:uid="{00000000-0005-0000-0000-00001A970000}"/>
    <cellStyle name="Normal 72 3 2 5 2 3" xfId="30015" xr:uid="{00000000-0005-0000-0000-00001B970000}"/>
    <cellStyle name="Normal 72 3 2 5 3" xfId="9897" xr:uid="{00000000-0005-0000-0000-00001C970000}"/>
    <cellStyle name="Normal 72 3 2 5 3 2" xfId="40231" xr:uid="{00000000-0005-0000-0000-00001D970000}"/>
    <cellStyle name="Normal 72 3 2 5 3 3" xfId="24998" xr:uid="{00000000-0005-0000-0000-00001E970000}"/>
    <cellStyle name="Normal 72 3 2 5 4" xfId="35218" xr:uid="{00000000-0005-0000-0000-00001F970000}"/>
    <cellStyle name="Normal 72 3 2 5 5" xfId="19985" xr:uid="{00000000-0005-0000-0000-000020970000}"/>
    <cellStyle name="Normal 72 3 2 6" xfId="11575" xr:uid="{00000000-0005-0000-0000-000021970000}"/>
    <cellStyle name="Normal 72 3 2 6 2" xfId="41906" xr:uid="{00000000-0005-0000-0000-000022970000}"/>
    <cellStyle name="Normal 72 3 2 6 3" xfId="26673" xr:uid="{00000000-0005-0000-0000-000023970000}"/>
    <cellStyle name="Normal 72 3 2 7" xfId="6554" xr:uid="{00000000-0005-0000-0000-000024970000}"/>
    <cellStyle name="Normal 72 3 2 7 2" xfId="36889" xr:uid="{00000000-0005-0000-0000-000025970000}"/>
    <cellStyle name="Normal 72 3 2 7 3" xfId="21656" xr:uid="{00000000-0005-0000-0000-000026970000}"/>
    <cellStyle name="Normal 72 3 2 8" xfId="31877" xr:uid="{00000000-0005-0000-0000-000027970000}"/>
    <cellStyle name="Normal 72 3 2 9" xfId="16643" xr:uid="{00000000-0005-0000-0000-000028970000}"/>
    <cellStyle name="Normal 72 3 3" xfId="1690" xr:uid="{00000000-0005-0000-0000-000029970000}"/>
    <cellStyle name="Normal 72 3 3 2" xfId="2529" xr:uid="{00000000-0005-0000-0000-00002A970000}"/>
    <cellStyle name="Normal 72 3 3 2 2" xfId="4219" xr:uid="{00000000-0005-0000-0000-00002B970000}"/>
    <cellStyle name="Normal 72 3 3 2 2 2" xfId="14292" xr:uid="{00000000-0005-0000-0000-00002C970000}"/>
    <cellStyle name="Normal 72 3 3 2 2 2 2" xfId="44623" xr:uid="{00000000-0005-0000-0000-00002D970000}"/>
    <cellStyle name="Normal 72 3 3 2 2 2 3" xfId="29390" xr:uid="{00000000-0005-0000-0000-00002E970000}"/>
    <cellStyle name="Normal 72 3 3 2 2 3" xfId="9272" xr:uid="{00000000-0005-0000-0000-00002F970000}"/>
    <cellStyle name="Normal 72 3 3 2 2 3 2" xfId="39606" xr:uid="{00000000-0005-0000-0000-000030970000}"/>
    <cellStyle name="Normal 72 3 3 2 2 3 3" xfId="24373" xr:uid="{00000000-0005-0000-0000-000031970000}"/>
    <cellStyle name="Normal 72 3 3 2 2 4" xfId="34593" xr:uid="{00000000-0005-0000-0000-000032970000}"/>
    <cellStyle name="Normal 72 3 3 2 2 5" xfId="19360" xr:uid="{00000000-0005-0000-0000-000033970000}"/>
    <cellStyle name="Normal 72 3 3 2 3" xfId="5911" xr:uid="{00000000-0005-0000-0000-000034970000}"/>
    <cellStyle name="Normal 72 3 3 2 3 2" xfId="15963" xr:uid="{00000000-0005-0000-0000-000035970000}"/>
    <cellStyle name="Normal 72 3 3 2 3 2 2" xfId="46294" xr:uid="{00000000-0005-0000-0000-000036970000}"/>
    <cellStyle name="Normal 72 3 3 2 3 2 3" xfId="31061" xr:uid="{00000000-0005-0000-0000-000037970000}"/>
    <cellStyle name="Normal 72 3 3 2 3 3" xfId="10943" xr:uid="{00000000-0005-0000-0000-000038970000}"/>
    <cellStyle name="Normal 72 3 3 2 3 3 2" xfId="41277" xr:uid="{00000000-0005-0000-0000-000039970000}"/>
    <cellStyle name="Normal 72 3 3 2 3 3 3" xfId="26044" xr:uid="{00000000-0005-0000-0000-00003A970000}"/>
    <cellStyle name="Normal 72 3 3 2 3 4" xfId="36264" xr:uid="{00000000-0005-0000-0000-00003B970000}"/>
    <cellStyle name="Normal 72 3 3 2 3 5" xfId="21031" xr:uid="{00000000-0005-0000-0000-00003C970000}"/>
    <cellStyle name="Normal 72 3 3 2 4" xfId="12621" xr:uid="{00000000-0005-0000-0000-00003D970000}"/>
    <cellStyle name="Normal 72 3 3 2 4 2" xfId="42952" xr:uid="{00000000-0005-0000-0000-00003E970000}"/>
    <cellStyle name="Normal 72 3 3 2 4 3" xfId="27719" xr:uid="{00000000-0005-0000-0000-00003F970000}"/>
    <cellStyle name="Normal 72 3 3 2 5" xfId="7600" xr:uid="{00000000-0005-0000-0000-000040970000}"/>
    <cellStyle name="Normal 72 3 3 2 5 2" xfId="37935" xr:uid="{00000000-0005-0000-0000-000041970000}"/>
    <cellStyle name="Normal 72 3 3 2 5 3" xfId="22702" xr:uid="{00000000-0005-0000-0000-000042970000}"/>
    <cellStyle name="Normal 72 3 3 2 6" xfId="32923" xr:uid="{00000000-0005-0000-0000-000043970000}"/>
    <cellStyle name="Normal 72 3 3 2 7" xfId="17689" xr:uid="{00000000-0005-0000-0000-000044970000}"/>
    <cellStyle name="Normal 72 3 3 3" xfId="3382" xr:uid="{00000000-0005-0000-0000-000045970000}"/>
    <cellStyle name="Normal 72 3 3 3 2" xfId="13456" xr:uid="{00000000-0005-0000-0000-000046970000}"/>
    <cellStyle name="Normal 72 3 3 3 2 2" xfId="43787" xr:uid="{00000000-0005-0000-0000-000047970000}"/>
    <cellStyle name="Normal 72 3 3 3 2 3" xfId="28554" xr:uid="{00000000-0005-0000-0000-000048970000}"/>
    <cellStyle name="Normal 72 3 3 3 3" xfId="8436" xr:uid="{00000000-0005-0000-0000-000049970000}"/>
    <cellStyle name="Normal 72 3 3 3 3 2" xfId="38770" xr:uid="{00000000-0005-0000-0000-00004A970000}"/>
    <cellStyle name="Normal 72 3 3 3 3 3" xfId="23537" xr:uid="{00000000-0005-0000-0000-00004B970000}"/>
    <cellStyle name="Normal 72 3 3 3 4" xfId="33757" xr:uid="{00000000-0005-0000-0000-00004C970000}"/>
    <cellStyle name="Normal 72 3 3 3 5" xfId="18524" xr:uid="{00000000-0005-0000-0000-00004D970000}"/>
    <cellStyle name="Normal 72 3 3 4" xfId="5075" xr:uid="{00000000-0005-0000-0000-00004E970000}"/>
    <cellStyle name="Normal 72 3 3 4 2" xfId="15127" xr:uid="{00000000-0005-0000-0000-00004F970000}"/>
    <cellStyle name="Normal 72 3 3 4 2 2" xfId="45458" xr:uid="{00000000-0005-0000-0000-000050970000}"/>
    <cellStyle name="Normal 72 3 3 4 2 3" xfId="30225" xr:uid="{00000000-0005-0000-0000-000051970000}"/>
    <cellStyle name="Normal 72 3 3 4 3" xfId="10107" xr:uid="{00000000-0005-0000-0000-000052970000}"/>
    <cellStyle name="Normal 72 3 3 4 3 2" xfId="40441" xr:uid="{00000000-0005-0000-0000-000053970000}"/>
    <cellStyle name="Normal 72 3 3 4 3 3" xfId="25208" xr:uid="{00000000-0005-0000-0000-000054970000}"/>
    <cellStyle name="Normal 72 3 3 4 4" xfId="35428" xr:uid="{00000000-0005-0000-0000-000055970000}"/>
    <cellStyle name="Normal 72 3 3 4 5" xfId="20195" xr:uid="{00000000-0005-0000-0000-000056970000}"/>
    <cellStyle name="Normal 72 3 3 5" xfId="11785" xr:uid="{00000000-0005-0000-0000-000057970000}"/>
    <cellStyle name="Normal 72 3 3 5 2" xfId="42116" xr:uid="{00000000-0005-0000-0000-000058970000}"/>
    <cellStyle name="Normal 72 3 3 5 3" xfId="26883" xr:uid="{00000000-0005-0000-0000-000059970000}"/>
    <cellStyle name="Normal 72 3 3 6" xfId="6764" xr:uid="{00000000-0005-0000-0000-00005A970000}"/>
    <cellStyle name="Normal 72 3 3 6 2" xfId="37099" xr:uid="{00000000-0005-0000-0000-00005B970000}"/>
    <cellStyle name="Normal 72 3 3 6 3" xfId="21866" xr:uid="{00000000-0005-0000-0000-00005C970000}"/>
    <cellStyle name="Normal 72 3 3 7" xfId="32087" xr:uid="{00000000-0005-0000-0000-00005D970000}"/>
    <cellStyle name="Normal 72 3 3 8" xfId="16853" xr:uid="{00000000-0005-0000-0000-00005E970000}"/>
    <cellStyle name="Normal 72 3 4" xfId="2111" xr:uid="{00000000-0005-0000-0000-00005F970000}"/>
    <cellStyle name="Normal 72 3 4 2" xfId="3801" xr:uid="{00000000-0005-0000-0000-000060970000}"/>
    <cellStyle name="Normal 72 3 4 2 2" xfId="13874" xr:uid="{00000000-0005-0000-0000-000061970000}"/>
    <cellStyle name="Normal 72 3 4 2 2 2" xfId="44205" xr:uid="{00000000-0005-0000-0000-000062970000}"/>
    <cellStyle name="Normal 72 3 4 2 2 3" xfId="28972" xr:uid="{00000000-0005-0000-0000-000063970000}"/>
    <cellStyle name="Normal 72 3 4 2 3" xfId="8854" xr:uid="{00000000-0005-0000-0000-000064970000}"/>
    <cellStyle name="Normal 72 3 4 2 3 2" xfId="39188" xr:uid="{00000000-0005-0000-0000-000065970000}"/>
    <cellStyle name="Normal 72 3 4 2 3 3" xfId="23955" xr:uid="{00000000-0005-0000-0000-000066970000}"/>
    <cellStyle name="Normal 72 3 4 2 4" xfId="34175" xr:uid="{00000000-0005-0000-0000-000067970000}"/>
    <cellStyle name="Normal 72 3 4 2 5" xfId="18942" xr:uid="{00000000-0005-0000-0000-000068970000}"/>
    <cellStyle name="Normal 72 3 4 3" xfId="5493" xr:uid="{00000000-0005-0000-0000-000069970000}"/>
    <cellStyle name="Normal 72 3 4 3 2" xfId="15545" xr:uid="{00000000-0005-0000-0000-00006A970000}"/>
    <cellStyle name="Normal 72 3 4 3 2 2" xfId="45876" xr:uid="{00000000-0005-0000-0000-00006B970000}"/>
    <cellStyle name="Normal 72 3 4 3 2 3" xfId="30643" xr:uid="{00000000-0005-0000-0000-00006C970000}"/>
    <cellStyle name="Normal 72 3 4 3 3" xfId="10525" xr:uid="{00000000-0005-0000-0000-00006D970000}"/>
    <cellStyle name="Normal 72 3 4 3 3 2" xfId="40859" xr:uid="{00000000-0005-0000-0000-00006E970000}"/>
    <cellStyle name="Normal 72 3 4 3 3 3" xfId="25626" xr:uid="{00000000-0005-0000-0000-00006F970000}"/>
    <cellStyle name="Normal 72 3 4 3 4" xfId="35846" xr:uid="{00000000-0005-0000-0000-000070970000}"/>
    <cellStyle name="Normal 72 3 4 3 5" xfId="20613" xr:uid="{00000000-0005-0000-0000-000071970000}"/>
    <cellStyle name="Normal 72 3 4 4" xfId="12203" xr:uid="{00000000-0005-0000-0000-000072970000}"/>
    <cellStyle name="Normal 72 3 4 4 2" xfId="42534" xr:uid="{00000000-0005-0000-0000-000073970000}"/>
    <cellStyle name="Normal 72 3 4 4 3" xfId="27301" xr:uid="{00000000-0005-0000-0000-000074970000}"/>
    <cellStyle name="Normal 72 3 4 5" xfId="7182" xr:uid="{00000000-0005-0000-0000-000075970000}"/>
    <cellStyle name="Normal 72 3 4 5 2" xfId="37517" xr:uid="{00000000-0005-0000-0000-000076970000}"/>
    <cellStyle name="Normal 72 3 4 5 3" xfId="22284" xr:uid="{00000000-0005-0000-0000-000077970000}"/>
    <cellStyle name="Normal 72 3 4 6" xfId="32505" xr:uid="{00000000-0005-0000-0000-000078970000}"/>
    <cellStyle name="Normal 72 3 4 7" xfId="17271" xr:uid="{00000000-0005-0000-0000-000079970000}"/>
    <cellStyle name="Normal 72 3 5" xfId="2964" xr:uid="{00000000-0005-0000-0000-00007A970000}"/>
    <cellStyle name="Normal 72 3 5 2" xfId="13038" xr:uid="{00000000-0005-0000-0000-00007B970000}"/>
    <cellStyle name="Normal 72 3 5 2 2" xfId="43369" xr:uid="{00000000-0005-0000-0000-00007C970000}"/>
    <cellStyle name="Normal 72 3 5 2 3" xfId="28136" xr:uid="{00000000-0005-0000-0000-00007D970000}"/>
    <cellStyle name="Normal 72 3 5 3" xfId="8018" xr:uid="{00000000-0005-0000-0000-00007E970000}"/>
    <cellStyle name="Normal 72 3 5 3 2" xfId="38352" xr:uid="{00000000-0005-0000-0000-00007F970000}"/>
    <cellStyle name="Normal 72 3 5 3 3" xfId="23119" xr:uid="{00000000-0005-0000-0000-000080970000}"/>
    <cellStyle name="Normal 72 3 5 4" xfId="33339" xr:uid="{00000000-0005-0000-0000-000081970000}"/>
    <cellStyle name="Normal 72 3 5 5" xfId="18106" xr:uid="{00000000-0005-0000-0000-000082970000}"/>
    <cellStyle name="Normal 72 3 6" xfId="4657" xr:uid="{00000000-0005-0000-0000-000083970000}"/>
    <cellStyle name="Normal 72 3 6 2" xfId="14709" xr:uid="{00000000-0005-0000-0000-000084970000}"/>
    <cellStyle name="Normal 72 3 6 2 2" xfId="45040" xr:uid="{00000000-0005-0000-0000-000085970000}"/>
    <cellStyle name="Normal 72 3 6 2 3" xfId="29807" xr:uid="{00000000-0005-0000-0000-000086970000}"/>
    <cellStyle name="Normal 72 3 6 3" xfId="9689" xr:uid="{00000000-0005-0000-0000-000087970000}"/>
    <cellStyle name="Normal 72 3 6 3 2" xfId="40023" xr:uid="{00000000-0005-0000-0000-000088970000}"/>
    <cellStyle name="Normal 72 3 6 3 3" xfId="24790" xr:uid="{00000000-0005-0000-0000-000089970000}"/>
    <cellStyle name="Normal 72 3 6 4" xfId="35010" xr:uid="{00000000-0005-0000-0000-00008A970000}"/>
    <cellStyle name="Normal 72 3 6 5" xfId="19777" xr:uid="{00000000-0005-0000-0000-00008B970000}"/>
    <cellStyle name="Normal 72 3 7" xfId="11367" xr:uid="{00000000-0005-0000-0000-00008C970000}"/>
    <cellStyle name="Normal 72 3 7 2" xfId="41698" xr:uid="{00000000-0005-0000-0000-00008D970000}"/>
    <cellStyle name="Normal 72 3 7 3" xfId="26465" xr:uid="{00000000-0005-0000-0000-00008E970000}"/>
    <cellStyle name="Normal 72 3 8" xfId="6346" xr:uid="{00000000-0005-0000-0000-00008F970000}"/>
    <cellStyle name="Normal 72 3 8 2" xfId="36681" xr:uid="{00000000-0005-0000-0000-000090970000}"/>
    <cellStyle name="Normal 72 3 8 3" xfId="21448" xr:uid="{00000000-0005-0000-0000-000091970000}"/>
    <cellStyle name="Normal 72 3 9" xfId="31670" xr:uid="{00000000-0005-0000-0000-000092970000}"/>
    <cellStyle name="Normal 72 4" xfId="1371" xr:uid="{00000000-0005-0000-0000-000093970000}"/>
    <cellStyle name="Normal 72 4 2" xfId="1794" xr:uid="{00000000-0005-0000-0000-000094970000}"/>
    <cellStyle name="Normal 72 4 2 2" xfId="2633" xr:uid="{00000000-0005-0000-0000-000095970000}"/>
    <cellStyle name="Normal 72 4 2 2 2" xfId="4323" xr:uid="{00000000-0005-0000-0000-000096970000}"/>
    <cellStyle name="Normal 72 4 2 2 2 2" xfId="14396" xr:uid="{00000000-0005-0000-0000-000097970000}"/>
    <cellStyle name="Normal 72 4 2 2 2 2 2" xfId="44727" xr:uid="{00000000-0005-0000-0000-000098970000}"/>
    <cellStyle name="Normal 72 4 2 2 2 2 3" xfId="29494" xr:uid="{00000000-0005-0000-0000-000099970000}"/>
    <cellStyle name="Normal 72 4 2 2 2 3" xfId="9376" xr:uid="{00000000-0005-0000-0000-00009A970000}"/>
    <cellStyle name="Normal 72 4 2 2 2 3 2" xfId="39710" xr:uid="{00000000-0005-0000-0000-00009B970000}"/>
    <cellStyle name="Normal 72 4 2 2 2 3 3" xfId="24477" xr:uid="{00000000-0005-0000-0000-00009C970000}"/>
    <cellStyle name="Normal 72 4 2 2 2 4" xfId="34697" xr:uid="{00000000-0005-0000-0000-00009D970000}"/>
    <cellStyle name="Normal 72 4 2 2 2 5" xfId="19464" xr:uid="{00000000-0005-0000-0000-00009E970000}"/>
    <cellStyle name="Normal 72 4 2 2 3" xfId="6015" xr:uid="{00000000-0005-0000-0000-00009F970000}"/>
    <cellStyle name="Normal 72 4 2 2 3 2" xfId="16067" xr:uid="{00000000-0005-0000-0000-0000A0970000}"/>
    <cellStyle name="Normal 72 4 2 2 3 2 2" xfId="46398" xr:uid="{00000000-0005-0000-0000-0000A1970000}"/>
    <cellStyle name="Normal 72 4 2 2 3 2 3" xfId="31165" xr:uid="{00000000-0005-0000-0000-0000A2970000}"/>
    <cellStyle name="Normal 72 4 2 2 3 3" xfId="11047" xr:uid="{00000000-0005-0000-0000-0000A3970000}"/>
    <cellStyle name="Normal 72 4 2 2 3 3 2" xfId="41381" xr:uid="{00000000-0005-0000-0000-0000A4970000}"/>
    <cellStyle name="Normal 72 4 2 2 3 3 3" xfId="26148" xr:uid="{00000000-0005-0000-0000-0000A5970000}"/>
    <cellStyle name="Normal 72 4 2 2 3 4" xfId="36368" xr:uid="{00000000-0005-0000-0000-0000A6970000}"/>
    <cellStyle name="Normal 72 4 2 2 3 5" xfId="21135" xr:uid="{00000000-0005-0000-0000-0000A7970000}"/>
    <cellStyle name="Normal 72 4 2 2 4" xfId="12725" xr:uid="{00000000-0005-0000-0000-0000A8970000}"/>
    <cellStyle name="Normal 72 4 2 2 4 2" xfId="43056" xr:uid="{00000000-0005-0000-0000-0000A9970000}"/>
    <cellStyle name="Normal 72 4 2 2 4 3" xfId="27823" xr:uid="{00000000-0005-0000-0000-0000AA970000}"/>
    <cellStyle name="Normal 72 4 2 2 5" xfId="7704" xr:uid="{00000000-0005-0000-0000-0000AB970000}"/>
    <cellStyle name="Normal 72 4 2 2 5 2" xfId="38039" xr:uid="{00000000-0005-0000-0000-0000AC970000}"/>
    <cellStyle name="Normal 72 4 2 2 5 3" xfId="22806" xr:uid="{00000000-0005-0000-0000-0000AD970000}"/>
    <cellStyle name="Normal 72 4 2 2 6" xfId="33027" xr:uid="{00000000-0005-0000-0000-0000AE970000}"/>
    <cellStyle name="Normal 72 4 2 2 7" xfId="17793" xr:uid="{00000000-0005-0000-0000-0000AF970000}"/>
    <cellStyle name="Normal 72 4 2 3" xfId="3486" xr:uid="{00000000-0005-0000-0000-0000B0970000}"/>
    <cellStyle name="Normal 72 4 2 3 2" xfId="13560" xr:uid="{00000000-0005-0000-0000-0000B1970000}"/>
    <cellStyle name="Normal 72 4 2 3 2 2" xfId="43891" xr:uid="{00000000-0005-0000-0000-0000B2970000}"/>
    <cellStyle name="Normal 72 4 2 3 2 3" xfId="28658" xr:uid="{00000000-0005-0000-0000-0000B3970000}"/>
    <cellStyle name="Normal 72 4 2 3 3" xfId="8540" xr:uid="{00000000-0005-0000-0000-0000B4970000}"/>
    <cellStyle name="Normal 72 4 2 3 3 2" xfId="38874" xr:uid="{00000000-0005-0000-0000-0000B5970000}"/>
    <cellStyle name="Normal 72 4 2 3 3 3" xfId="23641" xr:uid="{00000000-0005-0000-0000-0000B6970000}"/>
    <cellStyle name="Normal 72 4 2 3 4" xfId="33861" xr:uid="{00000000-0005-0000-0000-0000B7970000}"/>
    <cellStyle name="Normal 72 4 2 3 5" xfId="18628" xr:uid="{00000000-0005-0000-0000-0000B8970000}"/>
    <cellStyle name="Normal 72 4 2 4" xfId="5179" xr:uid="{00000000-0005-0000-0000-0000B9970000}"/>
    <cellStyle name="Normal 72 4 2 4 2" xfId="15231" xr:uid="{00000000-0005-0000-0000-0000BA970000}"/>
    <cellStyle name="Normal 72 4 2 4 2 2" xfId="45562" xr:uid="{00000000-0005-0000-0000-0000BB970000}"/>
    <cellStyle name="Normal 72 4 2 4 2 3" xfId="30329" xr:uid="{00000000-0005-0000-0000-0000BC970000}"/>
    <cellStyle name="Normal 72 4 2 4 3" xfId="10211" xr:uid="{00000000-0005-0000-0000-0000BD970000}"/>
    <cellStyle name="Normal 72 4 2 4 3 2" xfId="40545" xr:uid="{00000000-0005-0000-0000-0000BE970000}"/>
    <cellStyle name="Normal 72 4 2 4 3 3" xfId="25312" xr:uid="{00000000-0005-0000-0000-0000BF970000}"/>
    <cellStyle name="Normal 72 4 2 4 4" xfId="35532" xr:uid="{00000000-0005-0000-0000-0000C0970000}"/>
    <cellStyle name="Normal 72 4 2 4 5" xfId="20299" xr:uid="{00000000-0005-0000-0000-0000C1970000}"/>
    <cellStyle name="Normal 72 4 2 5" xfId="11889" xr:uid="{00000000-0005-0000-0000-0000C2970000}"/>
    <cellStyle name="Normal 72 4 2 5 2" xfId="42220" xr:uid="{00000000-0005-0000-0000-0000C3970000}"/>
    <cellStyle name="Normal 72 4 2 5 3" xfId="26987" xr:uid="{00000000-0005-0000-0000-0000C4970000}"/>
    <cellStyle name="Normal 72 4 2 6" xfId="6868" xr:uid="{00000000-0005-0000-0000-0000C5970000}"/>
    <cellStyle name="Normal 72 4 2 6 2" xfId="37203" xr:uid="{00000000-0005-0000-0000-0000C6970000}"/>
    <cellStyle name="Normal 72 4 2 6 3" xfId="21970" xr:uid="{00000000-0005-0000-0000-0000C7970000}"/>
    <cellStyle name="Normal 72 4 2 7" xfId="32191" xr:uid="{00000000-0005-0000-0000-0000C8970000}"/>
    <cellStyle name="Normal 72 4 2 8" xfId="16957" xr:uid="{00000000-0005-0000-0000-0000C9970000}"/>
    <cellStyle name="Normal 72 4 3" xfId="2215" xr:uid="{00000000-0005-0000-0000-0000CA970000}"/>
    <cellStyle name="Normal 72 4 3 2" xfId="3905" xr:uid="{00000000-0005-0000-0000-0000CB970000}"/>
    <cellStyle name="Normal 72 4 3 2 2" xfId="13978" xr:uid="{00000000-0005-0000-0000-0000CC970000}"/>
    <cellStyle name="Normal 72 4 3 2 2 2" xfId="44309" xr:uid="{00000000-0005-0000-0000-0000CD970000}"/>
    <cellStyle name="Normal 72 4 3 2 2 3" xfId="29076" xr:uid="{00000000-0005-0000-0000-0000CE970000}"/>
    <cellStyle name="Normal 72 4 3 2 3" xfId="8958" xr:uid="{00000000-0005-0000-0000-0000CF970000}"/>
    <cellStyle name="Normal 72 4 3 2 3 2" xfId="39292" xr:uid="{00000000-0005-0000-0000-0000D0970000}"/>
    <cellStyle name="Normal 72 4 3 2 3 3" xfId="24059" xr:uid="{00000000-0005-0000-0000-0000D1970000}"/>
    <cellStyle name="Normal 72 4 3 2 4" xfId="34279" xr:uid="{00000000-0005-0000-0000-0000D2970000}"/>
    <cellStyle name="Normal 72 4 3 2 5" xfId="19046" xr:uid="{00000000-0005-0000-0000-0000D3970000}"/>
    <cellStyle name="Normal 72 4 3 3" xfId="5597" xr:uid="{00000000-0005-0000-0000-0000D4970000}"/>
    <cellStyle name="Normal 72 4 3 3 2" xfId="15649" xr:uid="{00000000-0005-0000-0000-0000D5970000}"/>
    <cellStyle name="Normal 72 4 3 3 2 2" xfId="45980" xr:uid="{00000000-0005-0000-0000-0000D6970000}"/>
    <cellStyle name="Normal 72 4 3 3 2 3" xfId="30747" xr:uid="{00000000-0005-0000-0000-0000D7970000}"/>
    <cellStyle name="Normal 72 4 3 3 3" xfId="10629" xr:uid="{00000000-0005-0000-0000-0000D8970000}"/>
    <cellStyle name="Normal 72 4 3 3 3 2" xfId="40963" xr:uid="{00000000-0005-0000-0000-0000D9970000}"/>
    <cellStyle name="Normal 72 4 3 3 3 3" xfId="25730" xr:uid="{00000000-0005-0000-0000-0000DA970000}"/>
    <cellStyle name="Normal 72 4 3 3 4" xfId="35950" xr:uid="{00000000-0005-0000-0000-0000DB970000}"/>
    <cellStyle name="Normal 72 4 3 3 5" xfId="20717" xr:uid="{00000000-0005-0000-0000-0000DC970000}"/>
    <cellStyle name="Normal 72 4 3 4" xfId="12307" xr:uid="{00000000-0005-0000-0000-0000DD970000}"/>
    <cellStyle name="Normal 72 4 3 4 2" xfId="42638" xr:uid="{00000000-0005-0000-0000-0000DE970000}"/>
    <cellStyle name="Normal 72 4 3 4 3" xfId="27405" xr:uid="{00000000-0005-0000-0000-0000DF970000}"/>
    <cellStyle name="Normal 72 4 3 5" xfId="7286" xr:uid="{00000000-0005-0000-0000-0000E0970000}"/>
    <cellStyle name="Normal 72 4 3 5 2" xfId="37621" xr:uid="{00000000-0005-0000-0000-0000E1970000}"/>
    <cellStyle name="Normal 72 4 3 5 3" xfId="22388" xr:uid="{00000000-0005-0000-0000-0000E2970000}"/>
    <cellStyle name="Normal 72 4 3 6" xfId="32609" xr:uid="{00000000-0005-0000-0000-0000E3970000}"/>
    <cellStyle name="Normal 72 4 3 7" xfId="17375" xr:uid="{00000000-0005-0000-0000-0000E4970000}"/>
    <cellStyle name="Normal 72 4 4" xfId="3068" xr:uid="{00000000-0005-0000-0000-0000E5970000}"/>
    <cellStyle name="Normal 72 4 4 2" xfId="13142" xr:uid="{00000000-0005-0000-0000-0000E6970000}"/>
    <cellStyle name="Normal 72 4 4 2 2" xfId="43473" xr:uid="{00000000-0005-0000-0000-0000E7970000}"/>
    <cellStyle name="Normal 72 4 4 2 3" xfId="28240" xr:uid="{00000000-0005-0000-0000-0000E8970000}"/>
    <cellStyle name="Normal 72 4 4 3" xfId="8122" xr:uid="{00000000-0005-0000-0000-0000E9970000}"/>
    <cellStyle name="Normal 72 4 4 3 2" xfId="38456" xr:uid="{00000000-0005-0000-0000-0000EA970000}"/>
    <cellStyle name="Normal 72 4 4 3 3" xfId="23223" xr:uid="{00000000-0005-0000-0000-0000EB970000}"/>
    <cellStyle name="Normal 72 4 4 4" xfId="33443" xr:uid="{00000000-0005-0000-0000-0000EC970000}"/>
    <cellStyle name="Normal 72 4 4 5" xfId="18210" xr:uid="{00000000-0005-0000-0000-0000ED970000}"/>
    <cellStyle name="Normal 72 4 5" xfId="4761" xr:uid="{00000000-0005-0000-0000-0000EE970000}"/>
    <cellStyle name="Normal 72 4 5 2" xfId="14813" xr:uid="{00000000-0005-0000-0000-0000EF970000}"/>
    <cellStyle name="Normal 72 4 5 2 2" xfId="45144" xr:uid="{00000000-0005-0000-0000-0000F0970000}"/>
    <cellStyle name="Normal 72 4 5 2 3" xfId="29911" xr:uid="{00000000-0005-0000-0000-0000F1970000}"/>
    <cellStyle name="Normal 72 4 5 3" xfId="9793" xr:uid="{00000000-0005-0000-0000-0000F2970000}"/>
    <cellStyle name="Normal 72 4 5 3 2" xfId="40127" xr:uid="{00000000-0005-0000-0000-0000F3970000}"/>
    <cellStyle name="Normal 72 4 5 3 3" xfId="24894" xr:uid="{00000000-0005-0000-0000-0000F4970000}"/>
    <cellStyle name="Normal 72 4 5 4" xfId="35114" xr:uid="{00000000-0005-0000-0000-0000F5970000}"/>
    <cellStyle name="Normal 72 4 5 5" xfId="19881" xr:uid="{00000000-0005-0000-0000-0000F6970000}"/>
    <cellStyle name="Normal 72 4 6" xfId="11471" xr:uid="{00000000-0005-0000-0000-0000F7970000}"/>
    <cellStyle name="Normal 72 4 6 2" xfId="41802" xr:uid="{00000000-0005-0000-0000-0000F8970000}"/>
    <cellStyle name="Normal 72 4 6 3" xfId="26569" xr:uid="{00000000-0005-0000-0000-0000F9970000}"/>
    <cellStyle name="Normal 72 4 7" xfId="6450" xr:uid="{00000000-0005-0000-0000-0000FA970000}"/>
    <cellStyle name="Normal 72 4 7 2" xfId="36785" xr:uid="{00000000-0005-0000-0000-0000FB970000}"/>
    <cellStyle name="Normal 72 4 7 3" xfId="21552" xr:uid="{00000000-0005-0000-0000-0000FC970000}"/>
    <cellStyle name="Normal 72 4 8" xfId="31773" xr:uid="{00000000-0005-0000-0000-0000FD970000}"/>
    <cellStyle name="Normal 72 4 9" xfId="16539" xr:uid="{00000000-0005-0000-0000-0000FE970000}"/>
    <cellStyle name="Normal 72 5" xfId="1584" xr:uid="{00000000-0005-0000-0000-0000FF970000}"/>
    <cellStyle name="Normal 72 5 2" xfId="2425" xr:uid="{00000000-0005-0000-0000-000000980000}"/>
    <cellStyle name="Normal 72 5 2 2" xfId="4115" xr:uid="{00000000-0005-0000-0000-000001980000}"/>
    <cellStyle name="Normal 72 5 2 2 2" xfId="14188" xr:uid="{00000000-0005-0000-0000-000002980000}"/>
    <cellStyle name="Normal 72 5 2 2 2 2" xfId="44519" xr:uid="{00000000-0005-0000-0000-000003980000}"/>
    <cellStyle name="Normal 72 5 2 2 2 3" xfId="29286" xr:uid="{00000000-0005-0000-0000-000004980000}"/>
    <cellStyle name="Normal 72 5 2 2 3" xfId="9168" xr:uid="{00000000-0005-0000-0000-000005980000}"/>
    <cellStyle name="Normal 72 5 2 2 3 2" xfId="39502" xr:uid="{00000000-0005-0000-0000-000006980000}"/>
    <cellStyle name="Normal 72 5 2 2 3 3" xfId="24269" xr:uid="{00000000-0005-0000-0000-000007980000}"/>
    <cellStyle name="Normal 72 5 2 2 4" xfId="34489" xr:uid="{00000000-0005-0000-0000-000008980000}"/>
    <cellStyle name="Normal 72 5 2 2 5" xfId="19256" xr:uid="{00000000-0005-0000-0000-000009980000}"/>
    <cellStyle name="Normal 72 5 2 3" xfId="5807" xr:uid="{00000000-0005-0000-0000-00000A980000}"/>
    <cellStyle name="Normal 72 5 2 3 2" xfId="15859" xr:uid="{00000000-0005-0000-0000-00000B980000}"/>
    <cellStyle name="Normal 72 5 2 3 2 2" xfId="46190" xr:uid="{00000000-0005-0000-0000-00000C980000}"/>
    <cellStyle name="Normal 72 5 2 3 2 3" xfId="30957" xr:uid="{00000000-0005-0000-0000-00000D980000}"/>
    <cellStyle name="Normal 72 5 2 3 3" xfId="10839" xr:uid="{00000000-0005-0000-0000-00000E980000}"/>
    <cellStyle name="Normal 72 5 2 3 3 2" xfId="41173" xr:uid="{00000000-0005-0000-0000-00000F980000}"/>
    <cellStyle name="Normal 72 5 2 3 3 3" xfId="25940" xr:uid="{00000000-0005-0000-0000-000010980000}"/>
    <cellStyle name="Normal 72 5 2 3 4" xfId="36160" xr:uid="{00000000-0005-0000-0000-000011980000}"/>
    <cellStyle name="Normal 72 5 2 3 5" xfId="20927" xr:uid="{00000000-0005-0000-0000-000012980000}"/>
    <cellStyle name="Normal 72 5 2 4" xfId="12517" xr:uid="{00000000-0005-0000-0000-000013980000}"/>
    <cellStyle name="Normal 72 5 2 4 2" xfId="42848" xr:uid="{00000000-0005-0000-0000-000014980000}"/>
    <cellStyle name="Normal 72 5 2 4 3" xfId="27615" xr:uid="{00000000-0005-0000-0000-000015980000}"/>
    <cellStyle name="Normal 72 5 2 5" xfId="7496" xr:uid="{00000000-0005-0000-0000-000016980000}"/>
    <cellStyle name="Normal 72 5 2 5 2" xfId="37831" xr:uid="{00000000-0005-0000-0000-000017980000}"/>
    <cellStyle name="Normal 72 5 2 5 3" xfId="22598" xr:uid="{00000000-0005-0000-0000-000018980000}"/>
    <cellStyle name="Normal 72 5 2 6" xfId="32819" xr:uid="{00000000-0005-0000-0000-000019980000}"/>
    <cellStyle name="Normal 72 5 2 7" xfId="17585" xr:uid="{00000000-0005-0000-0000-00001A980000}"/>
    <cellStyle name="Normal 72 5 3" xfId="3278" xr:uid="{00000000-0005-0000-0000-00001B980000}"/>
    <cellStyle name="Normal 72 5 3 2" xfId="13352" xr:uid="{00000000-0005-0000-0000-00001C980000}"/>
    <cellStyle name="Normal 72 5 3 2 2" xfId="43683" xr:uid="{00000000-0005-0000-0000-00001D980000}"/>
    <cellStyle name="Normal 72 5 3 2 3" xfId="28450" xr:uid="{00000000-0005-0000-0000-00001E980000}"/>
    <cellStyle name="Normal 72 5 3 3" xfId="8332" xr:uid="{00000000-0005-0000-0000-00001F980000}"/>
    <cellStyle name="Normal 72 5 3 3 2" xfId="38666" xr:uid="{00000000-0005-0000-0000-000020980000}"/>
    <cellStyle name="Normal 72 5 3 3 3" xfId="23433" xr:uid="{00000000-0005-0000-0000-000021980000}"/>
    <cellStyle name="Normal 72 5 3 4" xfId="33653" xr:uid="{00000000-0005-0000-0000-000022980000}"/>
    <cellStyle name="Normal 72 5 3 5" xfId="18420" xr:uid="{00000000-0005-0000-0000-000023980000}"/>
    <cellStyle name="Normal 72 5 4" xfId="4971" xr:uid="{00000000-0005-0000-0000-000024980000}"/>
    <cellStyle name="Normal 72 5 4 2" xfId="15023" xr:uid="{00000000-0005-0000-0000-000025980000}"/>
    <cellStyle name="Normal 72 5 4 2 2" xfId="45354" xr:uid="{00000000-0005-0000-0000-000026980000}"/>
    <cellStyle name="Normal 72 5 4 2 3" xfId="30121" xr:uid="{00000000-0005-0000-0000-000027980000}"/>
    <cellStyle name="Normal 72 5 4 3" xfId="10003" xr:uid="{00000000-0005-0000-0000-000028980000}"/>
    <cellStyle name="Normal 72 5 4 3 2" xfId="40337" xr:uid="{00000000-0005-0000-0000-000029980000}"/>
    <cellStyle name="Normal 72 5 4 3 3" xfId="25104" xr:uid="{00000000-0005-0000-0000-00002A980000}"/>
    <cellStyle name="Normal 72 5 4 4" xfId="35324" xr:uid="{00000000-0005-0000-0000-00002B980000}"/>
    <cellStyle name="Normal 72 5 4 5" xfId="20091" xr:uid="{00000000-0005-0000-0000-00002C980000}"/>
    <cellStyle name="Normal 72 5 5" xfId="11681" xr:uid="{00000000-0005-0000-0000-00002D980000}"/>
    <cellStyle name="Normal 72 5 5 2" xfId="42012" xr:uid="{00000000-0005-0000-0000-00002E980000}"/>
    <cellStyle name="Normal 72 5 5 3" xfId="26779" xr:uid="{00000000-0005-0000-0000-00002F980000}"/>
    <cellStyle name="Normal 72 5 6" xfId="6660" xr:uid="{00000000-0005-0000-0000-000030980000}"/>
    <cellStyle name="Normal 72 5 6 2" xfId="36995" xr:uid="{00000000-0005-0000-0000-000031980000}"/>
    <cellStyle name="Normal 72 5 6 3" xfId="21762" xr:uid="{00000000-0005-0000-0000-000032980000}"/>
    <cellStyle name="Normal 72 5 7" xfId="31983" xr:uid="{00000000-0005-0000-0000-000033980000}"/>
    <cellStyle name="Normal 72 5 8" xfId="16749" xr:uid="{00000000-0005-0000-0000-000034980000}"/>
    <cellStyle name="Normal 72 6" xfId="2005" xr:uid="{00000000-0005-0000-0000-000035980000}"/>
    <cellStyle name="Normal 72 6 2" xfId="3697" xr:uid="{00000000-0005-0000-0000-000036980000}"/>
    <cellStyle name="Normal 72 6 2 2" xfId="13770" xr:uid="{00000000-0005-0000-0000-000037980000}"/>
    <cellStyle name="Normal 72 6 2 2 2" xfId="44101" xr:uid="{00000000-0005-0000-0000-000038980000}"/>
    <cellStyle name="Normal 72 6 2 2 3" xfId="28868" xr:uid="{00000000-0005-0000-0000-000039980000}"/>
    <cellStyle name="Normal 72 6 2 3" xfId="8750" xr:uid="{00000000-0005-0000-0000-00003A980000}"/>
    <cellStyle name="Normal 72 6 2 3 2" xfId="39084" xr:uid="{00000000-0005-0000-0000-00003B980000}"/>
    <cellStyle name="Normal 72 6 2 3 3" xfId="23851" xr:uid="{00000000-0005-0000-0000-00003C980000}"/>
    <cellStyle name="Normal 72 6 2 4" xfId="34071" xr:uid="{00000000-0005-0000-0000-00003D980000}"/>
    <cellStyle name="Normal 72 6 2 5" xfId="18838" xr:uid="{00000000-0005-0000-0000-00003E980000}"/>
    <cellStyle name="Normal 72 6 3" xfId="5389" xr:uid="{00000000-0005-0000-0000-00003F980000}"/>
    <cellStyle name="Normal 72 6 3 2" xfId="15441" xr:uid="{00000000-0005-0000-0000-000040980000}"/>
    <cellStyle name="Normal 72 6 3 2 2" xfId="45772" xr:uid="{00000000-0005-0000-0000-000041980000}"/>
    <cellStyle name="Normal 72 6 3 2 3" xfId="30539" xr:uid="{00000000-0005-0000-0000-000042980000}"/>
    <cellStyle name="Normal 72 6 3 3" xfId="10421" xr:uid="{00000000-0005-0000-0000-000043980000}"/>
    <cellStyle name="Normal 72 6 3 3 2" xfId="40755" xr:uid="{00000000-0005-0000-0000-000044980000}"/>
    <cellStyle name="Normal 72 6 3 3 3" xfId="25522" xr:uid="{00000000-0005-0000-0000-000045980000}"/>
    <cellStyle name="Normal 72 6 3 4" xfId="35742" xr:uid="{00000000-0005-0000-0000-000046980000}"/>
    <cellStyle name="Normal 72 6 3 5" xfId="20509" xr:uid="{00000000-0005-0000-0000-000047980000}"/>
    <cellStyle name="Normal 72 6 4" xfId="12099" xr:uid="{00000000-0005-0000-0000-000048980000}"/>
    <cellStyle name="Normal 72 6 4 2" xfId="42430" xr:uid="{00000000-0005-0000-0000-000049980000}"/>
    <cellStyle name="Normal 72 6 4 3" xfId="27197" xr:uid="{00000000-0005-0000-0000-00004A980000}"/>
    <cellStyle name="Normal 72 6 5" xfId="7078" xr:uid="{00000000-0005-0000-0000-00004B980000}"/>
    <cellStyle name="Normal 72 6 5 2" xfId="37413" xr:uid="{00000000-0005-0000-0000-00004C980000}"/>
    <cellStyle name="Normal 72 6 5 3" xfId="22180" xr:uid="{00000000-0005-0000-0000-00004D980000}"/>
    <cellStyle name="Normal 72 6 6" xfId="32401" xr:uid="{00000000-0005-0000-0000-00004E980000}"/>
    <cellStyle name="Normal 72 6 7" xfId="17167" xr:uid="{00000000-0005-0000-0000-00004F980000}"/>
    <cellStyle name="Normal 72 7" xfId="2857" xr:uid="{00000000-0005-0000-0000-000050980000}"/>
    <cellStyle name="Normal 72 7 2" xfId="12934" xr:uid="{00000000-0005-0000-0000-000051980000}"/>
    <cellStyle name="Normal 72 7 2 2" xfId="43265" xr:uid="{00000000-0005-0000-0000-000052980000}"/>
    <cellStyle name="Normal 72 7 2 3" xfId="28032" xr:uid="{00000000-0005-0000-0000-000053980000}"/>
    <cellStyle name="Normal 72 7 3" xfId="7914" xr:uid="{00000000-0005-0000-0000-000054980000}"/>
    <cellStyle name="Normal 72 7 3 2" xfId="38248" xr:uid="{00000000-0005-0000-0000-000055980000}"/>
    <cellStyle name="Normal 72 7 3 3" xfId="23015" xr:uid="{00000000-0005-0000-0000-000056980000}"/>
    <cellStyle name="Normal 72 7 4" xfId="33235" xr:uid="{00000000-0005-0000-0000-000057980000}"/>
    <cellStyle name="Normal 72 7 5" xfId="18002" xr:uid="{00000000-0005-0000-0000-000058980000}"/>
    <cellStyle name="Normal 72 8" xfId="4551" xr:uid="{00000000-0005-0000-0000-000059980000}"/>
    <cellStyle name="Normal 72 8 2" xfId="14605" xr:uid="{00000000-0005-0000-0000-00005A980000}"/>
    <cellStyle name="Normal 72 8 2 2" xfId="44936" xr:uid="{00000000-0005-0000-0000-00005B980000}"/>
    <cellStyle name="Normal 72 8 2 3" xfId="29703" xr:uid="{00000000-0005-0000-0000-00005C980000}"/>
    <cellStyle name="Normal 72 8 3" xfId="9585" xr:uid="{00000000-0005-0000-0000-00005D980000}"/>
    <cellStyle name="Normal 72 8 3 2" xfId="39919" xr:uid="{00000000-0005-0000-0000-00005E980000}"/>
    <cellStyle name="Normal 72 8 3 3" xfId="24686" xr:uid="{00000000-0005-0000-0000-00005F980000}"/>
    <cellStyle name="Normal 72 8 4" xfId="34906" xr:uid="{00000000-0005-0000-0000-000060980000}"/>
    <cellStyle name="Normal 72 8 5" xfId="19673" xr:uid="{00000000-0005-0000-0000-000061980000}"/>
    <cellStyle name="Normal 72 9" xfId="11261" xr:uid="{00000000-0005-0000-0000-000062980000}"/>
    <cellStyle name="Normal 72 9 2" xfId="41594" xr:uid="{00000000-0005-0000-0000-000063980000}"/>
    <cellStyle name="Normal 72 9 3" xfId="26361" xr:uid="{00000000-0005-0000-0000-000064980000}"/>
    <cellStyle name="Normal 73" xfId="907" xr:uid="{00000000-0005-0000-0000-000065980000}"/>
    <cellStyle name="Normal 73 10" xfId="6241" xr:uid="{00000000-0005-0000-0000-000066980000}"/>
    <cellStyle name="Normal 73 10 2" xfId="36578" xr:uid="{00000000-0005-0000-0000-000067980000}"/>
    <cellStyle name="Normal 73 10 3" xfId="21345" xr:uid="{00000000-0005-0000-0000-000068980000}"/>
    <cellStyle name="Normal 73 11" xfId="31569" xr:uid="{00000000-0005-0000-0000-000069980000}"/>
    <cellStyle name="Normal 73 12" xfId="16330" xr:uid="{00000000-0005-0000-0000-00006A980000}"/>
    <cellStyle name="Normal 73 2" xfId="1205" xr:uid="{00000000-0005-0000-0000-00006B980000}"/>
    <cellStyle name="Normal 73 2 10" xfId="31620" xr:uid="{00000000-0005-0000-0000-00006C980000}"/>
    <cellStyle name="Normal 73 2 11" xfId="16384" xr:uid="{00000000-0005-0000-0000-00006D980000}"/>
    <cellStyle name="Normal 73 2 2" xfId="1313" xr:uid="{00000000-0005-0000-0000-00006E980000}"/>
    <cellStyle name="Normal 73 2 2 10" xfId="16488" xr:uid="{00000000-0005-0000-0000-00006F980000}"/>
    <cellStyle name="Normal 73 2 2 2" xfId="1530" xr:uid="{00000000-0005-0000-0000-000070980000}"/>
    <cellStyle name="Normal 73 2 2 2 2" xfId="1951" xr:uid="{00000000-0005-0000-0000-000071980000}"/>
    <cellStyle name="Normal 73 2 2 2 2 2" xfId="2790" xr:uid="{00000000-0005-0000-0000-000072980000}"/>
    <cellStyle name="Normal 73 2 2 2 2 2 2" xfId="4480" xr:uid="{00000000-0005-0000-0000-000073980000}"/>
    <cellStyle name="Normal 73 2 2 2 2 2 2 2" xfId="14553" xr:uid="{00000000-0005-0000-0000-000074980000}"/>
    <cellStyle name="Normal 73 2 2 2 2 2 2 2 2" xfId="44884" xr:uid="{00000000-0005-0000-0000-000075980000}"/>
    <cellStyle name="Normal 73 2 2 2 2 2 2 2 3" xfId="29651" xr:uid="{00000000-0005-0000-0000-000076980000}"/>
    <cellStyle name="Normal 73 2 2 2 2 2 2 3" xfId="9533" xr:uid="{00000000-0005-0000-0000-000077980000}"/>
    <cellStyle name="Normal 73 2 2 2 2 2 2 3 2" xfId="39867" xr:uid="{00000000-0005-0000-0000-000078980000}"/>
    <cellStyle name="Normal 73 2 2 2 2 2 2 3 3" xfId="24634" xr:uid="{00000000-0005-0000-0000-000079980000}"/>
    <cellStyle name="Normal 73 2 2 2 2 2 2 4" xfId="34854" xr:uid="{00000000-0005-0000-0000-00007A980000}"/>
    <cellStyle name="Normal 73 2 2 2 2 2 2 5" xfId="19621" xr:uid="{00000000-0005-0000-0000-00007B980000}"/>
    <cellStyle name="Normal 73 2 2 2 2 2 3" xfId="6172" xr:uid="{00000000-0005-0000-0000-00007C980000}"/>
    <cellStyle name="Normal 73 2 2 2 2 2 3 2" xfId="16224" xr:uid="{00000000-0005-0000-0000-00007D980000}"/>
    <cellStyle name="Normal 73 2 2 2 2 2 3 2 2" xfId="46555" xr:uid="{00000000-0005-0000-0000-00007E980000}"/>
    <cellStyle name="Normal 73 2 2 2 2 2 3 2 3" xfId="31322" xr:uid="{00000000-0005-0000-0000-00007F980000}"/>
    <cellStyle name="Normal 73 2 2 2 2 2 3 3" xfId="11204" xr:uid="{00000000-0005-0000-0000-000080980000}"/>
    <cellStyle name="Normal 73 2 2 2 2 2 3 3 2" xfId="41538" xr:uid="{00000000-0005-0000-0000-000081980000}"/>
    <cellStyle name="Normal 73 2 2 2 2 2 3 3 3" xfId="26305" xr:uid="{00000000-0005-0000-0000-000082980000}"/>
    <cellStyle name="Normal 73 2 2 2 2 2 3 4" xfId="36525" xr:uid="{00000000-0005-0000-0000-000083980000}"/>
    <cellStyle name="Normal 73 2 2 2 2 2 3 5" xfId="21292" xr:uid="{00000000-0005-0000-0000-000084980000}"/>
    <cellStyle name="Normal 73 2 2 2 2 2 4" xfId="12882" xr:uid="{00000000-0005-0000-0000-000085980000}"/>
    <cellStyle name="Normal 73 2 2 2 2 2 4 2" xfId="43213" xr:uid="{00000000-0005-0000-0000-000086980000}"/>
    <cellStyle name="Normal 73 2 2 2 2 2 4 3" xfId="27980" xr:uid="{00000000-0005-0000-0000-000087980000}"/>
    <cellStyle name="Normal 73 2 2 2 2 2 5" xfId="7861" xr:uid="{00000000-0005-0000-0000-000088980000}"/>
    <cellStyle name="Normal 73 2 2 2 2 2 5 2" xfId="38196" xr:uid="{00000000-0005-0000-0000-000089980000}"/>
    <cellStyle name="Normal 73 2 2 2 2 2 5 3" xfId="22963" xr:uid="{00000000-0005-0000-0000-00008A980000}"/>
    <cellStyle name="Normal 73 2 2 2 2 2 6" xfId="33184" xr:uid="{00000000-0005-0000-0000-00008B980000}"/>
    <cellStyle name="Normal 73 2 2 2 2 2 7" xfId="17950" xr:uid="{00000000-0005-0000-0000-00008C980000}"/>
    <cellStyle name="Normal 73 2 2 2 2 3" xfId="3643" xr:uid="{00000000-0005-0000-0000-00008D980000}"/>
    <cellStyle name="Normal 73 2 2 2 2 3 2" xfId="13717" xr:uid="{00000000-0005-0000-0000-00008E980000}"/>
    <cellStyle name="Normal 73 2 2 2 2 3 2 2" xfId="44048" xr:uid="{00000000-0005-0000-0000-00008F980000}"/>
    <cellStyle name="Normal 73 2 2 2 2 3 2 3" xfId="28815" xr:uid="{00000000-0005-0000-0000-000090980000}"/>
    <cellStyle name="Normal 73 2 2 2 2 3 3" xfId="8697" xr:uid="{00000000-0005-0000-0000-000091980000}"/>
    <cellStyle name="Normal 73 2 2 2 2 3 3 2" xfId="39031" xr:uid="{00000000-0005-0000-0000-000092980000}"/>
    <cellStyle name="Normal 73 2 2 2 2 3 3 3" xfId="23798" xr:uid="{00000000-0005-0000-0000-000093980000}"/>
    <cellStyle name="Normal 73 2 2 2 2 3 4" xfId="34018" xr:uid="{00000000-0005-0000-0000-000094980000}"/>
    <cellStyle name="Normal 73 2 2 2 2 3 5" xfId="18785" xr:uid="{00000000-0005-0000-0000-000095980000}"/>
    <cellStyle name="Normal 73 2 2 2 2 4" xfId="5336" xr:uid="{00000000-0005-0000-0000-000096980000}"/>
    <cellStyle name="Normal 73 2 2 2 2 4 2" xfId="15388" xr:uid="{00000000-0005-0000-0000-000097980000}"/>
    <cellStyle name="Normal 73 2 2 2 2 4 2 2" xfId="45719" xr:uid="{00000000-0005-0000-0000-000098980000}"/>
    <cellStyle name="Normal 73 2 2 2 2 4 2 3" xfId="30486" xr:uid="{00000000-0005-0000-0000-000099980000}"/>
    <cellStyle name="Normal 73 2 2 2 2 4 3" xfId="10368" xr:uid="{00000000-0005-0000-0000-00009A980000}"/>
    <cellStyle name="Normal 73 2 2 2 2 4 3 2" xfId="40702" xr:uid="{00000000-0005-0000-0000-00009B980000}"/>
    <cellStyle name="Normal 73 2 2 2 2 4 3 3" xfId="25469" xr:uid="{00000000-0005-0000-0000-00009C980000}"/>
    <cellStyle name="Normal 73 2 2 2 2 4 4" xfId="35689" xr:uid="{00000000-0005-0000-0000-00009D980000}"/>
    <cellStyle name="Normal 73 2 2 2 2 4 5" xfId="20456" xr:uid="{00000000-0005-0000-0000-00009E980000}"/>
    <cellStyle name="Normal 73 2 2 2 2 5" xfId="12046" xr:uid="{00000000-0005-0000-0000-00009F980000}"/>
    <cellStyle name="Normal 73 2 2 2 2 5 2" xfId="42377" xr:uid="{00000000-0005-0000-0000-0000A0980000}"/>
    <cellStyle name="Normal 73 2 2 2 2 5 3" xfId="27144" xr:uid="{00000000-0005-0000-0000-0000A1980000}"/>
    <cellStyle name="Normal 73 2 2 2 2 6" xfId="7025" xr:uid="{00000000-0005-0000-0000-0000A2980000}"/>
    <cellStyle name="Normal 73 2 2 2 2 6 2" xfId="37360" xr:uid="{00000000-0005-0000-0000-0000A3980000}"/>
    <cellStyle name="Normal 73 2 2 2 2 6 3" xfId="22127" xr:uid="{00000000-0005-0000-0000-0000A4980000}"/>
    <cellStyle name="Normal 73 2 2 2 2 7" xfId="32348" xr:uid="{00000000-0005-0000-0000-0000A5980000}"/>
    <cellStyle name="Normal 73 2 2 2 2 8" xfId="17114" xr:uid="{00000000-0005-0000-0000-0000A6980000}"/>
    <cellStyle name="Normal 73 2 2 2 3" xfId="2372" xr:uid="{00000000-0005-0000-0000-0000A7980000}"/>
    <cellStyle name="Normal 73 2 2 2 3 2" xfId="4062" xr:uid="{00000000-0005-0000-0000-0000A8980000}"/>
    <cellStyle name="Normal 73 2 2 2 3 2 2" xfId="14135" xr:uid="{00000000-0005-0000-0000-0000A9980000}"/>
    <cellStyle name="Normal 73 2 2 2 3 2 2 2" xfId="44466" xr:uid="{00000000-0005-0000-0000-0000AA980000}"/>
    <cellStyle name="Normal 73 2 2 2 3 2 2 3" xfId="29233" xr:uid="{00000000-0005-0000-0000-0000AB980000}"/>
    <cellStyle name="Normal 73 2 2 2 3 2 3" xfId="9115" xr:uid="{00000000-0005-0000-0000-0000AC980000}"/>
    <cellStyle name="Normal 73 2 2 2 3 2 3 2" xfId="39449" xr:uid="{00000000-0005-0000-0000-0000AD980000}"/>
    <cellStyle name="Normal 73 2 2 2 3 2 3 3" xfId="24216" xr:uid="{00000000-0005-0000-0000-0000AE980000}"/>
    <cellStyle name="Normal 73 2 2 2 3 2 4" xfId="34436" xr:uid="{00000000-0005-0000-0000-0000AF980000}"/>
    <cellStyle name="Normal 73 2 2 2 3 2 5" xfId="19203" xr:uid="{00000000-0005-0000-0000-0000B0980000}"/>
    <cellStyle name="Normal 73 2 2 2 3 3" xfId="5754" xr:uid="{00000000-0005-0000-0000-0000B1980000}"/>
    <cellStyle name="Normal 73 2 2 2 3 3 2" xfId="15806" xr:uid="{00000000-0005-0000-0000-0000B2980000}"/>
    <cellStyle name="Normal 73 2 2 2 3 3 2 2" xfId="46137" xr:uid="{00000000-0005-0000-0000-0000B3980000}"/>
    <cellStyle name="Normal 73 2 2 2 3 3 2 3" xfId="30904" xr:uid="{00000000-0005-0000-0000-0000B4980000}"/>
    <cellStyle name="Normal 73 2 2 2 3 3 3" xfId="10786" xr:uid="{00000000-0005-0000-0000-0000B5980000}"/>
    <cellStyle name="Normal 73 2 2 2 3 3 3 2" xfId="41120" xr:uid="{00000000-0005-0000-0000-0000B6980000}"/>
    <cellStyle name="Normal 73 2 2 2 3 3 3 3" xfId="25887" xr:uid="{00000000-0005-0000-0000-0000B7980000}"/>
    <cellStyle name="Normal 73 2 2 2 3 3 4" xfId="36107" xr:uid="{00000000-0005-0000-0000-0000B8980000}"/>
    <cellStyle name="Normal 73 2 2 2 3 3 5" xfId="20874" xr:uid="{00000000-0005-0000-0000-0000B9980000}"/>
    <cellStyle name="Normal 73 2 2 2 3 4" xfId="12464" xr:uid="{00000000-0005-0000-0000-0000BA980000}"/>
    <cellStyle name="Normal 73 2 2 2 3 4 2" xfId="42795" xr:uid="{00000000-0005-0000-0000-0000BB980000}"/>
    <cellStyle name="Normal 73 2 2 2 3 4 3" xfId="27562" xr:uid="{00000000-0005-0000-0000-0000BC980000}"/>
    <cellStyle name="Normal 73 2 2 2 3 5" xfId="7443" xr:uid="{00000000-0005-0000-0000-0000BD980000}"/>
    <cellStyle name="Normal 73 2 2 2 3 5 2" xfId="37778" xr:uid="{00000000-0005-0000-0000-0000BE980000}"/>
    <cellStyle name="Normal 73 2 2 2 3 5 3" xfId="22545" xr:uid="{00000000-0005-0000-0000-0000BF980000}"/>
    <cellStyle name="Normal 73 2 2 2 3 6" xfId="32766" xr:uid="{00000000-0005-0000-0000-0000C0980000}"/>
    <cellStyle name="Normal 73 2 2 2 3 7" xfId="17532" xr:uid="{00000000-0005-0000-0000-0000C1980000}"/>
    <cellStyle name="Normal 73 2 2 2 4" xfId="3225" xr:uid="{00000000-0005-0000-0000-0000C2980000}"/>
    <cellStyle name="Normal 73 2 2 2 4 2" xfId="13299" xr:uid="{00000000-0005-0000-0000-0000C3980000}"/>
    <cellStyle name="Normal 73 2 2 2 4 2 2" xfId="43630" xr:uid="{00000000-0005-0000-0000-0000C4980000}"/>
    <cellStyle name="Normal 73 2 2 2 4 2 3" xfId="28397" xr:uid="{00000000-0005-0000-0000-0000C5980000}"/>
    <cellStyle name="Normal 73 2 2 2 4 3" xfId="8279" xr:uid="{00000000-0005-0000-0000-0000C6980000}"/>
    <cellStyle name="Normal 73 2 2 2 4 3 2" xfId="38613" xr:uid="{00000000-0005-0000-0000-0000C7980000}"/>
    <cellStyle name="Normal 73 2 2 2 4 3 3" xfId="23380" xr:uid="{00000000-0005-0000-0000-0000C8980000}"/>
    <cellStyle name="Normal 73 2 2 2 4 4" xfId="33600" xr:uid="{00000000-0005-0000-0000-0000C9980000}"/>
    <cellStyle name="Normal 73 2 2 2 4 5" xfId="18367" xr:uid="{00000000-0005-0000-0000-0000CA980000}"/>
    <cellStyle name="Normal 73 2 2 2 5" xfId="4918" xr:uid="{00000000-0005-0000-0000-0000CB980000}"/>
    <cellStyle name="Normal 73 2 2 2 5 2" xfId="14970" xr:uid="{00000000-0005-0000-0000-0000CC980000}"/>
    <cellStyle name="Normal 73 2 2 2 5 2 2" xfId="45301" xr:uid="{00000000-0005-0000-0000-0000CD980000}"/>
    <cellStyle name="Normal 73 2 2 2 5 2 3" xfId="30068" xr:uid="{00000000-0005-0000-0000-0000CE980000}"/>
    <cellStyle name="Normal 73 2 2 2 5 3" xfId="9950" xr:uid="{00000000-0005-0000-0000-0000CF980000}"/>
    <cellStyle name="Normal 73 2 2 2 5 3 2" xfId="40284" xr:uid="{00000000-0005-0000-0000-0000D0980000}"/>
    <cellStyle name="Normal 73 2 2 2 5 3 3" xfId="25051" xr:uid="{00000000-0005-0000-0000-0000D1980000}"/>
    <cellStyle name="Normal 73 2 2 2 5 4" xfId="35271" xr:uid="{00000000-0005-0000-0000-0000D2980000}"/>
    <cellStyle name="Normal 73 2 2 2 5 5" xfId="20038" xr:uid="{00000000-0005-0000-0000-0000D3980000}"/>
    <cellStyle name="Normal 73 2 2 2 6" xfId="11628" xr:uid="{00000000-0005-0000-0000-0000D4980000}"/>
    <cellStyle name="Normal 73 2 2 2 6 2" xfId="41959" xr:uid="{00000000-0005-0000-0000-0000D5980000}"/>
    <cellStyle name="Normal 73 2 2 2 6 3" xfId="26726" xr:uid="{00000000-0005-0000-0000-0000D6980000}"/>
    <cellStyle name="Normal 73 2 2 2 7" xfId="6607" xr:uid="{00000000-0005-0000-0000-0000D7980000}"/>
    <cellStyle name="Normal 73 2 2 2 7 2" xfId="36942" xr:uid="{00000000-0005-0000-0000-0000D8980000}"/>
    <cellStyle name="Normal 73 2 2 2 7 3" xfId="21709" xr:uid="{00000000-0005-0000-0000-0000D9980000}"/>
    <cellStyle name="Normal 73 2 2 2 8" xfId="31930" xr:uid="{00000000-0005-0000-0000-0000DA980000}"/>
    <cellStyle name="Normal 73 2 2 2 9" xfId="16696" xr:uid="{00000000-0005-0000-0000-0000DB980000}"/>
    <cellStyle name="Normal 73 2 2 3" xfId="1743" xr:uid="{00000000-0005-0000-0000-0000DC980000}"/>
    <cellStyle name="Normal 73 2 2 3 2" xfId="2582" xr:uid="{00000000-0005-0000-0000-0000DD980000}"/>
    <cellStyle name="Normal 73 2 2 3 2 2" xfId="4272" xr:uid="{00000000-0005-0000-0000-0000DE980000}"/>
    <cellStyle name="Normal 73 2 2 3 2 2 2" xfId="14345" xr:uid="{00000000-0005-0000-0000-0000DF980000}"/>
    <cellStyle name="Normal 73 2 2 3 2 2 2 2" xfId="44676" xr:uid="{00000000-0005-0000-0000-0000E0980000}"/>
    <cellStyle name="Normal 73 2 2 3 2 2 2 3" xfId="29443" xr:uid="{00000000-0005-0000-0000-0000E1980000}"/>
    <cellStyle name="Normal 73 2 2 3 2 2 3" xfId="9325" xr:uid="{00000000-0005-0000-0000-0000E2980000}"/>
    <cellStyle name="Normal 73 2 2 3 2 2 3 2" xfId="39659" xr:uid="{00000000-0005-0000-0000-0000E3980000}"/>
    <cellStyle name="Normal 73 2 2 3 2 2 3 3" xfId="24426" xr:uid="{00000000-0005-0000-0000-0000E4980000}"/>
    <cellStyle name="Normal 73 2 2 3 2 2 4" xfId="34646" xr:uid="{00000000-0005-0000-0000-0000E5980000}"/>
    <cellStyle name="Normal 73 2 2 3 2 2 5" xfId="19413" xr:uid="{00000000-0005-0000-0000-0000E6980000}"/>
    <cellStyle name="Normal 73 2 2 3 2 3" xfId="5964" xr:uid="{00000000-0005-0000-0000-0000E7980000}"/>
    <cellStyle name="Normal 73 2 2 3 2 3 2" xfId="16016" xr:uid="{00000000-0005-0000-0000-0000E8980000}"/>
    <cellStyle name="Normal 73 2 2 3 2 3 2 2" xfId="46347" xr:uid="{00000000-0005-0000-0000-0000E9980000}"/>
    <cellStyle name="Normal 73 2 2 3 2 3 2 3" xfId="31114" xr:uid="{00000000-0005-0000-0000-0000EA980000}"/>
    <cellStyle name="Normal 73 2 2 3 2 3 3" xfId="10996" xr:uid="{00000000-0005-0000-0000-0000EB980000}"/>
    <cellStyle name="Normal 73 2 2 3 2 3 3 2" xfId="41330" xr:uid="{00000000-0005-0000-0000-0000EC980000}"/>
    <cellStyle name="Normal 73 2 2 3 2 3 3 3" xfId="26097" xr:uid="{00000000-0005-0000-0000-0000ED980000}"/>
    <cellStyle name="Normal 73 2 2 3 2 3 4" xfId="36317" xr:uid="{00000000-0005-0000-0000-0000EE980000}"/>
    <cellStyle name="Normal 73 2 2 3 2 3 5" xfId="21084" xr:uid="{00000000-0005-0000-0000-0000EF980000}"/>
    <cellStyle name="Normal 73 2 2 3 2 4" xfId="12674" xr:uid="{00000000-0005-0000-0000-0000F0980000}"/>
    <cellStyle name="Normal 73 2 2 3 2 4 2" xfId="43005" xr:uid="{00000000-0005-0000-0000-0000F1980000}"/>
    <cellStyle name="Normal 73 2 2 3 2 4 3" xfId="27772" xr:uid="{00000000-0005-0000-0000-0000F2980000}"/>
    <cellStyle name="Normal 73 2 2 3 2 5" xfId="7653" xr:uid="{00000000-0005-0000-0000-0000F3980000}"/>
    <cellStyle name="Normal 73 2 2 3 2 5 2" xfId="37988" xr:uid="{00000000-0005-0000-0000-0000F4980000}"/>
    <cellStyle name="Normal 73 2 2 3 2 5 3" xfId="22755" xr:uid="{00000000-0005-0000-0000-0000F5980000}"/>
    <cellStyle name="Normal 73 2 2 3 2 6" xfId="32976" xr:uid="{00000000-0005-0000-0000-0000F6980000}"/>
    <cellStyle name="Normal 73 2 2 3 2 7" xfId="17742" xr:uid="{00000000-0005-0000-0000-0000F7980000}"/>
    <cellStyle name="Normal 73 2 2 3 3" xfId="3435" xr:uid="{00000000-0005-0000-0000-0000F8980000}"/>
    <cellStyle name="Normal 73 2 2 3 3 2" xfId="13509" xr:uid="{00000000-0005-0000-0000-0000F9980000}"/>
    <cellStyle name="Normal 73 2 2 3 3 2 2" xfId="43840" xr:uid="{00000000-0005-0000-0000-0000FA980000}"/>
    <cellStyle name="Normal 73 2 2 3 3 2 3" xfId="28607" xr:uid="{00000000-0005-0000-0000-0000FB980000}"/>
    <cellStyle name="Normal 73 2 2 3 3 3" xfId="8489" xr:uid="{00000000-0005-0000-0000-0000FC980000}"/>
    <cellStyle name="Normal 73 2 2 3 3 3 2" xfId="38823" xr:uid="{00000000-0005-0000-0000-0000FD980000}"/>
    <cellStyle name="Normal 73 2 2 3 3 3 3" xfId="23590" xr:uid="{00000000-0005-0000-0000-0000FE980000}"/>
    <cellStyle name="Normal 73 2 2 3 3 4" xfId="33810" xr:uid="{00000000-0005-0000-0000-0000FF980000}"/>
    <cellStyle name="Normal 73 2 2 3 3 5" xfId="18577" xr:uid="{00000000-0005-0000-0000-000000990000}"/>
    <cellStyle name="Normal 73 2 2 3 4" xfId="5128" xr:uid="{00000000-0005-0000-0000-000001990000}"/>
    <cellStyle name="Normal 73 2 2 3 4 2" xfId="15180" xr:uid="{00000000-0005-0000-0000-000002990000}"/>
    <cellStyle name="Normal 73 2 2 3 4 2 2" xfId="45511" xr:uid="{00000000-0005-0000-0000-000003990000}"/>
    <cellStyle name="Normal 73 2 2 3 4 2 3" xfId="30278" xr:uid="{00000000-0005-0000-0000-000004990000}"/>
    <cellStyle name="Normal 73 2 2 3 4 3" xfId="10160" xr:uid="{00000000-0005-0000-0000-000005990000}"/>
    <cellStyle name="Normal 73 2 2 3 4 3 2" xfId="40494" xr:uid="{00000000-0005-0000-0000-000006990000}"/>
    <cellStyle name="Normal 73 2 2 3 4 3 3" xfId="25261" xr:uid="{00000000-0005-0000-0000-000007990000}"/>
    <cellStyle name="Normal 73 2 2 3 4 4" xfId="35481" xr:uid="{00000000-0005-0000-0000-000008990000}"/>
    <cellStyle name="Normal 73 2 2 3 4 5" xfId="20248" xr:uid="{00000000-0005-0000-0000-000009990000}"/>
    <cellStyle name="Normal 73 2 2 3 5" xfId="11838" xr:uid="{00000000-0005-0000-0000-00000A990000}"/>
    <cellStyle name="Normal 73 2 2 3 5 2" xfId="42169" xr:uid="{00000000-0005-0000-0000-00000B990000}"/>
    <cellStyle name="Normal 73 2 2 3 5 3" xfId="26936" xr:uid="{00000000-0005-0000-0000-00000C990000}"/>
    <cellStyle name="Normal 73 2 2 3 6" xfId="6817" xr:uid="{00000000-0005-0000-0000-00000D990000}"/>
    <cellStyle name="Normal 73 2 2 3 6 2" xfId="37152" xr:uid="{00000000-0005-0000-0000-00000E990000}"/>
    <cellStyle name="Normal 73 2 2 3 6 3" xfId="21919" xr:uid="{00000000-0005-0000-0000-00000F990000}"/>
    <cellStyle name="Normal 73 2 2 3 7" xfId="32140" xr:uid="{00000000-0005-0000-0000-000010990000}"/>
    <cellStyle name="Normal 73 2 2 3 8" xfId="16906" xr:uid="{00000000-0005-0000-0000-000011990000}"/>
    <cellStyle name="Normal 73 2 2 4" xfId="2164" xr:uid="{00000000-0005-0000-0000-000012990000}"/>
    <cellStyle name="Normal 73 2 2 4 2" xfId="3854" xr:uid="{00000000-0005-0000-0000-000013990000}"/>
    <cellStyle name="Normal 73 2 2 4 2 2" xfId="13927" xr:uid="{00000000-0005-0000-0000-000014990000}"/>
    <cellStyle name="Normal 73 2 2 4 2 2 2" xfId="44258" xr:uid="{00000000-0005-0000-0000-000015990000}"/>
    <cellStyle name="Normal 73 2 2 4 2 2 3" xfId="29025" xr:uid="{00000000-0005-0000-0000-000016990000}"/>
    <cellStyle name="Normal 73 2 2 4 2 3" xfId="8907" xr:uid="{00000000-0005-0000-0000-000017990000}"/>
    <cellStyle name="Normal 73 2 2 4 2 3 2" xfId="39241" xr:uid="{00000000-0005-0000-0000-000018990000}"/>
    <cellStyle name="Normal 73 2 2 4 2 3 3" xfId="24008" xr:uid="{00000000-0005-0000-0000-000019990000}"/>
    <cellStyle name="Normal 73 2 2 4 2 4" xfId="34228" xr:uid="{00000000-0005-0000-0000-00001A990000}"/>
    <cellStyle name="Normal 73 2 2 4 2 5" xfId="18995" xr:uid="{00000000-0005-0000-0000-00001B990000}"/>
    <cellStyle name="Normal 73 2 2 4 3" xfId="5546" xr:uid="{00000000-0005-0000-0000-00001C990000}"/>
    <cellStyle name="Normal 73 2 2 4 3 2" xfId="15598" xr:uid="{00000000-0005-0000-0000-00001D990000}"/>
    <cellStyle name="Normal 73 2 2 4 3 2 2" xfId="45929" xr:uid="{00000000-0005-0000-0000-00001E990000}"/>
    <cellStyle name="Normal 73 2 2 4 3 2 3" xfId="30696" xr:uid="{00000000-0005-0000-0000-00001F990000}"/>
    <cellStyle name="Normal 73 2 2 4 3 3" xfId="10578" xr:uid="{00000000-0005-0000-0000-000020990000}"/>
    <cellStyle name="Normal 73 2 2 4 3 3 2" xfId="40912" xr:uid="{00000000-0005-0000-0000-000021990000}"/>
    <cellStyle name="Normal 73 2 2 4 3 3 3" xfId="25679" xr:uid="{00000000-0005-0000-0000-000022990000}"/>
    <cellStyle name="Normal 73 2 2 4 3 4" xfId="35899" xr:uid="{00000000-0005-0000-0000-000023990000}"/>
    <cellStyle name="Normal 73 2 2 4 3 5" xfId="20666" xr:uid="{00000000-0005-0000-0000-000024990000}"/>
    <cellStyle name="Normal 73 2 2 4 4" xfId="12256" xr:uid="{00000000-0005-0000-0000-000025990000}"/>
    <cellStyle name="Normal 73 2 2 4 4 2" xfId="42587" xr:uid="{00000000-0005-0000-0000-000026990000}"/>
    <cellStyle name="Normal 73 2 2 4 4 3" xfId="27354" xr:uid="{00000000-0005-0000-0000-000027990000}"/>
    <cellStyle name="Normal 73 2 2 4 5" xfId="7235" xr:uid="{00000000-0005-0000-0000-000028990000}"/>
    <cellStyle name="Normal 73 2 2 4 5 2" xfId="37570" xr:uid="{00000000-0005-0000-0000-000029990000}"/>
    <cellStyle name="Normal 73 2 2 4 5 3" xfId="22337" xr:uid="{00000000-0005-0000-0000-00002A990000}"/>
    <cellStyle name="Normal 73 2 2 4 6" xfId="32558" xr:uid="{00000000-0005-0000-0000-00002B990000}"/>
    <cellStyle name="Normal 73 2 2 4 7" xfId="17324" xr:uid="{00000000-0005-0000-0000-00002C990000}"/>
    <cellStyle name="Normal 73 2 2 5" xfId="3017" xr:uid="{00000000-0005-0000-0000-00002D990000}"/>
    <cellStyle name="Normal 73 2 2 5 2" xfId="13091" xr:uid="{00000000-0005-0000-0000-00002E990000}"/>
    <cellStyle name="Normal 73 2 2 5 2 2" xfId="43422" xr:uid="{00000000-0005-0000-0000-00002F990000}"/>
    <cellStyle name="Normal 73 2 2 5 2 3" xfId="28189" xr:uid="{00000000-0005-0000-0000-000030990000}"/>
    <cellStyle name="Normal 73 2 2 5 3" xfId="8071" xr:uid="{00000000-0005-0000-0000-000031990000}"/>
    <cellStyle name="Normal 73 2 2 5 3 2" xfId="38405" xr:uid="{00000000-0005-0000-0000-000032990000}"/>
    <cellStyle name="Normal 73 2 2 5 3 3" xfId="23172" xr:uid="{00000000-0005-0000-0000-000033990000}"/>
    <cellStyle name="Normal 73 2 2 5 4" xfId="33392" xr:uid="{00000000-0005-0000-0000-000034990000}"/>
    <cellStyle name="Normal 73 2 2 5 5" xfId="18159" xr:uid="{00000000-0005-0000-0000-000035990000}"/>
    <cellStyle name="Normal 73 2 2 6" xfId="4710" xr:uid="{00000000-0005-0000-0000-000036990000}"/>
    <cellStyle name="Normal 73 2 2 6 2" xfId="14762" xr:uid="{00000000-0005-0000-0000-000037990000}"/>
    <cellStyle name="Normal 73 2 2 6 2 2" xfId="45093" xr:uid="{00000000-0005-0000-0000-000038990000}"/>
    <cellStyle name="Normal 73 2 2 6 2 3" xfId="29860" xr:uid="{00000000-0005-0000-0000-000039990000}"/>
    <cellStyle name="Normal 73 2 2 6 3" xfId="9742" xr:uid="{00000000-0005-0000-0000-00003A990000}"/>
    <cellStyle name="Normal 73 2 2 6 3 2" xfId="40076" xr:uid="{00000000-0005-0000-0000-00003B990000}"/>
    <cellStyle name="Normal 73 2 2 6 3 3" xfId="24843" xr:uid="{00000000-0005-0000-0000-00003C990000}"/>
    <cellStyle name="Normal 73 2 2 6 4" xfId="35063" xr:uid="{00000000-0005-0000-0000-00003D990000}"/>
    <cellStyle name="Normal 73 2 2 6 5" xfId="19830" xr:uid="{00000000-0005-0000-0000-00003E990000}"/>
    <cellStyle name="Normal 73 2 2 7" xfId="11420" xr:uid="{00000000-0005-0000-0000-00003F990000}"/>
    <cellStyle name="Normal 73 2 2 7 2" xfId="41751" xr:uid="{00000000-0005-0000-0000-000040990000}"/>
    <cellStyle name="Normal 73 2 2 7 3" xfId="26518" xr:uid="{00000000-0005-0000-0000-000041990000}"/>
    <cellStyle name="Normal 73 2 2 8" xfId="6399" xr:uid="{00000000-0005-0000-0000-000042990000}"/>
    <cellStyle name="Normal 73 2 2 8 2" xfId="36734" xr:uid="{00000000-0005-0000-0000-000043990000}"/>
    <cellStyle name="Normal 73 2 2 8 3" xfId="21501" xr:uid="{00000000-0005-0000-0000-000044990000}"/>
    <cellStyle name="Normal 73 2 2 9" xfId="31722" xr:uid="{00000000-0005-0000-0000-000045990000}"/>
    <cellStyle name="Normal 73 2 3" xfId="1426" xr:uid="{00000000-0005-0000-0000-000046990000}"/>
    <cellStyle name="Normal 73 2 3 2" xfId="1847" xr:uid="{00000000-0005-0000-0000-000047990000}"/>
    <cellStyle name="Normal 73 2 3 2 2" xfId="2686" xr:uid="{00000000-0005-0000-0000-000048990000}"/>
    <cellStyle name="Normal 73 2 3 2 2 2" xfId="4376" xr:uid="{00000000-0005-0000-0000-000049990000}"/>
    <cellStyle name="Normal 73 2 3 2 2 2 2" xfId="14449" xr:uid="{00000000-0005-0000-0000-00004A990000}"/>
    <cellStyle name="Normal 73 2 3 2 2 2 2 2" xfId="44780" xr:uid="{00000000-0005-0000-0000-00004B990000}"/>
    <cellStyle name="Normal 73 2 3 2 2 2 2 3" xfId="29547" xr:uid="{00000000-0005-0000-0000-00004C990000}"/>
    <cellStyle name="Normal 73 2 3 2 2 2 3" xfId="9429" xr:uid="{00000000-0005-0000-0000-00004D990000}"/>
    <cellStyle name="Normal 73 2 3 2 2 2 3 2" xfId="39763" xr:uid="{00000000-0005-0000-0000-00004E990000}"/>
    <cellStyle name="Normal 73 2 3 2 2 2 3 3" xfId="24530" xr:uid="{00000000-0005-0000-0000-00004F990000}"/>
    <cellStyle name="Normal 73 2 3 2 2 2 4" xfId="34750" xr:uid="{00000000-0005-0000-0000-000050990000}"/>
    <cellStyle name="Normal 73 2 3 2 2 2 5" xfId="19517" xr:uid="{00000000-0005-0000-0000-000051990000}"/>
    <cellStyle name="Normal 73 2 3 2 2 3" xfId="6068" xr:uid="{00000000-0005-0000-0000-000052990000}"/>
    <cellStyle name="Normal 73 2 3 2 2 3 2" xfId="16120" xr:uid="{00000000-0005-0000-0000-000053990000}"/>
    <cellStyle name="Normal 73 2 3 2 2 3 2 2" xfId="46451" xr:uid="{00000000-0005-0000-0000-000054990000}"/>
    <cellStyle name="Normal 73 2 3 2 2 3 2 3" xfId="31218" xr:uid="{00000000-0005-0000-0000-000055990000}"/>
    <cellStyle name="Normal 73 2 3 2 2 3 3" xfId="11100" xr:uid="{00000000-0005-0000-0000-000056990000}"/>
    <cellStyle name="Normal 73 2 3 2 2 3 3 2" xfId="41434" xr:uid="{00000000-0005-0000-0000-000057990000}"/>
    <cellStyle name="Normal 73 2 3 2 2 3 3 3" xfId="26201" xr:uid="{00000000-0005-0000-0000-000058990000}"/>
    <cellStyle name="Normal 73 2 3 2 2 3 4" xfId="36421" xr:uid="{00000000-0005-0000-0000-000059990000}"/>
    <cellStyle name="Normal 73 2 3 2 2 3 5" xfId="21188" xr:uid="{00000000-0005-0000-0000-00005A990000}"/>
    <cellStyle name="Normal 73 2 3 2 2 4" xfId="12778" xr:uid="{00000000-0005-0000-0000-00005B990000}"/>
    <cellStyle name="Normal 73 2 3 2 2 4 2" xfId="43109" xr:uid="{00000000-0005-0000-0000-00005C990000}"/>
    <cellStyle name="Normal 73 2 3 2 2 4 3" xfId="27876" xr:uid="{00000000-0005-0000-0000-00005D990000}"/>
    <cellStyle name="Normal 73 2 3 2 2 5" xfId="7757" xr:uid="{00000000-0005-0000-0000-00005E990000}"/>
    <cellStyle name="Normal 73 2 3 2 2 5 2" xfId="38092" xr:uid="{00000000-0005-0000-0000-00005F990000}"/>
    <cellStyle name="Normal 73 2 3 2 2 5 3" xfId="22859" xr:uid="{00000000-0005-0000-0000-000060990000}"/>
    <cellStyle name="Normal 73 2 3 2 2 6" xfId="33080" xr:uid="{00000000-0005-0000-0000-000061990000}"/>
    <cellStyle name="Normal 73 2 3 2 2 7" xfId="17846" xr:uid="{00000000-0005-0000-0000-000062990000}"/>
    <cellStyle name="Normal 73 2 3 2 3" xfId="3539" xr:uid="{00000000-0005-0000-0000-000063990000}"/>
    <cellStyle name="Normal 73 2 3 2 3 2" xfId="13613" xr:uid="{00000000-0005-0000-0000-000064990000}"/>
    <cellStyle name="Normal 73 2 3 2 3 2 2" xfId="43944" xr:uid="{00000000-0005-0000-0000-000065990000}"/>
    <cellStyle name="Normal 73 2 3 2 3 2 3" xfId="28711" xr:uid="{00000000-0005-0000-0000-000066990000}"/>
    <cellStyle name="Normal 73 2 3 2 3 3" xfId="8593" xr:uid="{00000000-0005-0000-0000-000067990000}"/>
    <cellStyle name="Normal 73 2 3 2 3 3 2" xfId="38927" xr:uid="{00000000-0005-0000-0000-000068990000}"/>
    <cellStyle name="Normal 73 2 3 2 3 3 3" xfId="23694" xr:uid="{00000000-0005-0000-0000-000069990000}"/>
    <cellStyle name="Normal 73 2 3 2 3 4" xfId="33914" xr:uid="{00000000-0005-0000-0000-00006A990000}"/>
    <cellStyle name="Normal 73 2 3 2 3 5" xfId="18681" xr:uid="{00000000-0005-0000-0000-00006B990000}"/>
    <cellStyle name="Normal 73 2 3 2 4" xfId="5232" xr:uid="{00000000-0005-0000-0000-00006C990000}"/>
    <cellStyle name="Normal 73 2 3 2 4 2" xfId="15284" xr:uid="{00000000-0005-0000-0000-00006D990000}"/>
    <cellStyle name="Normal 73 2 3 2 4 2 2" xfId="45615" xr:uid="{00000000-0005-0000-0000-00006E990000}"/>
    <cellStyle name="Normal 73 2 3 2 4 2 3" xfId="30382" xr:uid="{00000000-0005-0000-0000-00006F990000}"/>
    <cellStyle name="Normal 73 2 3 2 4 3" xfId="10264" xr:uid="{00000000-0005-0000-0000-000070990000}"/>
    <cellStyle name="Normal 73 2 3 2 4 3 2" xfId="40598" xr:uid="{00000000-0005-0000-0000-000071990000}"/>
    <cellStyle name="Normal 73 2 3 2 4 3 3" xfId="25365" xr:uid="{00000000-0005-0000-0000-000072990000}"/>
    <cellStyle name="Normal 73 2 3 2 4 4" xfId="35585" xr:uid="{00000000-0005-0000-0000-000073990000}"/>
    <cellStyle name="Normal 73 2 3 2 4 5" xfId="20352" xr:uid="{00000000-0005-0000-0000-000074990000}"/>
    <cellStyle name="Normal 73 2 3 2 5" xfId="11942" xr:uid="{00000000-0005-0000-0000-000075990000}"/>
    <cellStyle name="Normal 73 2 3 2 5 2" xfId="42273" xr:uid="{00000000-0005-0000-0000-000076990000}"/>
    <cellStyle name="Normal 73 2 3 2 5 3" xfId="27040" xr:uid="{00000000-0005-0000-0000-000077990000}"/>
    <cellStyle name="Normal 73 2 3 2 6" xfId="6921" xr:uid="{00000000-0005-0000-0000-000078990000}"/>
    <cellStyle name="Normal 73 2 3 2 6 2" xfId="37256" xr:uid="{00000000-0005-0000-0000-000079990000}"/>
    <cellStyle name="Normal 73 2 3 2 6 3" xfId="22023" xr:uid="{00000000-0005-0000-0000-00007A990000}"/>
    <cellStyle name="Normal 73 2 3 2 7" xfId="32244" xr:uid="{00000000-0005-0000-0000-00007B990000}"/>
    <cellStyle name="Normal 73 2 3 2 8" xfId="17010" xr:uid="{00000000-0005-0000-0000-00007C990000}"/>
    <cellStyle name="Normal 73 2 3 3" xfId="2268" xr:uid="{00000000-0005-0000-0000-00007D990000}"/>
    <cellStyle name="Normal 73 2 3 3 2" xfId="3958" xr:uid="{00000000-0005-0000-0000-00007E990000}"/>
    <cellStyle name="Normal 73 2 3 3 2 2" xfId="14031" xr:uid="{00000000-0005-0000-0000-00007F990000}"/>
    <cellStyle name="Normal 73 2 3 3 2 2 2" xfId="44362" xr:uid="{00000000-0005-0000-0000-000080990000}"/>
    <cellStyle name="Normal 73 2 3 3 2 2 3" xfId="29129" xr:uid="{00000000-0005-0000-0000-000081990000}"/>
    <cellStyle name="Normal 73 2 3 3 2 3" xfId="9011" xr:uid="{00000000-0005-0000-0000-000082990000}"/>
    <cellStyle name="Normal 73 2 3 3 2 3 2" xfId="39345" xr:uid="{00000000-0005-0000-0000-000083990000}"/>
    <cellStyle name="Normal 73 2 3 3 2 3 3" xfId="24112" xr:uid="{00000000-0005-0000-0000-000084990000}"/>
    <cellStyle name="Normal 73 2 3 3 2 4" xfId="34332" xr:uid="{00000000-0005-0000-0000-000085990000}"/>
    <cellStyle name="Normal 73 2 3 3 2 5" xfId="19099" xr:uid="{00000000-0005-0000-0000-000086990000}"/>
    <cellStyle name="Normal 73 2 3 3 3" xfId="5650" xr:uid="{00000000-0005-0000-0000-000087990000}"/>
    <cellStyle name="Normal 73 2 3 3 3 2" xfId="15702" xr:uid="{00000000-0005-0000-0000-000088990000}"/>
    <cellStyle name="Normal 73 2 3 3 3 2 2" xfId="46033" xr:uid="{00000000-0005-0000-0000-000089990000}"/>
    <cellStyle name="Normal 73 2 3 3 3 2 3" xfId="30800" xr:uid="{00000000-0005-0000-0000-00008A990000}"/>
    <cellStyle name="Normal 73 2 3 3 3 3" xfId="10682" xr:uid="{00000000-0005-0000-0000-00008B990000}"/>
    <cellStyle name="Normal 73 2 3 3 3 3 2" xfId="41016" xr:uid="{00000000-0005-0000-0000-00008C990000}"/>
    <cellStyle name="Normal 73 2 3 3 3 3 3" xfId="25783" xr:uid="{00000000-0005-0000-0000-00008D990000}"/>
    <cellStyle name="Normal 73 2 3 3 3 4" xfId="36003" xr:uid="{00000000-0005-0000-0000-00008E990000}"/>
    <cellStyle name="Normal 73 2 3 3 3 5" xfId="20770" xr:uid="{00000000-0005-0000-0000-00008F990000}"/>
    <cellStyle name="Normal 73 2 3 3 4" xfId="12360" xr:uid="{00000000-0005-0000-0000-000090990000}"/>
    <cellStyle name="Normal 73 2 3 3 4 2" xfId="42691" xr:uid="{00000000-0005-0000-0000-000091990000}"/>
    <cellStyle name="Normal 73 2 3 3 4 3" xfId="27458" xr:uid="{00000000-0005-0000-0000-000092990000}"/>
    <cellStyle name="Normal 73 2 3 3 5" xfId="7339" xr:uid="{00000000-0005-0000-0000-000093990000}"/>
    <cellStyle name="Normal 73 2 3 3 5 2" xfId="37674" xr:uid="{00000000-0005-0000-0000-000094990000}"/>
    <cellStyle name="Normal 73 2 3 3 5 3" xfId="22441" xr:uid="{00000000-0005-0000-0000-000095990000}"/>
    <cellStyle name="Normal 73 2 3 3 6" xfId="32662" xr:uid="{00000000-0005-0000-0000-000096990000}"/>
    <cellStyle name="Normal 73 2 3 3 7" xfId="17428" xr:uid="{00000000-0005-0000-0000-000097990000}"/>
    <cellStyle name="Normal 73 2 3 4" xfId="3121" xr:uid="{00000000-0005-0000-0000-000098990000}"/>
    <cellStyle name="Normal 73 2 3 4 2" xfId="13195" xr:uid="{00000000-0005-0000-0000-000099990000}"/>
    <cellStyle name="Normal 73 2 3 4 2 2" xfId="43526" xr:uid="{00000000-0005-0000-0000-00009A990000}"/>
    <cellStyle name="Normal 73 2 3 4 2 3" xfId="28293" xr:uid="{00000000-0005-0000-0000-00009B990000}"/>
    <cellStyle name="Normal 73 2 3 4 3" xfId="8175" xr:uid="{00000000-0005-0000-0000-00009C990000}"/>
    <cellStyle name="Normal 73 2 3 4 3 2" xfId="38509" xr:uid="{00000000-0005-0000-0000-00009D990000}"/>
    <cellStyle name="Normal 73 2 3 4 3 3" xfId="23276" xr:uid="{00000000-0005-0000-0000-00009E990000}"/>
    <cellStyle name="Normal 73 2 3 4 4" xfId="33496" xr:uid="{00000000-0005-0000-0000-00009F990000}"/>
    <cellStyle name="Normal 73 2 3 4 5" xfId="18263" xr:uid="{00000000-0005-0000-0000-0000A0990000}"/>
    <cellStyle name="Normal 73 2 3 5" xfId="4814" xr:uid="{00000000-0005-0000-0000-0000A1990000}"/>
    <cellStyle name="Normal 73 2 3 5 2" xfId="14866" xr:uid="{00000000-0005-0000-0000-0000A2990000}"/>
    <cellStyle name="Normal 73 2 3 5 2 2" xfId="45197" xr:uid="{00000000-0005-0000-0000-0000A3990000}"/>
    <cellStyle name="Normal 73 2 3 5 2 3" xfId="29964" xr:uid="{00000000-0005-0000-0000-0000A4990000}"/>
    <cellStyle name="Normal 73 2 3 5 3" xfId="9846" xr:uid="{00000000-0005-0000-0000-0000A5990000}"/>
    <cellStyle name="Normal 73 2 3 5 3 2" xfId="40180" xr:uid="{00000000-0005-0000-0000-0000A6990000}"/>
    <cellStyle name="Normal 73 2 3 5 3 3" xfId="24947" xr:uid="{00000000-0005-0000-0000-0000A7990000}"/>
    <cellStyle name="Normal 73 2 3 5 4" xfId="35167" xr:uid="{00000000-0005-0000-0000-0000A8990000}"/>
    <cellStyle name="Normal 73 2 3 5 5" xfId="19934" xr:uid="{00000000-0005-0000-0000-0000A9990000}"/>
    <cellStyle name="Normal 73 2 3 6" xfId="11524" xr:uid="{00000000-0005-0000-0000-0000AA990000}"/>
    <cellStyle name="Normal 73 2 3 6 2" xfId="41855" xr:uid="{00000000-0005-0000-0000-0000AB990000}"/>
    <cellStyle name="Normal 73 2 3 6 3" xfId="26622" xr:uid="{00000000-0005-0000-0000-0000AC990000}"/>
    <cellStyle name="Normal 73 2 3 7" xfId="6503" xr:uid="{00000000-0005-0000-0000-0000AD990000}"/>
    <cellStyle name="Normal 73 2 3 7 2" xfId="36838" xr:uid="{00000000-0005-0000-0000-0000AE990000}"/>
    <cellStyle name="Normal 73 2 3 7 3" xfId="21605" xr:uid="{00000000-0005-0000-0000-0000AF990000}"/>
    <cellStyle name="Normal 73 2 3 8" xfId="31826" xr:uid="{00000000-0005-0000-0000-0000B0990000}"/>
    <cellStyle name="Normal 73 2 3 9" xfId="16592" xr:uid="{00000000-0005-0000-0000-0000B1990000}"/>
    <cellStyle name="Normal 73 2 4" xfId="1639" xr:uid="{00000000-0005-0000-0000-0000B2990000}"/>
    <cellStyle name="Normal 73 2 4 2" xfId="2478" xr:uid="{00000000-0005-0000-0000-0000B3990000}"/>
    <cellStyle name="Normal 73 2 4 2 2" xfId="4168" xr:uid="{00000000-0005-0000-0000-0000B4990000}"/>
    <cellStyle name="Normal 73 2 4 2 2 2" xfId="14241" xr:uid="{00000000-0005-0000-0000-0000B5990000}"/>
    <cellStyle name="Normal 73 2 4 2 2 2 2" xfId="44572" xr:uid="{00000000-0005-0000-0000-0000B6990000}"/>
    <cellStyle name="Normal 73 2 4 2 2 2 3" xfId="29339" xr:uid="{00000000-0005-0000-0000-0000B7990000}"/>
    <cellStyle name="Normal 73 2 4 2 2 3" xfId="9221" xr:uid="{00000000-0005-0000-0000-0000B8990000}"/>
    <cellStyle name="Normal 73 2 4 2 2 3 2" xfId="39555" xr:uid="{00000000-0005-0000-0000-0000B9990000}"/>
    <cellStyle name="Normal 73 2 4 2 2 3 3" xfId="24322" xr:uid="{00000000-0005-0000-0000-0000BA990000}"/>
    <cellStyle name="Normal 73 2 4 2 2 4" xfId="34542" xr:uid="{00000000-0005-0000-0000-0000BB990000}"/>
    <cellStyle name="Normal 73 2 4 2 2 5" xfId="19309" xr:uid="{00000000-0005-0000-0000-0000BC990000}"/>
    <cellStyle name="Normal 73 2 4 2 3" xfId="5860" xr:uid="{00000000-0005-0000-0000-0000BD990000}"/>
    <cellStyle name="Normal 73 2 4 2 3 2" xfId="15912" xr:uid="{00000000-0005-0000-0000-0000BE990000}"/>
    <cellStyle name="Normal 73 2 4 2 3 2 2" xfId="46243" xr:uid="{00000000-0005-0000-0000-0000BF990000}"/>
    <cellStyle name="Normal 73 2 4 2 3 2 3" xfId="31010" xr:uid="{00000000-0005-0000-0000-0000C0990000}"/>
    <cellStyle name="Normal 73 2 4 2 3 3" xfId="10892" xr:uid="{00000000-0005-0000-0000-0000C1990000}"/>
    <cellStyle name="Normal 73 2 4 2 3 3 2" xfId="41226" xr:uid="{00000000-0005-0000-0000-0000C2990000}"/>
    <cellStyle name="Normal 73 2 4 2 3 3 3" xfId="25993" xr:uid="{00000000-0005-0000-0000-0000C3990000}"/>
    <cellStyle name="Normal 73 2 4 2 3 4" xfId="36213" xr:uid="{00000000-0005-0000-0000-0000C4990000}"/>
    <cellStyle name="Normal 73 2 4 2 3 5" xfId="20980" xr:uid="{00000000-0005-0000-0000-0000C5990000}"/>
    <cellStyle name="Normal 73 2 4 2 4" xfId="12570" xr:uid="{00000000-0005-0000-0000-0000C6990000}"/>
    <cellStyle name="Normal 73 2 4 2 4 2" xfId="42901" xr:uid="{00000000-0005-0000-0000-0000C7990000}"/>
    <cellStyle name="Normal 73 2 4 2 4 3" xfId="27668" xr:uid="{00000000-0005-0000-0000-0000C8990000}"/>
    <cellStyle name="Normal 73 2 4 2 5" xfId="7549" xr:uid="{00000000-0005-0000-0000-0000C9990000}"/>
    <cellStyle name="Normal 73 2 4 2 5 2" xfId="37884" xr:uid="{00000000-0005-0000-0000-0000CA990000}"/>
    <cellStyle name="Normal 73 2 4 2 5 3" xfId="22651" xr:uid="{00000000-0005-0000-0000-0000CB990000}"/>
    <cellStyle name="Normal 73 2 4 2 6" xfId="32872" xr:uid="{00000000-0005-0000-0000-0000CC990000}"/>
    <cellStyle name="Normal 73 2 4 2 7" xfId="17638" xr:uid="{00000000-0005-0000-0000-0000CD990000}"/>
    <cellStyle name="Normal 73 2 4 3" xfId="3331" xr:uid="{00000000-0005-0000-0000-0000CE990000}"/>
    <cellStyle name="Normal 73 2 4 3 2" xfId="13405" xr:uid="{00000000-0005-0000-0000-0000CF990000}"/>
    <cellStyle name="Normal 73 2 4 3 2 2" xfId="43736" xr:uid="{00000000-0005-0000-0000-0000D0990000}"/>
    <cellStyle name="Normal 73 2 4 3 2 3" xfId="28503" xr:uid="{00000000-0005-0000-0000-0000D1990000}"/>
    <cellStyle name="Normal 73 2 4 3 3" xfId="8385" xr:uid="{00000000-0005-0000-0000-0000D2990000}"/>
    <cellStyle name="Normal 73 2 4 3 3 2" xfId="38719" xr:uid="{00000000-0005-0000-0000-0000D3990000}"/>
    <cellStyle name="Normal 73 2 4 3 3 3" xfId="23486" xr:uid="{00000000-0005-0000-0000-0000D4990000}"/>
    <cellStyle name="Normal 73 2 4 3 4" xfId="33706" xr:uid="{00000000-0005-0000-0000-0000D5990000}"/>
    <cellStyle name="Normal 73 2 4 3 5" xfId="18473" xr:uid="{00000000-0005-0000-0000-0000D6990000}"/>
    <cellStyle name="Normal 73 2 4 4" xfId="5024" xr:uid="{00000000-0005-0000-0000-0000D7990000}"/>
    <cellStyle name="Normal 73 2 4 4 2" xfId="15076" xr:uid="{00000000-0005-0000-0000-0000D8990000}"/>
    <cellStyle name="Normal 73 2 4 4 2 2" xfId="45407" xr:uid="{00000000-0005-0000-0000-0000D9990000}"/>
    <cellStyle name="Normal 73 2 4 4 2 3" xfId="30174" xr:uid="{00000000-0005-0000-0000-0000DA990000}"/>
    <cellStyle name="Normal 73 2 4 4 3" xfId="10056" xr:uid="{00000000-0005-0000-0000-0000DB990000}"/>
    <cellStyle name="Normal 73 2 4 4 3 2" xfId="40390" xr:uid="{00000000-0005-0000-0000-0000DC990000}"/>
    <cellStyle name="Normal 73 2 4 4 3 3" xfId="25157" xr:uid="{00000000-0005-0000-0000-0000DD990000}"/>
    <cellStyle name="Normal 73 2 4 4 4" xfId="35377" xr:uid="{00000000-0005-0000-0000-0000DE990000}"/>
    <cellStyle name="Normal 73 2 4 4 5" xfId="20144" xr:uid="{00000000-0005-0000-0000-0000DF990000}"/>
    <cellStyle name="Normal 73 2 4 5" xfId="11734" xr:uid="{00000000-0005-0000-0000-0000E0990000}"/>
    <cellStyle name="Normal 73 2 4 5 2" xfId="42065" xr:uid="{00000000-0005-0000-0000-0000E1990000}"/>
    <cellStyle name="Normal 73 2 4 5 3" xfId="26832" xr:uid="{00000000-0005-0000-0000-0000E2990000}"/>
    <cellStyle name="Normal 73 2 4 6" xfId="6713" xr:uid="{00000000-0005-0000-0000-0000E3990000}"/>
    <cellStyle name="Normal 73 2 4 6 2" xfId="37048" xr:uid="{00000000-0005-0000-0000-0000E4990000}"/>
    <cellStyle name="Normal 73 2 4 6 3" xfId="21815" xr:uid="{00000000-0005-0000-0000-0000E5990000}"/>
    <cellStyle name="Normal 73 2 4 7" xfId="32036" xr:uid="{00000000-0005-0000-0000-0000E6990000}"/>
    <cellStyle name="Normal 73 2 4 8" xfId="16802" xr:uid="{00000000-0005-0000-0000-0000E7990000}"/>
    <cellStyle name="Normal 73 2 5" xfId="2060" xr:uid="{00000000-0005-0000-0000-0000E8990000}"/>
    <cellStyle name="Normal 73 2 5 2" xfId="3750" xr:uid="{00000000-0005-0000-0000-0000E9990000}"/>
    <cellStyle name="Normal 73 2 5 2 2" xfId="13823" xr:uid="{00000000-0005-0000-0000-0000EA990000}"/>
    <cellStyle name="Normal 73 2 5 2 2 2" xfId="44154" xr:uid="{00000000-0005-0000-0000-0000EB990000}"/>
    <cellStyle name="Normal 73 2 5 2 2 3" xfId="28921" xr:uid="{00000000-0005-0000-0000-0000EC990000}"/>
    <cellStyle name="Normal 73 2 5 2 3" xfId="8803" xr:uid="{00000000-0005-0000-0000-0000ED990000}"/>
    <cellStyle name="Normal 73 2 5 2 3 2" xfId="39137" xr:uid="{00000000-0005-0000-0000-0000EE990000}"/>
    <cellStyle name="Normal 73 2 5 2 3 3" xfId="23904" xr:uid="{00000000-0005-0000-0000-0000EF990000}"/>
    <cellStyle name="Normal 73 2 5 2 4" xfId="34124" xr:uid="{00000000-0005-0000-0000-0000F0990000}"/>
    <cellStyle name="Normal 73 2 5 2 5" xfId="18891" xr:uid="{00000000-0005-0000-0000-0000F1990000}"/>
    <cellStyle name="Normal 73 2 5 3" xfId="5442" xr:uid="{00000000-0005-0000-0000-0000F2990000}"/>
    <cellStyle name="Normal 73 2 5 3 2" xfId="15494" xr:uid="{00000000-0005-0000-0000-0000F3990000}"/>
    <cellStyle name="Normal 73 2 5 3 2 2" xfId="45825" xr:uid="{00000000-0005-0000-0000-0000F4990000}"/>
    <cellStyle name="Normal 73 2 5 3 2 3" xfId="30592" xr:uid="{00000000-0005-0000-0000-0000F5990000}"/>
    <cellStyle name="Normal 73 2 5 3 3" xfId="10474" xr:uid="{00000000-0005-0000-0000-0000F6990000}"/>
    <cellStyle name="Normal 73 2 5 3 3 2" xfId="40808" xr:uid="{00000000-0005-0000-0000-0000F7990000}"/>
    <cellStyle name="Normal 73 2 5 3 3 3" xfId="25575" xr:uid="{00000000-0005-0000-0000-0000F8990000}"/>
    <cellStyle name="Normal 73 2 5 3 4" xfId="35795" xr:uid="{00000000-0005-0000-0000-0000F9990000}"/>
    <cellStyle name="Normal 73 2 5 3 5" xfId="20562" xr:uid="{00000000-0005-0000-0000-0000FA990000}"/>
    <cellStyle name="Normal 73 2 5 4" xfId="12152" xr:uid="{00000000-0005-0000-0000-0000FB990000}"/>
    <cellStyle name="Normal 73 2 5 4 2" xfId="42483" xr:uid="{00000000-0005-0000-0000-0000FC990000}"/>
    <cellStyle name="Normal 73 2 5 4 3" xfId="27250" xr:uid="{00000000-0005-0000-0000-0000FD990000}"/>
    <cellStyle name="Normal 73 2 5 5" xfId="7131" xr:uid="{00000000-0005-0000-0000-0000FE990000}"/>
    <cellStyle name="Normal 73 2 5 5 2" xfId="37466" xr:uid="{00000000-0005-0000-0000-0000FF990000}"/>
    <cellStyle name="Normal 73 2 5 5 3" xfId="22233" xr:uid="{00000000-0005-0000-0000-0000009A0000}"/>
    <cellStyle name="Normal 73 2 5 6" xfId="32454" xr:uid="{00000000-0005-0000-0000-0000019A0000}"/>
    <cellStyle name="Normal 73 2 5 7" xfId="17220" xr:uid="{00000000-0005-0000-0000-0000029A0000}"/>
    <cellStyle name="Normal 73 2 6" xfId="2913" xr:uid="{00000000-0005-0000-0000-0000039A0000}"/>
    <cellStyle name="Normal 73 2 6 2" xfId="12987" xr:uid="{00000000-0005-0000-0000-0000049A0000}"/>
    <cellStyle name="Normal 73 2 6 2 2" xfId="43318" xr:uid="{00000000-0005-0000-0000-0000059A0000}"/>
    <cellStyle name="Normal 73 2 6 2 3" xfId="28085" xr:uid="{00000000-0005-0000-0000-0000069A0000}"/>
    <cellStyle name="Normal 73 2 6 3" xfId="7967" xr:uid="{00000000-0005-0000-0000-0000079A0000}"/>
    <cellStyle name="Normal 73 2 6 3 2" xfId="38301" xr:uid="{00000000-0005-0000-0000-0000089A0000}"/>
    <cellStyle name="Normal 73 2 6 3 3" xfId="23068" xr:uid="{00000000-0005-0000-0000-0000099A0000}"/>
    <cellStyle name="Normal 73 2 6 4" xfId="33288" xr:uid="{00000000-0005-0000-0000-00000A9A0000}"/>
    <cellStyle name="Normal 73 2 6 5" xfId="18055" xr:uid="{00000000-0005-0000-0000-00000B9A0000}"/>
    <cellStyle name="Normal 73 2 7" xfId="4606" xr:uid="{00000000-0005-0000-0000-00000C9A0000}"/>
    <cellStyle name="Normal 73 2 7 2" xfId="14658" xr:uid="{00000000-0005-0000-0000-00000D9A0000}"/>
    <cellStyle name="Normal 73 2 7 2 2" xfId="44989" xr:uid="{00000000-0005-0000-0000-00000E9A0000}"/>
    <cellStyle name="Normal 73 2 7 2 3" xfId="29756" xr:uid="{00000000-0005-0000-0000-00000F9A0000}"/>
    <cellStyle name="Normal 73 2 7 3" xfId="9638" xr:uid="{00000000-0005-0000-0000-0000109A0000}"/>
    <cellStyle name="Normal 73 2 7 3 2" xfId="39972" xr:uid="{00000000-0005-0000-0000-0000119A0000}"/>
    <cellStyle name="Normal 73 2 7 3 3" xfId="24739" xr:uid="{00000000-0005-0000-0000-0000129A0000}"/>
    <cellStyle name="Normal 73 2 7 4" xfId="34959" xr:uid="{00000000-0005-0000-0000-0000139A0000}"/>
    <cellStyle name="Normal 73 2 7 5" xfId="19726" xr:uid="{00000000-0005-0000-0000-0000149A0000}"/>
    <cellStyle name="Normal 73 2 8" xfId="11316" xr:uid="{00000000-0005-0000-0000-0000159A0000}"/>
    <cellStyle name="Normal 73 2 8 2" xfId="41647" xr:uid="{00000000-0005-0000-0000-0000169A0000}"/>
    <cellStyle name="Normal 73 2 8 3" xfId="26414" xr:uid="{00000000-0005-0000-0000-0000179A0000}"/>
    <cellStyle name="Normal 73 2 9" xfId="6295" xr:uid="{00000000-0005-0000-0000-0000189A0000}"/>
    <cellStyle name="Normal 73 2 9 2" xfId="36630" xr:uid="{00000000-0005-0000-0000-0000199A0000}"/>
    <cellStyle name="Normal 73 2 9 3" xfId="21397" xr:uid="{00000000-0005-0000-0000-00001A9A0000}"/>
    <cellStyle name="Normal 73 3" xfId="1259" xr:uid="{00000000-0005-0000-0000-00001B9A0000}"/>
    <cellStyle name="Normal 73 3 10" xfId="16436" xr:uid="{00000000-0005-0000-0000-00001C9A0000}"/>
    <cellStyle name="Normal 73 3 2" xfId="1478" xr:uid="{00000000-0005-0000-0000-00001D9A0000}"/>
    <cellStyle name="Normal 73 3 2 2" xfId="1899" xr:uid="{00000000-0005-0000-0000-00001E9A0000}"/>
    <cellStyle name="Normal 73 3 2 2 2" xfId="2738" xr:uid="{00000000-0005-0000-0000-00001F9A0000}"/>
    <cellStyle name="Normal 73 3 2 2 2 2" xfId="4428" xr:uid="{00000000-0005-0000-0000-0000209A0000}"/>
    <cellStyle name="Normal 73 3 2 2 2 2 2" xfId="14501" xr:uid="{00000000-0005-0000-0000-0000219A0000}"/>
    <cellStyle name="Normal 73 3 2 2 2 2 2 2" xfId="44832" xr:uid="{00000000-0005-0000-0000-0000229A0000}"/>
    <cellStyle name="Normal 73 3 2 2 2 2 2 3" xfId="29599" xr:uid="{00000000-0005-0000-0000-0000239A0000}"/>
    <cellStyle name="Normal 73 3 2 2 2 2 3" xfId="9481" xr:uid="{00000000-0005-0000-0000-0000249A0000}"/>
    <cellStyle name="Normal 73 3 2 2 2 2 3 2" xfId="39815" xr:uid="{00000000-0005-0000-0000-0000259A0000}"/>
    <cellStyle name="Normal 73 3 2 2 2 2 3 3" xfId="24582" xr:uid="{00000000-0005-0000-0000-0000269A0000}"/>
    <cellStyle name="Normal 73 3 2 2 2 2 4" xfId="34802" xr:uid="{00000000-0005-0000-0000-0000279A0000}"/>
    <cellStyle name="Normal 73 3 2 2 2 2 5" xfId="19569" xr:uid="{00000000-0005-0000-0000-0000289A0000}"/>
    <cellStyle name="Normal 73 3 2 2 2 3" xfId="6120" xr:uid="{00000000-0005-0000-0000-0000299A0000}"/>
    <cellStyle name="Normal 73 3 2 2 2 3 2" xfId="16172" xr:uid="{00000000-0005-0000-0000-00002A9A0000}"/>
    <cellStyle name="Normal 73 3 2 2 2 3 2 2" xfId="46503" xr:uid="{00000000-0005-0000-0000-00002B9A0000}"/>
    <cellStyle name="Normal 73 3 2 2 2 3 2 3" xfId="31270" xr:uid="{00000000-0005-0000-0000-00002C9A0000}"/>
    <cellStyle name="Normal 73 3 2 2 2 3 3" xfId="11152" xr:uid="{00000000-0005-0000-0000-00002D9A0000}"/>
    <cellStyle name="Normal 73 3 2 2 2 3 3 2" xfId="41486" xr:uid="{00000000-0005-0000-0000-00002E9A0000}"/>
    <cellStyle name="Normal 73 3 2 2 2 3 3 3" xfId="26253" xr:uid="{00000000-0005-0000-0000-00002F9A0000}"/>
    <cellStyle name="Normal 73 3 2 2 2 3 4" xfId="36473" xr:uid="{00000000-0005-0000-0000-0000309A0000}"/>
    <cellStyle name="Normal 73 3 2 2 2 3 5" xfId="21240" xr:uid="{00000000-0005-0000-0000-0000319A0000}"/>
    <cellStyle name="Normal 73 3 2 2 2 4" xfId="12830" xr:uid="{00000000-0005-0000-0000-0000329A0000}"/>
    <cellStyle name="Normal 73 3 2 2 2 4 2" xfId="43161" xr:uid="{00000000-0005-0000-0000-0000339A0000}"/>
    <cellStyle name="Normal 73 3 2 2 2 4 3" xfId="27928" xr:uid="{00000000-0005-0000-0000-0000349A0000}"/>
    <cellStyle name="Normal 73 3 2 2 2 5" xfId="7809" xr:uid="{00000000-0005-0000-0000-0000359A0000}"/>
    <cellStyle name="Normal 73 3 2 2 2 5 2" xfId="38144" xr:uid="{00000000-0005-0000-0000-0000369A0000}"/>
    <cellStyle name="Normal 73 3 2 2 2 5 3" xfId="22911" xr:uid="{00000000-0005-0000-0000-0000379A0000}"/>
    <cellStyle name="Normal 73 3 2 2 2 6" xfId="33132" xr:uid="{00000000-0005-0000-0000-0000389A0000}"/>
    <cellStyle name="Normal 73 3 2 2 2 7" xfId="17898" xr:uid="{00000000-0005-0000-0000-0000399A0000}"/>
    <cellStyle name="Normal 73 3 2 2 3" xfId="3591" xr:uid="{00000000-0005-0000-0000-00003A9A0000}"/>
    <cellStyle name="Normal 73 3 2 2 3 2" xfId="13665" xr:uid="{00000000-0005-0000-0000-00003B9A0000}"/>
    <cellStyle name="Normal 73 3 2 2 3 2 2" xfId="43996" xr:uid="{00000000-0005-0000-0000-00003C9A0000}"/>
    <cellStyle name="Normal 73 3 2 2 3 2 3" xfId="28763" xr:uid="{00000000-0005-0000-0000-00003D9A0000}"/>
    <cellStyle name="Normal 73 3 2 2 3 3" xfId="8645" xr:uid="{00000000-0005-0000-0000-00003E9A0000}"/>
    <cellStyle name="Normal 73 3 2 2 3 3 2" xfId="38979" xr:uid="{00000000-0005-0000-0000-00003F9A0000}"/>
    <cellStyle name="Normal 73 3 2 2 3 3 3" xfId="23746" xr:uid="{00000000-0005-0000-0000-0000409A0000}"/>
    <cellStyle name="Normal 73 3 2 2 3 4" xfId="33966" xr:uid="{00000000-0005-0000-0000-0000419A0000}"/>
    <cellStyle name="Normal 73 3 2 2 3 5" xfId="18733" xr:uid="{00000000-0005-0000-0000-0000429A0000}"/>
    <cellStyle name="Normal 73 3 2 2 4" xfId="5284" xr:uid="{00000000-0005-0000-0000-0000439A0000}"/>
    <cellStyle name="Normal 73 3 2 2 4 2" xfId="15336" xr:uid="{00000000-0005-0000-0000-0000449A0000}"/>
    <cellStyle name="Normal 73 3 2 2 4 2 2" xfId="45667" xr:uid="{00000000-0005-0000-0000-0000459A0000}"/>
    <cellStyle name="Normal 73 3 2 2 4 2 3" xfId="30434" xr:uid="{00000000-0005-0000-0000-0000469A0000}"/>
    <cellStyle name="Normal 73 3 2 2 4 3" xfId="10316" xr:uid="{00000000-0005-0000-0000-0000479A0000}"/>
    <cellStyle name="Normal 73 3 2 2 4 3 2" xfId="40650" xr:uid="{00000000-0005-0000-0000-0000489A0000}"/>
    <cellStyle name="Normal 73 3 2 2 4 3 3" xfId="25417" xr:uid="{00000000-0005-0000-0000-0000499A0000}"/>
    <cellStyle name="Normal 73 3 2 2 4 4" xfId="35637" xr:uid="{00000000-0005-0000-0000-00004A9A0000}"/>
    <cellStyle name="Normal 73 3 2 2 4 5" xfId="20404" xr:uid="{00000000-0005-0000-0000-00004B9A0000}"/>
    <cellStyle name="Normal 73 3 2 2 5" xfId="11994" xr:uid="{00000000-0005-0000-0000-00004C9A0000}"/>
    <cellStyle name="Normal 73 3 2 2 5 2" xfId="42325" xr:uid="{00000000-0005-0000-0000-00004D9A0000}"/>
    <cellStyle name="Normal 73 3 2 2 5 3" xfId="27092" xr:uid="{00000000-0005-0000-0000-00004E9A0000}"/>
    <cellStyle name="Normal 73 3 2 2 6" xfId="6973" xr:uid="{00000000-0005-0000-0000-00004F9A0000}"/>
    <cellStyle name="Normal 73 3 2 2 6 2" xfId="37308" xr:uid="{00000000-0005-0000-0000-0000509A0000}"/>
    <cellStyle name="Normal 73 3 2 2 6 3" xfId="22075" xr:uid="{00000000-0005-0000-0000-0000519A0000}"/>
    <cellStyle name="Normal 73 3 2 2 7" xfId="32296" xr:uid="{00000000-0005-0000-0000-0000529A0000}"/>
    <cellStyle name="Normal 73 3 2 2 8" xfId="17062" xr:uid="{00000000-0005-0000-0000-0000539A0000}"/>
    <cellStyle name="Normal 73 3 2 3" xfId="2320" xr:uid="{00000000-0005-0000-0000-0000549A0000}"/>
    <cellStyle name="Normal 73 3 2 3 2" xfId="4010" xr:uid="{00000000-0005-0000-0000-0000559A0000}"/>
    <cellStyle name="Normal 73 3 2 3 2 2" xfId="14083" xr:uid="{00000000-0005-0000-0000-0000569A0000}"/>
    <cellStyle name="Normal 73 3 2 3 2 2 2" xfId="44414" xr:uid="{00000000-0005-0000-0000-0000579A0000}"/>
    <cellStyle name="Normal 73 3 2 3 2 2 3" xfId="29181" xr:uid="{00000000-0005-0000-0000-0000589A0000}"/>
    <cellStyle name="Normal 73 3 2 3 2 3" xfId="9063" xr:uid="{00000000-0005-0000-0000-0000599A0000}"/>
    <cellStyle name="Normal 73 3 2 3 2 3 2" xfId="39397" xr:uid="{00000000-0005-0000-0000-00005A9A0000}"/>
    <cellStyle name="Normal 73 3 2 3 2 3 3" xfId="24164" xr:uid="{00000000-0005-0000-0000-00005B9A0000}"/>
    <cellStyle name="Normal 73 3 2 3 2 4" xfId="34384" xr:uid="{00000000-0005-0000-0000-00005C9A0000}"/>
    <cellStyle name="Normal 73 3 2 3 2 5" xfId="19151" xr:uid="{00000000-0005-0000-0000-00005D9A0000}"/>
    <cellStyle name="Normal 73 3 2 3 3" xfId="5702" xr:uid="{00000000-0005-0000-0000-00005E9A0000}"/>
    <cellStyle name="Normal 73 3 2 3 3 2" xfId="15754" xr:uid="{00000000-0005-0000-0000-00005F9A0000}"/>
    <cellStyle name="Normal 73 3 2 3 3 2 2" xfId="46085" xr:uid="{00000000-0005-0000-0000-0000609A0000}"/>
    <cellStyle name="Normal 73 3 2 3 3 2 3" xfId="30852" xr:uid="{00000000-0005-0000-0000-0000619A0000}"/>
    <cellStyle name="Normal 73 3 2 3 3 3" xfId="10734" xr:uid="{00000000-0005-0000-0000-0000629A0000}"/>
    <cellStyle name="Normal 73 3 2 3 3 3 2" xfId="41068" xr:uid="{00000000-0005-0000-0000-0000639A0000}"/>
    <cellStyle name="Normal 73 3 2 3 3 3 3" xfId="25835" xr:uid="{00000000-0005-0000-0000-0000649A0000}"/>
    <cellStyle name="Normal 73 3 2 3 3 4" xfId="36055" xr:uid="{00000000-0005-0000-0000-0000659A0000}"/>
    <cellStyle name="Normal 73 3 2 3 3 5" xfId="20822" xr:uid="{00000000-0005-0000-0000-0000669A0000}"/>
    <cellStyle name="Normal 73 3 2 3 4" xfId="12412" xr:uid="{00000000-0005-0000-0000-0000679A0000}"/>
    <cellStyle name="Normal 73 3 2 3 4 2" xfId="42743" xr:uid="{00000000-0005-0000-0000-0000689A0000}"/>
    <cellStyle name="Normal 73 3 2 3 4 3" xfId="27510" xr:uid="{00000000-0005-0000-0000-0000699A0000}"/>
    <cellStyle name="Normal 73 3 2 3 5" xfId="7391" xr:uid="{00000000-0005-0000-0000-00006A9A0000}"/>
    <cellStyle name="Normal 73 3 2 3 5 2" xfId="37726" xr:uid="{00000000-0005-0000-0000-00006B9A0000}"/>
    <cellStyle name="Normal 73 3 2 3 5 3" xfId="22493" xr:uid="{00000000-0005-0000-0000-00006C9A0000}"/>
    <cellStyle name="Normal 73 3 2 3 6" xfId="32714" xr:uid="{00000000-0005-0000-0000-00006D9A0000}"/>
    <cellStyle name="Normal 73 3 2 3 7" xfId="17480" xr:uid="{00000000-0005-0000-0000-00006E9A0000}"/>
    <cellStyle name="Normal 73 3 2 4" xfId="3173" xr:uid="{00000000-0005-0000-0000-00006F9A0000}"/>
    <cellStyle name="Normal 73 3 2 4 2" xfId="13247" xr:uid="{00000000-0005-0000-0000-0000709A0000}"/>
    <cellStyle name="Normal 73 3 2 4 2 2" xfId="43578" xr:uid="{00000000-0005-0000-0000-0000719A0000}"/>
    <cellStyle name="Normal 73 3 2 4 2 3" xfId="28345" xr:uid="{00000000-0005-0000-0000-0000729A0000}"/>
    <cellStyle name="Normal 73 3 2 4 3" xfId="8227" xr:uid="{00000000-0005-0000-0000-0000739A0000}"/>
    <cellStyle name="Normal 73 3 2 4 3 2" xfId="38561" xr:uid="{00000000-0005-0000-0000-0000749A0000}"/>
    <cellStyle name="Normal 73 3 2 4 3 3" xfId="23328" xr:uid="{00000000-0005-0000-0000-0000759A0000}"/>
    <cellStyle name="Normal 73 3 2 4 4" xfId="33548" xr:uid="{00000000-0005-0000-0000-0000769A0000}"/>
    <cellStyle name="Normal 73 3 2 4 5" xfId="18315" xr:uid="{00000000-0005-0000-0000-0000779A0000}"/>
    <cellStyle name="Normal 73 3 2 5" xfId="4866" xr:uid="{00000000-0005-0000-0000-0000789A0000}"/>
    <cellStyle name="Normal 73 3 2 5 2" xfId="14918" xr:uid="{00000000-0005-0000-0000-0000799A0000}"/>
    <cellStyle name="Normal 73 3 2 5 2 2" xfId="45249" xr:uid="{00000000-0005-0000-0000-00007A9A0000}"/>
    <cellStyle name="Normal 73 3 2 5 2 3" xfId="30016" xr:uid="{00000000-0005-0000-0000-00007B9A0000}"/>
    <cellStyle name="Normal 73 3 2 5 3" xfId="9898" xr:uid="{00000000-0005-0000-0000-00007C9A0000}"/>
    <cellStyle name="Normal 73 3 2 5 3 2" xfId="40232" xr:uid="{00000000-0005-0000-0000-00007D9A0000}"/>
    <cellStyle name="Normal 73 3 2 5 3 3" xfId="24999" xr:uid="{00000000-0005-0000-0000-00007E9A0000}"/>
    <cellStyle name="Normal 73 3 2 5 4" xfId="35219" xr:uid="{00000000-0005-0000-0000-00007F9A0000}"/>
    <cellStyle name="Normal 73 3 2 5 5" xfId="19986" xr:uid="{00000000-0005-0000-0000-0000809A0000}"/>
    <cellStyle name="Normal 73 3 2 6" xfId="11576" xr:uid="{00000000-0005-0000-0000-0000819A0000}"/>
    <cellStyle name="Normal 73 3 2 6 2" xfId="41907" xr:uid="{00000000-0005-0000-0000-0000829A0000}"/>
    <cellStyle name="Normal 73 3 2 6 3" xfId="26674" xr:uid="{00000000-0005-0000-0000-0000839A0000}"/>
    <cellStyle name="Normal 73 3 2 7" xfId="6555" xr:uid="{00000000-0005-0000-0000-0000849A0000}"/>
    <cellStyle name="Normal 73 3 2 7 2" xfId="36890" xr:uid="{00000000-0005-0000-0000-0000859A0000}"/>
    <cellStyle name="Normal 73 3 2 7 3" xfId="21657" xr:uid="{00000000-0005-0000-0000-0000869A0000}"/>
    <cellStyle name="Normal 73 3 2 8" xfId="31878" xr:uid="{00000000-0005-0000-0000-0000879A0000}"/>
    <cellStyle name="Normal 73 3 2 9" xfId="16644" xr:uid="{00000000-0005-0000-0000-0000889A0000}"/>
    <cellStyle name="Normal 73 3 3" xfId="1691" xr:uid="{00000000-0005-0000-0000-0000899A0000}"/>
    <cellStyle name="Normal 73 3 3 2" xfId="2530" xr:uid="{00000000-0005-0000-0000-00008A9A0000}"/>
    <cellStyle name="Normal 73 3 3 2 2" xfId="4220" xr:uid="{00000000-0005-0000-0000-00008B9A0000}"/>
    <cellStyle name="Normal 73 3 3 2 2 2" xfId="14293" xr:uid="{00000000-0005-0000-0000-00008C9A0000}"/>
    <cellStyle name="Normal 73 3 3 2 2 2 2" xfId="44624" xr:uid="{00000000-0005-0000-0000-00008D9A0000}"/>
    <cellStyle name="Normal 73 3 3 2 2 2 3" xfId="29391" xr:uid="{00000000-0005-0000-0000-00008E9A0000}"/>
    <cellStyle name="Normal 73 3 3 2 2 3" xfId="9273" xr:uid="{00000000-0005-0000-0000-00008F9A0000}"/>
    <cellStyle name="Normal 73 3 3 2 2 3 2" xfId="39607" xr:uid="{00000000-0005-0000-0000-0000909A0000}"/>
    <cellStyle name="Normal 73 3 3 2 2 3 3" xfId="24374" xr:uid="{00000000-0005-0000-0000-0000919A0000}"/>
    <cellStyle name="Normal 73 3 3 2 2 4" xfId="34594" xr:uid="{00000000-0005-0000-0000-0000929A0000}"/>
    <cellStyle name="Normal 73 3 3 2 2 5" xfId="19361" xr:uid="{00000000-0005-0000-0000-0000939A0000}"/>
    <cellStyle name="Normal 73 3 3 2 3" xfId="5912" xr:uid="{00000000-0005-0000-0000-0000949A0000}"/>
    <cellStyle name="Normal 73 3 3 2 3 2" xfId="15964" xr:uid="{00000000-0005-0000-0000-0000959A0000}"/>
    <cellStyle name="Normal 73 3 3 2 3 2 2" xfId="46295" xr:uid="{00000000-0005-0000-0000-0000969A0000}"/>
    <cellStyle name="Normal 73 3 3 2 3 2 3" xfId="31062" xr:uid="{00000000-0005-0000-0000-0000979A0000}"/>
    <cellStyle name="Normal 73 3 3 2 3 3" xfId="10944" xr:uid="{00000000-0005-0000-0000-0000989A0000}"/>
    <cellStyle name="Normal 73 3 3 2 3 3 2" xfId="41278" xr:uid="{00000000-0005-0000-0000-0000999A0000}"/>
    <cellStyle name="Normal 73 3 3 2 3 3 3" xfId="26045" xr:uid="{00000000-0005-0000-0000-00009A9A0000}"/>
    <cellStyle name="Normal 73 3 3 2 3 4" xfId="36265" xr:uid="{00000000-0005-0000-0000-00009B9A0000}"/>
    <cellStyle name="Normal 73 3 3 2 3 5" xfId="21032" xr:uid="{00000000-0005-0000-0000-00009C9A0000}"/>
    <cellStyle name="Normal 73 3 3 2 4" xfId="12622" xr:uid="{00000000-0005-0000-0000-00009D9A0000}"/>
    <cellStyle name="Normal 73 3 3 2 4 2" xfId="42953" xr:uid="{00000000-0005-0000-0000-00009E9A0000}"/>
    <cellStyle name="Normal 73 3 3 2 4 3" xfId="27720" xr:uid="{00000000-0005-0000-0000-00009F9A0000}"/>
    <cellStyle name="Normal 73 3 3 2 5" xfId="7601" xr:uid="{00000000-0005-0000-0000-0000A09A0000}"/>
    <cellStyle name="Normal 73 3 3 2 5 2" xfId="37936" xr:uid="{00000000-0005-0000-0000-0000A19A0000}"/>
    <cellStyle name="Normal 73 3 3 2 5 3" xfId="22703" xr:uid="{00000000-0005-0000-0000-0000A29A0000}"/>
    <cellStyle name="Normal 73 3 3 2 6" xfId="32924" xr:uid="{00000000-0005-0000-0000-0000A39A0000}"/>
    <cellStyle name="Normal 73 3 3 2 7" xfId="17690" xr:uid="{00000000-0005-0000-0000-0000A49A0000}"/>
    <cellStyle name="Normal 73 3 3 3" xfId="3383" xr:uid="{00000000-0005-0000-0000-0000A59A0000}"/>
    <cellStyle name="Normal 73 3 3 3 2" xfId="13457" xr:uid="{00000000-0005-0000-0000-0000A69A0000}"/>
    <cellStyle name="Normal 73 3 3 3 2 2" xfId="43788" xr:uid="{00000000-0005-0000-0000-0000A79A0000}"/>
    <cellStyle name="Normal 73 3 3 3 2 3" xfId="28555" xr:uid="{00000000-0005-0000-0000-0000A89A0000}"/>
    <cellStyle name="Normal 73 3 3 3 3" xfId="8437" xr:uid="{00000000-0005-0000-0000-0000A99A0000}"/>
    <cellStyle name="Normal 73 3 3 3 3 2" xfId="38771" xr:uid="{00000000-0005-0000-0000-0000AA9A0000}"/>
    <cellStyle name="Normal 73 3 3 3 3 3" xfId="23538" xr:uid="{00000000-0005-0000-0000-0000AB9A0000}"/>
    <cellStyle name="Normal 73 3 3 3 4" xfId="33758" xr:uid="{00000000-0005-0000-0000-0000AC9A0000}"/>
    <cellStyle name="Normal 73 3 3 3 5" xfId="18525" xr:uid="{00000000-0005-0000-0000-0000AD9A0000}"/>
    <cellStyle name="Normal 73 3 3 4" xfId="5076" xr:uid="{00000000-0005-0000-0000-0000AE9A0000}"/>
    <cellStyle name="Normal 73 3 3 4 2" xfId="15128" xr:uid="{00000000-0005-0000-0000-0000AF9A0000}"/>
    <cellStyle name="Normal 73 3 3 4 2 2" xfId="45459" xr:uid="{00000000-0005-0000-0000-0000B09A0000}"/>
    <cellStyle name="Normal 73 3 3 4 2 3" xfId="30226" xr:uid="{00000000-0005-0000-0000-0000B19A0000}"/>
    <cellStyle name="Normal 73 3 3 4 3" xfId="10108" xr:uid="{00000000-0005-0000-0000-0000B29A0000}"/>
    <cellStyle name="Normal 73 3 3 4 3 2" xfId="40442" xr:uid="{00000000-0005-0000-0000-0000B39A0000}"/>
    <cellStyle name="Normal 73 3 3 4 3 3" xfId="25209" xr:uid="{00000000-0005-0000-0000-0000B49A0000}"/>
    <cellStyle name="Normal 73 3 3 4 4" xfId="35429" xr:uid="{00000000-0005-0000-0000-0000B59A0000}"/>
    <cellStyle name="Normal 73 3 3 4 5" xfId="20196" xr:uid="{00000000-0005-0000-0000-0000B69A0000}"/>
    <cellStyle name="Normal 73 3 3 5" xfId="11786" xr:uid="{00000000-0005-0000-0000-0000B79A0000}"/>
    <cellStyle name="Normal 73 3 3 5 2" xfId="42117" xr:uid="{00000000-0005-0000-0000-0000B89A0000}"/>
    <cellStyle name="Normal 73 3 3 5 3" xfId="26884" xr:uid="{00000000-0005-0000-0000-0000B99A0000}"/>
    <cellStyle name="Normal 73 3 3 6" xfId="6765" xr:uid="{00000000-0005-0000-0000-0000BA9A0000}"/>
    <cellStyle name="Normal 73 3 3 6 2" xfId="37100" xr:uid="{00000000-0005-0000-0000-0000BB9A0000}"/>
    <cellStyle name="Normal 73 3 3 6 3" xfId="21867" xr:uid="{00000000-0005-0000-0000-0000BC9A0000}"/>
    <cellStyle name="Normal 73 3 3 7" xfId="32088" xr:uid="{00000000-0005-0000-0000-0000BD9A0000}"/>
    <cellStyle name="Normal 73 3 3 8" xfId="16854" xr:uid="{00000000-0005-0000-0000-0000BE9A0000}"/>
    <cellStyle name="Normal 73 3 4" xfId="2112" xr:uid="{00000000-0005-0000-0000-0000BF9A0000}"/>
    <cellStyle name="Normal 73 3 4 2" xfId="3802" xr:uid="{00000000-0005-0000-0000-0000C09A0000}"/>
    <cellStyle name="Normal 73 3 4 2 2" xfId="13875" xr:uid="{00000000-0005-0000-0000-0000C19A0000}"/>
    <cellStyle name="Normal 73 3 4 2 2 2" xfId="44206" xr:uid="{00000000-0005-0000-0000-0000C29A0000}"/>
    <cellStyle name="Normal 73 3 4 2 2 3" xfId="28973" xr:uid="{00000000-0005-0000-0000-0000C39A0000}"/>
    <cellStyle name="Normal 73 3 4 2 3" xfId="8855" xr:uid="{00000000-0005-0000-0000-0000C49A0000}"/>
    <cellStyle name="Normal 73 3 4 2 3 2" xfId="39189" xr:uid="{00000000-0005-0000-0000-0000C59A0000}"/>
    <cellStyle name="Normal 73 3 4 2 3 3" xfId="23956" xr:uid="{00000000-0005-0000-0000-0000C69A0000}"/>
    <cellStyle name="Normal 73 3 4 2 4" xfId="34176" xr:uid="{00000000-0005-0000-0000-0000C79A0000}"/>
    <cellStyle name="Normal 73 3 4 2 5" xfId="18943" xr:uid="{00000000-0005-0000-0000-0000C89A0000}"/>
    <cellStyle name="Normal 73 3 4 3" xfId="5494" xr:uid="{00000000-0005-0000-0000-0000C99A0000}"/>
    <cellStyle name="Normal 73 3 4 3 2" xfId="15546" xr:uid="{00000000-0005-0000-0000-0000CA9A0000}"/>
    <cellStyle name="Normal 73 3 4 3 2 2" xfId="45877" xr:uid="{00000000-0005-0000-0000-0000CB9A0000}"/>
    <cellStyle name="Normal 73 3 4 3 2 3" xfId="30644" xr:uid="{00000000-0005-0000-0000-0000CC9A0000}"/>
    <cellStyle name="Normal 73 3 4 3 3" xfId="10526" xr:uid="{00000000-0005-0000-0000-0000CD9A0000}"/>
    <cellStyle name="Normal 73 3 4 3 3 2" xfId="40860" xr:uid="{00000000-0005-0000-0000-0000CE9A0000}"/>
    <cellStyle name="Normal 73 3 4 3 3 3" xfId="25627" xr:uid="{00000000-0005-0000-0000-0000CF9A0000}"/>
    <cellStyle name="Normal 73 3 4 3 4" xfId="35847" xr:uid="{00000000-0005-0000-0000-0000D09A0000}"/>
    <cellStyle name="Normal 73 3 4 3 5" xfId="20614" xr:uid="{00000000-0005-0000-0000-0000D19A0000}"/>
    <cellStyle name="Normal 73 3 4 4" xfId="12204" xr:uid="{00000000-0005-0000-0000-0000D29A0000}"/>
    <cellStyle name="Normal 73 3 4 4 2" xfId="42535" xr:uid="{00000000-0005-0000-0000-0000D39A0000}"/>
    <cellStyle name="Normal 73 3 4 4 3" xfId="27302" xr:uid="{00000000-0005-0000-0000-0000D49A0000}"/>
    <cellStyle name="Normal 73 3 4 5" xfId="7183" xr:uid="{00000000-0005-0000-0000-0000D59A0000}"/>
    <cellStyle name="Normal 73 3 4 5 2" xfId="37518" xr:uid="{00000000-0005-0000-0000-0000D69A0000}"/>
    <cellStyle name="Normal 73 3 4 5 3" xfId="22285" xr:uid="{00000000-0005-0000-0000-0000D79A0000}"/>
    <cellStyle name="Normal 73 3 4 6" xfId="32506" xr:uid="{00000000-0005-0000-0000-0000D89A0000}"/>
    <cellStyle name="Normal 73 3 4 7" xfId="17272" xr:uid="{00000000-0005-0000-0000-0000D99A0000}"/>
    <cellStyle name="Normal 73 3 5" xfId="2965" xr:uid="{00000000-0005-0000-0000-0000DA9A0000}"/>
    <cellStyle name="Normal 73 3 5 2" xfId="13039" xr:uid="{00000000-0005-0000-0000-0000DB9A0000}"/>
    <cellStyle name="Normal 73 3 5 2 2" xfId="43370" xr:uid="{00000000-0005-0000-0000-0000DC9A0000}"/>
    <cellStyle name="Normal 73 3 5 2 3" xfId="28137" xr:uid="{00000000-0005-0000-0000-0000DD9A0000}"/>
    <cellStyle name="Normal 73 3 5 3" xfId="8019" xr:uid="{00000000-0005-0000-0000-0000DE9A0000}"/>
    <cellStyle name="Normal 73 3 5 3 2" xfId="38353" xr:uid="{00000000-0005-0000-0000-0000DF9A0000}"/>
    <cellStyle name="Normal 73 3 5 3 3" xfId="23120" xr:uid="{00000000-0005-0000-0000-0000E09A0000}"/>
    <cellStyle name="Normal 73 3 5 4" xfId="33340" xr:uid="{00000000-0005-0000-0000-0000E19A0000}"/>
    <cellStyle name="Normal 73 3 5 5" xfId="18107" xr:uid="{00000000-0005-0000-0000-0000E29A0000}"/>
    <cellStyle name="Normal 73 3 6" xfId="4658" xr:uid="{00000000-0005-0000-0000-0000E39A0000}"/>
    <cellStyle name="Normal 73 3 6 2" xfId="14710" xr:uid="{00000000-0005-0000-0000-0000E49A0000}"/>
    <cellStyle name="Normal 73 3 6 2 2" xfId="45041" xr:uid="{00000000-0005-0000-0000-0000E59A0000}"/>
    <cellStyle name="Normal 73 3 6 2 3" xfId="29808" xr:uid="{00000000-0005-0000-0000-0000E69A0000}"/>
    <cellStyle name="Normal 73 3 6 3" xfId="9690" xr:uid="{00000000-0005-0000-0000-0000E79A0000}"/>
    <cellStyle name="Normal 73 3 6 3 2" xfId="40024" xr:uid="{00000000-0005-0000-0000-0000E89A0000}"/>
    <cellStyle name="Normal 73 3 6 3 3" xfId="24791" xr:uid="{00000000-0005-0000-0000-0000E99A0000}"/>
    <cellStyle name="Normal 73 3 6 4" xfId="35011" xr:uid="{00000000-0005-0000-0000-0000EA9A0000}"/>
    <cellStyle name="Normal 73 3 6 5" xfId="19778" xr:uid="{00000000-0005-0000-0000-0000EB9A0000}"/>
    <cellStyle name="Normal 73 3 7" xfId="11368" xr:uid="{00000000-0005-0000-0000-0000EC9A0000}"/>
    <cellStyle name="Normal 73 3 7 2" xfId="41699" xr:uid="{00000000-0005-0000-0000-0000ED9A0000}"/>
    <cellStyle name="Normal 73 3 7 3" xfId="26466" xr:uid="{00000000-0005-0000-0000-0000EE9A0000}"/>
    <cellStyle name="Normal 73 3 8" xfId="6347" xr:uid="{00000000-0005-0000-0000-0000EF9A0000}"/>
    <cellStyle name="Normal 73 3 8 2" xfId="36682" xr:uid="{00000000-0005-0000-0000-0000F09A0000}"/>
    <cellStyle name="Normal 73 3 8 3" xfId="21449" xr:uid="{00000000-0005-0000-0000-0000F19A0000}"/>
    <cellStyle name="Normal 73 3 9" xfId="31671" xr:uid="{00000000-0005-0000-0000-0000F29A0000}"/>
    <cellStyle name="Normal 73 4" xfId="1372" xr:uid="{00000000-0005-0000-0000-0000F39A0000}"/>
    <cellStyle name="Normal 73 4 2" xfId="1795" xr:uid="{00000000-0005-0000-0000-0000F49A0000}"/>
    <cellStyle name="Normal 73 4 2 2" xfId="2634" xr:uid="{00000000-0005-0000-0000-0000F59A0000}"/>
    <cellStyle name="Normal 73 4 2 2 2" xfId="4324" xr:uid="{00000000-0005-0000-0000-0000F69A0000}"/>
    <cellStyle name="Normal 73 4 2 2 2 2" xfId="14397" xr:uid="{00000000-0005-0000-0000-0000F79A0000}"/>
    <cellStyle name="Normal 73 4 2 2 2 2 2" xfId="44728" xr:uid="{00000000-0005-0000-0000-0000F89A0000}"/>
    <cellStyle name="Normal 73 4 2 2 2 2 3" xfId="29495" xr:uid="{00000000-0005-0000-0000-0000F99A0000}"/>
    <cellStyle name="Normal 73 4 2 2 2 3" xfId="9377" xr:uid="{00000000-0005-0000-0000-0000FA9A0000}"/>
    <cellStyle name="Normal 73 4 2 2 2 3 2" xfId="39711" xr:uid="{00000000-0005-0000-0000-0000FB9A0000}"/>
    <cellStyle name="Normal 73 4 2 2 2 3 3" xfId="24478" xr:uid="{00000000-0005-0000-0000-0000FC9A0000}"/>
    <cellStyle name="Normal 73 4 2 2 2 4" xfId="34698" xr:uid="{00000000-0005-0000-0000-0000FD9A0000}"/>
    <cellStyle name="Normal 73 4 2 2 2 5" xfId="19465" xr:uid="{00000000-0005-0000-0000-0000FE9A0000}"/>
    <cellStyle name="Normal 73 4 2 2 3" xfId="6016" xr:uid="{00000000-0005-0000-0000-0000FF9A0000}"/>
    <cellStyle name="Normal 73 4 2 2 3 2" xfId="16068" xr:uid="{00000000-0005-0000-0000-0000009B0000}"/>
    <cellStyle name="Normal 73 4 2 2 3 2 2" xfId="46399" xr:uid="{00000000-0005-0000-0000-0000019B0000}"/>
    <cellStyle name="Normal 73 4 2 2 3 2 3" xfId="31166" xr:uid="{00000000-0005-0000-0000-0000029B0000}"/>
    <cellStyle name="Normal 73 4 2 2 3 3" xfId="11048" xr:uid="{00000000-0005-0000-0000-0000039B0000}"/>
    <cellStyle name="Normal 73 4 2 2 3 3 2" xfId="41382" xr:uid="{00000000-0005-0000-0000-0000049B0000}"/>
    <cellStyle name="Normal 73 4 2 2 3 3 3" xfId="26149" xr:uid="{00000000-0005-0000-0000-0000059B0000}"/>
    <cellStyle name="Normal 73 4 2 2 3 4" xfId="36369" xr:uid="{00000000-0005-0000-0000-0000069B0000}"/>
    <cellStyle name="Normal 73 4 2 2 3 5" xfId="21136" xr:uid="{00000000-0005-0000-0000-0000079B0000}"/>
    <cellStyle name="Normal 73 4 2 2 4" xfId="12726" xr:uid="{00000000-0005-0000-0000-0000089B0000}"/>
    <cellStyle name="Normal 73 4 2 2 4 2" xfId="43057" xr:uid="{00000000-0005-0000-0000-0000099B0000}"/>
    <cellStyle name="Normal 73 4 2 2 4 3" xfId="27824" xr:uid="{00000000-0005-0000-0000-00000A9B0000}"/>
    <cellStyle name="Normal 73 4 2 2 5" xfId="7705" xr:uid="{00000000-0005-0000-0000-00000B9B0000}"/>
    <cellStyle name="Normal 73 4 2 2 5 2" xfId="38040" xr:uid="{00000000-0005-0000-0000-00000C9B0000}"/>
    <cellStyle name="Normal 73 4 2 2 5 3" xfId="22807" xr:uid="{00000000-0005-0000-0000-00000D9B0000}"/>
    <cellStyle name="Normal 73 4 2 2 6" xfId="33028" xr:uid="{00000000-0005-0000-0000-00000E9B0000}"/>
    <cellStyle name="Normal 73 4 2 2 7" xfId="17794" xr:uid="{00000000-0005-0000-0000-00000F9B0000}"/>
    <cellStyle name="Normal 73 4 2 3" xfId="3487" xr:uid="{00000000-0005-0000-0000-0000109B0000}"/>
    <cellStyle name="Normal 73 4 2 3 2" xfId="13561" xr:uid="{00000000-0005-0000-0000-0000119B0000}"/>
    <cellStyle name="Normal 73 4 2 3 2 2" xfId="43892" xr:uid="{00000000-0005-0000-0000-0000129B0000}"/>
    <cellStyle name="Normal 73 4 2 3 2 3" xfId="28659" xr:uid="{00000000-0005-0000-0000-0000139B0000}"/>
    <cellStyle name="Normal 73 4 2 3 3" xfId="8541" xr:uid="{00000000-0005-0000-0000-0000149B0000}"/>
    <cellStyle name="Normal 73 4 2 3 3 2" xfId="38875" xr:uid="{00000000-0005-0000-0000-0000159B0000}"/>
    <cellStyle name="Normal 73 4 2 3 3 3" xfId="23642" xr:uid="{00000000-0005-0000-0000-0000169B0000}"/>
    <cellStyle name="Normal 73 4 2 3 4" xfId="33862" xr:uid="{00000000-0005-0000-0000-0000179B0000}"/>
    <cellStyle name="Normal 73 4 2 3 5" xfId="18629" xr:uid="{00000000-0005-0000-0000-0000189B0000}"/>
    <cellStyle name="Normal 73 4 2 4" xfId="5180" xr:uid="{00000000-0005-0000-0000-0000199B0000}"/>
    <cellStyle name="Normal 73 4 2 4 2" xfId="15232" xr:uid="{00000000-0005-0000-0000-00001A9B0000}"/>
    <cellStyle name="Normal 73 4 2 4 2 2" xfId="45563" xr:uid="{00000000-0005-0000-0000-00001B9B0000}"/>
    <cellStyle name="Normal 73 4 2 4 2 3" xfId="30330" xr:uid="{00000000-0005-0000-0000-00001C9B0000}"/>
    <cellStyle name="Normal 73 4 2 4 3" xfId="10212" xr:uid="{00000000-0005-0000-0000-00001D9B0000}"/>
    <cellStyle name="Normal 73 4 2 4 3 2" xfId="40546" xr:uid="{00000000-0005-0000-0000-00001E9B0000}"/>
    <cellStyle name="Normal 73 4 2 4 3 3" xfId="25313" xr:uid="{00000000-0005-0000-0000-00001F9B0000}"/>
    <cellStyle name="Normal 73 4 2 4 4" xfId="35533" xr:uid="{00000000-0005-0000-0000-0000209B0000}"/>
    <cellStyle name="Normal 73 4 2 4 5" xfId="20300" xr:uid="{00000000-0005-0000-0000-0000219B0000}"/>
    <cellStyle name="Normal 73 4 2 5" xfId="11890" xr:uid="{00000000-0005-0000-0000-0000229B0000}"/>
    <cellStyle name="Normal 73 4 2 5 2" xfId="42221" xr:uid="{00000000-0005-0000-0000-0000239B0000}"/>
    <cellStyle name="Normal 73 4 2 5 3" xfId="26988" xr:uid="{00000000-0005-0000-0000-0000249B0000}"/>
    <cellStyle name="Normal 73 4 2 6" xfId="6869" xr:uid="{00000000-0005-0000-0000-0000259B0000}"/>
    <cellStyle name="Normal 73 4 2 6 2" xfId="37204" xr:uid="{00000000-0005-0000-0000-0000269B0000}"/>
    <cellStyle name="Normal 73 4 2 6 3" xfId="21971" xr:uid="{00000000-0005-0000-0000-0000279B0000}"/>
    <cellStyle name="Normal 73 4 2 7" xfId="32192" xr:uid="{00000000-0005-0000-0000-0000289B0000}"/>
    <cellStyle name="Normal 73 4 2 8" xfId="16958" xr:uid="{00000000-0005-0000-0000-0000299B0000}"/>
    <cellStyle name="Normal 73 4 3" xfId="2216" xr:uid="{00000000-0005-0000-0000-00002A9B0000}"/>
    <cellStyle name="Normal 73 4 3 2" xfId="3906" xr:uid="{00000000-0005-0000-0000-00002B9B0000}"/>
    <cellStyle name="Normal 73 4 3 2 2" xfId="13979" xr:uid="{00000000-0005-0000-0000-00002C9B0000}"/>
    <cellStyle name="Normal 73 4 3 2 2 2" xfId="44310" xr:uid="{00000000-0005-0000-0000-00002D9B0000}"/>
    <cellStyle name="Normal 73 4 3 2 2 3" xfId="29077" xr:uid="{00000000-0005-0000-0000-00002E9B0000}"/>
    <cellStyle name="Normal 73 4 3 2 3" xfId="8959" xr:uid="{00000000-0005-0000-0000-00002F9B0000}"/>
    <cellStyle name="Normal 73 4 3 2 3 2" xfId="39293" xr:uid="{00000000-0005-0000-0000-0000309B0000}"/>
    <cellStyle name="Normal 73 4 3 2 3 3" xfId="24060" xr:uid="{00000000-0005-0000-0000-0000319B0000}"/>
    <cellStyle name="Normal 73 4 3 2 4" xfId="34280" xr:uid="{00000000-0005-0000-0000-0000329B0000}"/>
    <cellStyle name="Normal 73 4 3 2 5" xfId="19047" xr:uid="{00000000-0005-0000-0000-0000339B0000}"/>
    <cellStyle name="Normal 73 4 3 3" xfId="5598" xr:uid="{00000000-0005-0000-0000-0000349B0000}"/>
    <cellStyle name="Normal 73 4 3 3 2" xfId="15650" xr:uid="{00000000-0005-0000-0000-0000359B0000}"/>
    <cellStyle name="Normal 73 4 3 3 2 2" xfId="45981" xr:uid="{00000000-0005-0000-0000-0000369B0000}"/>
    <cellStyle name="Normal 73 4 3 3 2 3" xfId="30748" xr:uid="{00000000-0005-0000-0000-0000379B0000}"/>
    <cellStyle name="Normal 73 4 3 3 3" xfId="10630" xr:uid="{00000000-0005-0000-0000-0000389B0000}"/>
    <cellStyle name="Normal 73 4 3 3 3 2" xfId="40964" xr:uid="{00000000-0005-0000-0000-0000399B0000}"/>
    <cellStyle name="Normal 73 4 3 3 3 3" xfId="25731" xr:uid="{00000000-0005-0000-0000-00003A9B0000}"/>
    <cellStyle name="Normal 73 4 3 3 4" xfId="35951" xr:uid="{00000000-0005-0000-0000-00003B9B0000}"/>
    <cellStyle name="Normal 73 4 3 3 5" xfId="20718" xr:uid="{00000000-0005-0000-0000-00003C9B0000}"/>
    <cellStyle name="Normal 73 4 3 4" xfId="12308" xr:uid="{00000000-0005-0000-0000-00003D9B0000}"/>
    <cellStyle name="Normal 73 4 3 4 2" xfId="42639" xr:uid="{00000000-0005-0000-0000-00003E9B0000}"/>
    <cellStyle name="Normal 73 4 3 4 3" xfId="27406" xr:uid="{00000000-0005-0000-0000-00003F9B0000}"/>
    <cellStyle name="Normal 73 4 3 5" xfId="7287" xr:uid="{00000000-0005-0000-0000-0000409B0000}"/>
    <cellStyle name="Normal 73 4 3 5 2" xfId="37622" xr:uid="{00000000-0005-0000-0000-0000419B0000}"/>
    <cellStyle name="Normal 73 4 3 5 3" xfId="22389" xr:uid="{00000000-0005-0000-0000-0000429B0000}"/>
    <cellStyle name="Normal 73 4 3 6" xfId="32610" xr:uid="{00000000-0005-0000-0000-0000439B0000}"/>
    <cellStyle name="Normal 73 4 3 7" xfId="17376" xr:uid="{00000000-0005-0000-0000-0000449B0000}"/>
    <cellStyle name="Normal 73 4 4" xfId="3069" xr:uid="{00000000-0005-0000-0000-0000459B0000}"/>
    <cellStyle name="Normal 73 4 4 2" xfId="13143" xr:uid="{00000000-0005-0000-0000-0000469B0000}"/>
    <cellStyle name="Normal 73 4 4 2 2" xfId="43474" xr:uid="{00000000-0005-0000-0000-0000479B0000}"/>
    <cellStyle name="Normal 73 4 4 2 3" xfId="28241" xr:uid="{00000000-0005-0000-0000-0000489B0000}"/>
    <cellStyle name="Normal 73 4 4 3" xfId="8123" xr:uid="{00000000-0005-0000-0000-0000499B0000}"/>
    <cellStyle name="Normal 73 4 4 3 2" xfId="38457" xr:uid="{00000000-0005-0000-0000-00004A9B0000}"/>
    <cellStyle name="Normal 73 4 4 3 3" xfId="23224" xr:uid="{00000000-0005-0000-0000-00004B9B0000}"/>
    <cellStyle name="Normal 73 4 4 4" xfId="33444" xr:uid="{00000000-0005-0000-0000-00004C9B0000}"/>
    <cellStyle name="Normal 73 4 4 5" xfId="18211" xr:uid="{00000000-0005-0000-0000-00004D9B0000}"/>
    <cellStyle name="Normal 73 4 5" xfId="4762" xr:uid="{00000000-0005-0000-0000-00004E9B0000}"/>
    <cellStyle name="Normal 73 4 5 2" xfId="14814" xr:uid="{00000000-0005-0000-0000-00004F9B0000}"/>
    <cellStyle name="Normal 73 4 5 2 2" xfId="45145" xr:uid="{00000000-0005-0000-0000-0000509B0000}"/>
    <cellStyle name="Normal 73 4 5 2 3" xfId="29912" xr:uid="{00000000-0005-0000-0000-0000519B0000}"/>
    <cellStyle name="Normal 73 4 5 3" xfId="9794" xr:uid="{00000000-0005-0000-0000-0000529B0000}"/>
    <cellStyle name="Normal 73 4 5 3 2" xfId="40128" xr:uid="{00000000-0005-0000-0000-0000539B0000}"/>
    <cellStyle name="Normal 73 4 5 3 3" xfId="24895" xr:uid="{00000000-0005-0000-0000-0000549B0000}"/>
    <cellStyle name="Normal 73 4 5 4" xfId="35115" xr:uid="{00000000-0005-0000-0000-0000559B0000}"/>
    <cellStyle name="Normal 73 4 5 5" xfId="19882" xr:uid="{00000000-0005-0000-0000-0000569B0000}"/>
    <cellStyle name="Normal 73 4 6" xfId="11472" xr:uid="{00000000-0005-0000-0000-0000579B0000}"/>
    <cellStyle name="Normal 73 4 6 2" xfId="41803" xr:uid="{00000000-0005-0000-0000-0000589B0000}"/>
    <cellStyle name="Normal 73 4 6 3" xfId="26570" xr:uid="{00000000-0005-0000-0000-0000599B0000}"/>
    <cellStyle name="Normal 73 4 7" xfId="6451" xr:uid="{00000000-0005-0000-0000-00005A9B0000}"/>
    <cellStyle name="Normal 73 4 7 2" xfId="36786" xr:uid="{00000000-0005-0000-0000-00005B9B0000}"/>
    <cellStyle name="Normal 73 4 7 3" xfId="21553" xr:uid="{00000000-0005-0000-0000-00005C9B0000}"/>
    <cellStyle name="Normal 73 4 8" xfId="31774" xr:uid="{00000000-0005-0000-0000-00005D9B0000}"/>
    <cellStyle name="Normal 73 4 9" xfId="16540" xr:uid="{00000000-0005-0000-0000-00005E9B0000}"/>
    <cellStyle name="Normal 73 5" xfId="1585" xr:uid="{00000000-0005-0000-0000-00005F9B0000}"/>
    <cellStyle name="Normal 73 5 2" xfId="2426" xr:uid="{00000000-0005-0000-0000-0000609B0000}"/>
    <cellStyle name="Normal 73 5 2 2" xfId="4116" xr:uid="{00000000-0005-0000-0000-0000619B0000}"/>
    <cellStyle name="Normal 73 5 2 2 2" xfId="14189" xr:uid="{00000000-0005-0000-0000-0000629B0000}"/>
    <cellStyle name="Normal 73 5 2 2 2 2" xfId="44520" xr:uid="{00000000-0005-0000-0000-0000639B0000}"/>
    <cellStyle name="Normal 73 5 2 2 2 3" xfId="29287" xr:uid="{00000000-0005-0000-0000-0000649B0000}"/>
    <cellStyle name="Normal 73 5 2 2 3" xfId="9169" xr:uid="{00000000-0005-0000-0000-0000659B0000}"/>
    <cellStyle name="Normal 73 5 2 2 3 2" xfId="39503" xr:uid="{00000000-0005-0000-0000-0000669B0000}"/>
    <cellStyle name="Normal 73 5 2 2 3 3" xfId="24270" xr:uid="{00000000-0005-0000-0000-0000679B0000}"/>
    <cellStyle name="Normal 73 5 2 2 4" xfId="34490" xr:uid="{00000000-0005-0000-0000-0000689B0000}"/>
    <cellStyle name="Normal 73 5 2 2 5" xfId="19257" xr:uid="{00000000-0005-0000-0000-0000699B0000}"/>
    <cellStyle name="Normal 73 5 2 3" xfId="5808" xr:uid="{00000000-0005-0000-0000-00006A9B0000}"/>
    <cellStyle name="Normal 73 5 2 3 2" xfId="15860" xr:uid="{00000000-0005-0000-0000-00006B9B0000}"/>
    <cellStyle name="Normal 73 5 2 3 2 2" xfId="46191" xr:uid="{00000000-0005-0000-0000-00006C9B0000}"/>
    <cellStyle name="Normal 73 5 2 3 2 3" xfId="30958" xr:uid="{00000000-0005-0000-0000-00006D9B0000}"/>
    <cellStyle name="Normal 73 5 2 3 3" xfId="10840" xr:uid="{00000000-0005-0000-0000-00006E9B0000}"/>
    <cellStyle name="Normal 73 5 2 3 3 2" xfId="41174" xr:uid="{00000000-0005-0000-0000-00006F9B0000}"/>
    <cellStyle name="Normal 73 5 2 3 3 3" xfId="25941" xr:uid="{00000000-0005-0000-0000-0000709B0000}"/>
    <cellStyle name="Normal 73 5 2 3 4" xfId="36161" xr:uid="{00000000-0005-0000-0000-0000719B0000}"/>
    <cellStyle name="Normal 73 5 2 3 5" xfId="20928" xr:uid="{00000000-0005-0000-0000-0000729B0000}"/>
    <cellStyle name="Normal 73 5 2 4" xfId="12518" xr:uid="{00000000-0005-0000-0000-0000739B0000}"/>
    <cellStyle name="Normal 73 5 2 4 2" xfId="42849" xr:uid="{00000000-0005-0000-0000-0000749B0000}"/>
    <cellStyle name="Normal 73 5 2 4 3" xfId="27616" xr:uid="{00000000-0005-0000-0000-0000759B0000}"/>
    <cellStyle name="Normal 73 5 2 5" xfId="7497" xr:uid="{00000000-0005-0000-0000-0000769B0000}"/>
    <cellStyle name="Normal 73 5 2 5 2" xfId="37832" xr:uid="{00000000-0005-0000-0000-0000779B0000}"/>
    <cellStyle name="Normal 73 5 2 5 3" xfId="22599" xr:uid="{00000000-0005-0000-0000-0000789B0000}"/>
    <cellStyle name="Normal 73 5 2 6" xfId="32820" xr:uid="{00000000-0005-0000-0000-0000799B0000}"/>
    <cellStyle name="Normal 73 5 2 7" xfId="17586" xr:uid="{00000000-0005-0000-0000-00007A9B0000}"/>
    <cellStyle name="Normal 73 5 3" xfId="3279" xr:uid="{00000000-0005-0000-0000-00007B9B0000}"/>
    <cellStyle name="Normal 73 5 3 2" xfId="13353" xr:uid="{00000000-0005-0000-0000-00007C9B0000}"/>
    <cellStyle name="Normal 73 5 3 2 2" xfId="43684" xr:uid="{00000000-0005-0000-0000-00007D9B0000}"/>
    <cellStyle name="Normal 73 5 3 2 3" xfId="28451" xr:uid="{00000000-0005-0000-0000-00007E9B0000}"/>
    <cellStyle name="Normal 73 5 3 3" xfId="8333" xr:uid="{00000000-0005-0000-0000-00007F9B0000}"/>
    <cellStyle name="Normal 73 5 3 3 2" xfId="38667" xr:uid="{00000000-0005-0000-0000-0000809B0000}"/>
    <cellStyle name="Normal 73 5 3 3 3" xfId="23434" xr:uid="{00000000-0005-0000-0000-0000819B0000}"/>
    <cellStyle name="Normal 73 5 3 4" xfId="33654" xr:uid="{00000000-0005-0000-0000-0000829B0000}"/>
    <cellStyle name="Normal 73 5 3 5" xfId="18421" xr:uid="{00000000-0005-0000-0000-0000839B0000}"/>
    <cellStyle name="Normal 73 5 4" xfId="4972" xr:uid="{00000000-0005-0000-0000-0000849B0000}"/>
    <cellStyle name="Normal 73 5 4 2" xfId="15024" xr:uid="{00000000-0005-0000-0000-0000859B0000}"/>
    <cellStyle name="Normal 73 5 4 2 2" xfId="45355" xr:uid="{00000000-0005-0000-0000-0000869B0000}"/>
    <cellStyle name="Normal 73 5 4 2 3" xfId="30122" xr:uid="{00000000-0005-0000-0000-0000879B0000}"/>
    <cellStyle name="Normal 73 5 4 3" xfId="10004" xr:uid="{00000000-0005-0000-0000-0000889B0000}"/>
    <cellStyle name="Normal 73 5 4 3 2" xfId="40338" xr:uid="{00000000-0005-0000-0000-0000899B0000}"/>
    <cellStyle name="Normal 73 5 4 3 3" xfId="25105" xr:uid="{00000000-0005-0000-0000-00008A9B0000}"/>
    <cellStyle name="Normal 73 5 4 4" xfId="35325" xr:uid="{00000000-0005-0000-0000-00008B9B0000}"/>
    <cellStyle name="Normal 73 5 4 5" xfId="20092" xr:uid="{00000000-0005-0000-0000-00008C9B0000}"/>
    <cellStyle name="Normal 73 5 5" xfId="11682" xr:uid="{00000000-0005-0000-0000-00008D9B0000}"/>
    <cellStyle name="Normal 73 5 5 2" xfId="42013" xr:uid="{00000000-0005-0000-0000-00008E9B0000}"/>
    <cellStyle name="Normal 73 5 5 3" xfId="26780" xr:uid="{00000000-0005-0000-0000-00008F9B0000}"/>
    <cellStyle name="Normal 73 5 6" xfId="6661" xr:uid="{00000000-0005-0000-0000-0000909B0000}"/>
    <cellStyle name="Normal 73 5 6 2" xfId="36996" xr:uid="{00000000-0005-0000-0000-0000919B0000}"/>
    <cellStyle name="Normal 73 5 6 3" xfId="21763" xr:uid="{00000000-0005-0000-0000-0000929B0000}"/>
    <cellStyle name="Normal 73 5 7" xfId="31984" xr:uid="{00000000-0005-0000-0000-0000939B0000}"/>
    <cellStyle name="Normal 73 5 8" xfId="16750" xr:uid="{00000000-0005-0000-0000-0000949B0000}"/>
    <cellStyle name="Normal 73 6" xfId="2006" xr:uid="{00000000-0005-0000-0000-0000959B0000}"/>
    <cellStyle name="Normal 73 6 2" xfId="3698" xr:uid="{00000000-0005-0000-0000-0000969B0000}"/>
    <cellStyle name="Normal 73 6 2 2" xfId="13771" xr:uid="{00000000-0005-0000-0000-0000979B0000}"/>
    <cellStyle name="Normal 73 6 2 2 2" xfId="44102" xr:uid="{00000000-0005-0000-0000-0000989B0000}"/>
    <cellStyle name="Normal 73 6 2 2 3" xfId="28869" xr:uid="{00000000-0005-0000-0000-0000999B0000}"/>
    <cellStyle name="Normal 73 6 2 3" xfId="8751" xr:uid="{00000000-0005-0000-0000-00009A9B0000}"/>
    <cellStyle name="Normal 73 6 2 3 2" xfId="39085" xr:uid="{00000000-0005-0000-0000-00009B9B0000}"/>
    <cellStyle name="Normal 73 6 2 3 3" xfId="23852" xr:uid="{00000000-0005-0000-0000-00009C9B0000}"/>
    <cellStyle name="Normal 73 6 2 4" xfId="34072" xr:uid="{00000000-0005-0000-0000-00009D9B0000}"/>
    <cellStyle name="Normal 73 6 2 5" xfId="18839" xr:uid="{00000000-0005-0000-0000-00009E9B0000}"/>
    <cellStyle name="Normal 73 6 3" xfId="5390" xr:uid="{00000000-0005-0000-0000-00009F9B0000}"/>
    <cellStyle name="Normal 73 6 3 2" xfId="15442" xr:uid="{00000000-0005-0000-0000-0000A09B0000}"/>
    <cellStyle name="Normal 73 6 3 2 2" xfId="45773" xr:uid="{00000000-0005-0000-0000-0000A19B0000}"/>
    <cellStyle name="Normal 73 6 3 2 3" xfId="30540" xr:uid="{00000000-0005-0000-0000-0000A29B0000}"/>
    <cellStyle name="Normal 73 6 3 3" xfId="10422" xr:uid="{00000000-0005-0000-0000-0000A39B0000}"/>
    <cellStyle name="Normal 73 6 3 3 2" xfId="40756" xr:uid="{00000000-0005-0000-0000-0000A49B0000}"/>
    <cellStyle name="Normal 73 6 3 3 3" xfId="25523" xr:uid="{00000000-0005-0000-0000-0000A59B0000}"/>
    <cellStyle name="Normal 73 6 3 4" xfId="35743" xr:uid="{00000000-0005-0000-0000-0000A69B0000}"/>
    <cellStyle name="Normal 73 6 3 5" xfId="20510" xr:uid="{00000000-0005-0000-0000-0000A79B0000}"/>
    <cellStyle name="Normal 73 6 4" xfId="12100" xr:uid="{00000000-0005-0000-0000-0000A89B0000}"/>
    <cellStyle name="Normal 73 6 4 2" xfId="42431" xr:uid="{00000000-0005-0000-0000-0000A99B0000}"/>
    <cellStyle name="Normal 73 6 4 3" xfId="27198" xr:uid="{00000000-0005-0000-0000-0000AA9B0000}"/>
    <cellStyle name="Normal 73 6 5" xfId="7079" xr:uid="{00000000-0005-0000-0000-0000AB9B0000}"/>
    <cellStyle name="Normal 73 6 5 2" xfId="37414" xr:uid="{00000000-0005-0000-0000-0000AC9B0000}"/>
    <cellStyle name="Normal 73 6 5 3" xfId="22181" xr:uid="{00000000-0005-0000-0000-0000AD9B0000}"/>
    <cellStyle name="Normal 73 6 6" xfId="32402" xr:uid="{00000000-0005-0000-0000-0000AE9B0000}"/>
    <cellStyle name="Normal 73 6 7" xfId="17168" xr:uid="{00000000-0005-0000-0000-0000AF9B0000}"/>
    <cellStyle name="Normal 73 7" xfId="2858" xr:uid="{00000000-0005-0000-0000-0000B09B0000}"/>
    <cellStyle name="Normal 73 7 2" xfId="12935" xr:uid="{00000000-0005-0000-0000-0000B19B0000}"/>
    <cellStyle name="Normal 73 7 2 2" xfId="43266" xr:uid="{00000000-0005-0000-0000-0000B29B0000}"/>
    <cellStyle name="Normal 73 7 2 3" xfId="28033" xr:uid="{00000000-0005-0000-0000-0000B39B0000}"/>
    <cellStyle name="Normal 73 7 3" xfId="7915" xr:uid="{00000000-0005-0000-0000-0000B49B0000}"/>
    <cellStyle name="Normal 73 7 3 2" xfId="38249" xr:uid="{00000000-0005-0000-0000-0000B59B0000}"/>
    <cellStyle name="Normal 73 7 3 3" xfId="23016" xr:uid="{00000000-0005-0000-0000-0000B69B0000}"/>
    <cellStyle name="Normal 73 7 4" xfId="33236" xr:uid="{00000000-0005-0000-0000-0000B79B0000}"/>
    <cellStyle name="Normal 73 7 5" xfId="18003" xr:uid="{00000000-0005-0000-0000-0000B89B0000}"/>
    <cellStyle name="Normal 73 8" xfId="4552" xr:uid="{00000000-0005-0000-0000-0000B99B0000}"/>
    <cellStyle name="Normal 73 8 2" xfId="14606" xr:uid="{00000000-0005-0000-0000-0000BA9B0000}"/>
    <cellStyle name="Normal 73 8 2 2" xfId="44937" xr:uid="{00000000-0005-0000-0000-0000BB9B0000}"/>
    <cellStyle name="Normal 73 8 2 3" xfId="29704" xr:uid="{00000000-0005-0000-0000-0000BC9B0000}"/>
    <cellStyle name="Normal 73 8 3" xfId="9586" xr:uid="{00000000-0005-0000-0000-0000BD9B0000}"/>
    <cellStyle name="Normal 73 8 3 2" xfId="39920" xr:uid="{00000000-0005-0000-0000-0000BE9B0000}"/>
    <cellStyle name="Normal 73 8 3 3" xfId="24687" xr:uid="{00000000-0005-0000-0000-0000BF9B0000}"/>
    <cellStyle name="Normal 73 8 4" xfId="34907" xr:uid="{00000000-0005-0000-0000-0000C09B0000}"/>
    <cellStyle name="Normal 73 8 5" xfId="19674" xr:uid="{00000000-0005-0000-0000-0000C19B0000}"/>
    <cellStyle name="Normal 73 9" xfId="11262" xr:uid="{00000000-0005-0000-0000-0000C29B0000}"/>
    <cellStyle name="Normal 73 9 2" xfId="41595" xr:uid="{00000000-0005-0000-0000-0000C39B0000}"/>
    <cellStyle name="Normal 73 9 3" xfId="26362" xr:uid="{00000000-0005-0000-0000-0000C49B0000}"/>
    <cellStyle name="Normal 74" xfId="908" xr:uid="{00000000-0005-0000-0000-0000C59B0000}"/>
    <cellStyle name="Normal 74 10" xfId="6242" xr:uid="{00000000-0005-0000-0000-0000C69B0000}"/>
    <cellStyle name="Normal 74 10 2" xfId="36579" xr:uid="{00000000-0005-0000-0000-0000C79B0000}"/>
    <cellStyle name="Normal 74 10 3" xfId="21346" xr:uid="{00000000-0005-0000-0000-0000C89B0000}"/>
    <cellStyle name="Normal 74 11" xfId="31570" xr:uid="{00000000-0005-0000-0000-0000C99B0000}"/>
    <cellStyle name="Normal 74 12" xfId="16331" xr:uid="{00000000-0005-0000-0000-0000CA9B0000}"/>
    <cellStyle name="Normal 74 2" xfId="1206" xr:uid="{00000000-0005-0000-0000-0000CB9B0000}"/>
    <cellStyle name="Normal 74 2 10" xfId="31621" xr:uid="{00000000-0005-0000-0000-0000CC9B0000}"/>
    <cellStyle name="Normal 74 2 11" xfId="16385" xr:uid="{00000000-0005-0000-0000-0000CD9B0000}"/>
    <cellStyle name="Normal 74 2 2" xfId="1314" xr:uid="{00000000-0005-0000-0000-0000CE9B0000}"/>
    <cellStyle name="Normal 74 2 2 10" xfId="16489" xr:uid="{00000000-0005-0000-0000-0000CF9B0000}"/>
    <cellStyle name="Normal 74 2 2 2" xfId="1531" xr:uid="{00000000-0005-0000-0000-0000D09B0000}"/>
    <cellStyle name="Normal 74 2 2 2 2" xfId="1952" xr:uid="{00000000-0005-0000-0000-0000D19B0000}"/>
    <cellStyle name="Normal 74 2 2 2 2 2" xfId="2791" xr:uid="{00000000-0005-0000-0000-0000D29B0000}"/>
    <cellStyle name="Normal 74 2 2 2 2 2 2" xfId="4481" xr:uid="{00000000-0005-0000-0000-0000D39B0000}"/>
    <cellStyle name="Normal 74 2 2 2 2 2 2 2" xfId="14554" xr:uid="{00000000-0005-0000-0000-0000D49B0000}"/>
    <cellStyle name="Normal 74 2 2 2 2 2 2 2 2" xfId="44885" xr:uid="{00000000-0005-0000-0000-0000D59B0000}"/>
    <cellStyle name="Normal 74 2 2 2 2 2 2 2 3" xfId="29652" xr:uid="{00000000-0005-0000-0000-0000D69B0000}"/>
    <cellStyle name="Normal 74 2 2 2 2 2 2 3" xfId="9534" xr:uid="{00000000-0005-0000-0000-0000D79B0000}"/>
    <cellStyle name="Normal 74 2 2 2 2 2 2 3 2" xfId="39868" xr:uid="{00000000-0005-0000-0000-0000D89B0000}"/>
    <cellStyle name="Normal 74 2 2 2 2 2 2 3 3" xfId="24635" xr:uid="{00000000-0005-0000-0000-0000D99B0000}"/>
    <cellStyle name="Normal 74 2 2 2 2 2 2 4" xfId="34855" xr:uid="{00000000-0005-0000-0000-0000DA9B0000}"/>
    <cellStyle name="Normal 74 2 2 2 2 2 2 5" xfId="19622" xr:uid="{00000000-0005-0000-0000-0000DB9B0000}"/>
    <cellStyle name="Normal 74 2 2 2 2 2 3" xfId="6173" xr:uid="{00000000-0005-0000-0000-0000DC9B0000}"/>
    <cellStyle name="Normal 74 2 2 2 2 2 3 2" xfId="16225" xr:uid="{00000000-0005-0000-0000-0000DD9B0000}"/>
    <cellStyle name="Normal 74 2 2 2 2 2 3 2 2" xfId="46556" xr:uid="{00000000-0005-0000-0000-0000DE9B0000}"/>
    <cellStyle name="Normal 74 2 2 2 2 2 3 2 3" xfId="31323" xr:uid="{00000000-0005-0000-0000-0000DF9B0000}"/>
    <cellStyle name="Normal 74 2 2 2 2 2 3 3" xfId="11205" xr:uid="{00000000-0005-0000-0000-0000E09B0000}"/>
    <cellStyle name="Normal 74 2 2 2 2 2 3 3 2" xfId="41539" xr:uid="{00000000-0005-0000-0000-0000E19B0000}"/>
    <cellStyle name="Normal 74 2 2 2 2 2 3 3 3" xfId="26306" xr:uid="{00000000-0005-0000-0000-0000E29B0000}"/>
    <cellStyle name="Normal 74 2 2 2 2 2 3 4" xfId="36526" xr:uid="{00000000-0005-0000-0000-0000E39B0000}"/>
    <cellStyle name="Normal 74 2 2 2 2 2 3 5" xfId="21293" xr:uid="{00000000-0005-0000-0000-0000E49B0000}"/>
    <cellStyle name="Normal 74 2 2 2 2 2 4" xfId="12883" xr:uid="{00000000-0005-0000-0000-0000E59B0000}"/>
    <cellStyle name="Normal 74 2 2 2 2 2 4 2" xfId="43214" xr:uid="{00000000-0005-0000-0000-0000E69B0000}"/>
    <cellStyle name="Normal 74 2 2 2 2 2 4 3" xfId="27981" xr:uid="{00000000-0005-0000-0000-0000E79B0000}"/>
    <cellStyle name="Normal 74 2 2 2 2 2 5" xfId="7862" xr:uid="{00000000-0005-0000-0000-0000E89B0000}"/>
    <cellStyle name="Normal 74 2 2 2 2 2 5 2" xfId="38197" xr:uid="{00000000-0005-0000-0000-0000E99B0000}"/>
    <cellStyle name="Normal 74 2 2 2 2 2 5 3" xfId="22964" xr:uid="{00000000-0005-0000-0000-0000EA9B0000}"/>
    <cellStyle name="Normal 74 2 2 2 2 2 6" xfId="33185" xr:uid="{00000000-0005-0000-0000-0000EB9B0000}"/>
    <cellStyle name="Normal 74 2 2 2 2 2 7" xfId="17951" xr:uid="{00000000-0005-0000-0000-0000EC9B0000}"/>
    <cellStyle name="Normal 74 2 2 2 2 3" xfId="3644" xr:uid="{00000000-0005-0000-0000-0000ED9B0000}"/>
    <cellStyle name="Normal 74 2 2 2 2 3 2" xfId="13718" xr:uid="{00000000-0005-0000-0000-0000EE9B0000}"/>
    <cellStyle name="Normal 74 2 2 2 2 3 2 2" xfId="44049" xr:uid="{00000000-0005-0000-0000-0000EF9B0000}"/>
    <cellStyle name="Normal 74 2 2 2 2 3 2 3" xfId="28816" xr:uid="{00000000-0005-0000-0000-0000F09B0000}"/>
    <cellStyle name="Normal 74 2 2 2 2 3 3" xfId="8698" xr:uid="{00000000-0005-0000-0000-0000F19B0000}"/>
    <cellStyle name="Normal 74 2 2 2 2 3 3 2" xfId="39032" xr:uid="{00000000-0005-0000-0000-0000F29B0000}"/>
    <cellStyle name="Normal 74 2 2 2 2 3 3 3" xfId="23799" xr:uid="{00000000-0005-0000-0000-0000F39B0000}"/>
    <cellStyle name="Normal 74 2 2 2 2 3 4" xfId="34019" xr:uid="{00000000-0005-0000-0000-0000F49B0000}"/>
    <cellStyle name="Normal 74 2 2 2 2 3 5" xfId="18786" xr:uid="{00000000-0005-0000-0000-0000F59B0000}"/>
    <cellStyle name="Normal 74 2 2 2 2 4" xfId="5337" xr:uid="{00000000-0005-0000-0000-0000F69B0000}"/>
    <cellStyle name="Normal 74 2 2 2 2 4 2" xfId="15389" xr:uid="{00000000-0005-0000-0000-0000F79B0000}"/>
    <cellStyle name="Normal 74 2 2 2 2 4 2 2" xfId="45720" xr:uid="{00000000-0005-0000-0000-0000F89B0000}"/>
    <cellStyle name="Normal 74 2 2 2 2 4 2 3" xfId="30487" xr:uid="{00000000-0005-0000-0000-0000F99B0000}"/>
    <cellStyle name="Normal 74 2 2 2 2 4 3" xfId="10369" xr:uid="{00000000-0005-0000-0000-0000FA9B0000}"/>
    <cellStyle name="Normal 74 2 2 2 2 4 3 2" xfId="40703" xr:uid="{00000000-0005-0000-0000-0000FB9B0000}"/>
    <cellStyle name="Normal 74 2 2 2 2 4 3 3" xfId="25470" xr:uid="{00000000-0005-0000-0000-0000FC9B0000}"/>
    <cellStyle name="Normal 74 2 2 2 2 4 4" xfId="35690" xr:uid="{00000000-0005-0000-0000-0000FD9B0000}"/>
    <cellStyle name="Normal 74 2 2 2 2 4 5" xfId="20457" xr:uid="{00000000-0005-0000-0000-0000FE9B0000}"/>
    <cellStyle name="Normal 74 2 2 2 2 5" xfId="12047" xr:uid="{00000000-0005-0000-0000-0000FF9B0000}"/>
    <cellStyle name="Normal 74 2 2 2 2 5 2" xfId="42378" xr:uid="{00000000-0005-0000-0000-0000009C0000}"/>
    <cellStyle name="Normal 74 2 2 2 2 5 3" xfId="27145" xr:uid="{00000000-0005-0000-0000-0000019C0000}"/>
    <cellStyle name="Normal 74 2 2 2 2 6" xfId="7026" xr:uid="{00000000-0005-0000-0000-0000029C0000}"/>
    <cellStyle name="Normal 74 2 2 2 2 6 2" xfId="37361" xr:uid="{00000000-0005-0000-0000-0000039C0000}"/>
    <cellStyle name="Normal 74 2 2 2 2 6 3" xfId="22128" xr:uid="{00000000-0005-0000-0000-0000049C0000}"/>
    <cellStyle name="Normal 74 2 2 2 2 7" xfId="32349" xr:uid="{00000000-0005-0000-0000-0000059C0000}"/>
    <cellStyle name="Normal 74 2 2 2 2 8" xfId="17115" xr:uid="{00000000-0005-0000-0000-0000069C0000}"/>
    <cellStyle name="Normal 74 2 2 2 3" xfId="2373" xr:uid="{00000000-0005-0000-0000-0000079C0000}"/>
    <cellStyle name="Normal 74 2 2 2 3 2" xfId="4063" xr:uid="{00000000-0005-0000-0000-0000089C0000}"/>
    <cellStyle name="Normal 74 2 2 2 3 2 2" xfId="14136" xr:uid="{00000000-0005-0000-0000-0000099C0000}"/>
    <cellStyle name="Normal 74 2 2 2 3 2 2 2" xfId="44467" xr:uid="{00000000-0005-0000-0000-00000A9C0000}"/>
    <cellStyle name="Normal 74 2 2 2 3 2 2 3" xfId="29234" xr:uid="{00000000-0005-0000-0000-00000B9C0000}"/>
    <cellStyle name="Normal 74 2 2 2 3 2 3" xfId="9116" xr:uid="{00000000-0005-0000-0000-00000C9C0000}"/>
    <cellStyle name="Normal 74 2 2 2 3 2 3 2" xfId="39450" xr:uid="{00000000-0005-0000-0000-00000D9C0000}"/>
    <cellStyle name="Normal 74 2 2 2 3 2 3 3" xfId="24217" xr:uid="{00000000-0005-0000-0000-00000E9C0000}"/>
    <cellStyle name="Normal 74 2 2 2 3 2 4" xfId="34437" xr:uid="{00000000-0005-0000-0000-00000F9C0000}"/>
    <cellStyle name="Normal 74 2 2 2 3 2 5" xfId="19204" xr:uid="{00000000-0005-0000-0000-0000109C0000}"/>
    <cellStyle name="Normal 74 2 2 2 3 3" xfId="5755" xr:uid="{00000000-0005-0000-0000-0000119C0000}"/>
    <cellStyle name="Normal 74 2 2 2 3 3 2" xfId="15807" xr:uid="{00000000-0005-0000-0000-0000129C0000}"/>
    <cellStyle name="Normal 74 2 2 2 3 3 2 2" xfId="46138" xr:uid="{00000000-0005-0000-0000-0000139C0000}"/>
    <cellStyle name="Normal 74 2 2 2 3 3 2 3" xfId="30905" xr:uid="{00000000-0005-0000-0000-0000149C0000}"/>
    <cellStyle name="Normal 74 2 2 2 3 3 3" xfId="10787" xr:uid="{00000000-0005-0000-0000-0000159C0000}"/>
    <cellStyle name="Normal 74 2 2 2 3 3 3 2" xfId="41121" xr:uid="{00000000-0005-0000-0000-0000169C0000}"/>
    <cellStyle name="Normal 74 2 2 2 3 3 3 3" xfId="25888" xr:uid="{00000000-0005-0000-0000-0000179C0000}"/>
    <cellStyle name="Normal 74 2 2 2 3 3 4" xfId="36108" xr:uid="{00000000-0005-0000-0000-0000189C0000}"/>
    <cellStyle name="Normal 74 2 2 2 3 3 5" xfId="20875" xr:uid="{00000000-0005-0000-0000-0000199C0000}"/>
    <cellStyle name="Normal 74 2 2 2 3 4" xfId="12465" xr:uid="{00000000-0005-0000-0000-00001A9C0000}"/>
    <cellStyle name="Normal 74 2 2 2 3 4 2" xfId="42796" xr:uid="{00000000-0005-0000-0000-00001B9C0000}"/>
    <cellStyle name="Normal 74 2 2 2 3 4 3" xfId="27563" xr:uid="{00000000-0005-0000-0000-00001C9C0000}"/>
    <cellStyle name="Normal 74 2 2 2 3 5" xfId="7444" xr:uid="{00000000-0005-0000-0000-00001D9C0000}"/>
    <cellStyle name="Normal 74 2 2 2 3 5 2" xfId="37779" xr:uid="{00000000-0005-0000-0000-00001E9C0000}"/>
    <cellStyle name="Normal 74 2 2 2 3 5 3" xfId="22546" xr:uid="{00000000-0005-0000-0000-00001F9C0000}"/>
    <cellStyle name="Normal 74 2 2 2 3 6" xfId="32767" xr:uid="{00000000-0005-0000-0000-0000209C0000}"/>
    <cellStyle name="Normal 74 2 2 2 3 7" xfId="17533" xr:uid="{00000000-0005-0000-0000-0000219C0000}"/>
    <cellStyle name="Normal 74 2 2 2 4" xfId="3226" xr:uid="{00000000-0005-0000-0000-0000229C0000}"/>
    <cellStyle name="Normal 74 2 2 2 4 2" xfId="13300" xr:uid="{00000000-0005-0000-0000-0000239C0000}"/>
    <cellStyle name="Normal 74 2 2 2 4 2 2" xfId="43631" xr:uid="{00000000-0005-0000-0000-0000249C0000}"/>
    <cellStyle name="Normal 74 2 2 2 4 2 3" xfId="28398" xr:uid="{00000000-0005-0000-0000-0000259C0000}"/>
    <cellStyle name="Normal 74 2 2 2 4 3" xfId="8280" xr:uid="{00000000-0005-0000-0000-0000269C0000}"/>
    <cellStyle name="Normal 74 2 2 2 4 3 2" xfId="38614" xr:uid="{00000000-0005-0000-0000-0000279C0000}"/>
    <cellStyle name="Normal 74 2 2 2 4 3 3" xfId="23381" xr:uid="{00000000-0005-0000-0000-0000289C0000}"/>
    <cellStyle name="Normal 74 2 2 2 4 4" xfId="33601" xr:uid="{00000000-0005-0000-0000-0000299C0000}"/>
    <cellStyle name="Normal 74 2 2 2 4 5" xfId="18368" xr:uid="{00000000-0005-0000-0000-00002A9C0000}"/>
    <cellStyle name="Normal 74 2 2 2 5" xfId="4919" xr:uid="{00000000-0005-0000-0000-00002B9C0000}"/>
    <cellStyle name="Normal 74 2 2 2 5 2" xfId="14971" xr:uid="{00000000-0005-0000-0000-00002C9C0000}"/>
    <cellStyle name="Normal 74 2 2 2 5 2 2" xfId="45302" xr:uid="{00000000-0005-0000-0000-00002D9C0000}"/>
    <cellStyle name="Normal 74 2 2 2 5 2 3" xfId="30069" xr:uid="{00000000-0005-0000-0000-00002E9C0000}"/>
    <cellStyle name="Normal 74 2 2 2 5 3" xfId="9951" xr:uid="{00000000-0005-0000-0000-00002F9C0000}"/>
    <cellStyle name="Normal 74 2 2 2 5 3 2" xfId="40285" xr:uid="{00000000-0005-0000-0000-0000309C0000}"/>
    <cellStyle name="Normal 74 2 2 2 5 3 3" xfId="25052" xr:uid="{00000000-0005-0000-0000-0000319C0000}"/>
    <cellStyle name="Normal 74 2 2 2 5 4" xfId="35272" xr:uid="{00000000-0005-0000-0000-0000329C0000}"/>
    <cellStyle name="Normal 74 2 2 2 5 5" xfId="20039" xr:uid="{00000000-0005-0000-0000-0000339C0000}"/>
    <cellStyle name="Normal 74 2 2 2 6" xfId="11629" xr:uid="{00000000-0005-0000-0000-0000349C0000}"/>
    <cellStyle name="Normal 74 2 2 2 6 2" xfId="41960" xr:uid="{00000000-0005-0000-0000-0000359C0000}"/>
    <cellStyle name="Normal 74 2 2 2 6 3" xfId="26727" xr:uid="{00000000-0005-0000-0000-0000369C0000}"/>
    <cellStyle name="Normal 74 2 2 2 7" xfId="6608" xr:uid="{00000000-0005-0000-0000-0000379C0000}"/>
    <cellStyle name="Normal 74 2 2 2 7 2" xfId="36943" xr:uid="{00000000-0005-0000-0000-0000389C0000}"/>
    <cellStyle name="Normal 74 2 2 2 7 3" xfId="21710" xr:uid="{00000000-0005-0000-0000-0000399C0000}"/>
    <cellStyle name="Normal 74 2 2 2 8" xfId="31931" xr:uid="{00000000-0005-0000-0000-00003A9C0000}"/>
    <cellStyle name="Normal 74 2 2 2 9" xfId="16697" xr:uid="{00000000-0005-0000-0000-00003B9C0000}"/>
    <cellStyle name="Normal 74 2 2 3" xfId="1744" xr:uid="{00000000-0005-0000-0000-00003C9C0000}"/>
    <cellStyle name="Normal 74 2 2 3 2" xfId="2583" xr:uid="{00000000-0005-0000-0000-00003D9C0000}"/>
    <cellStyle name="Normal 74 2 2 3 2 2" xfId="4273" xr:uid="{00000000-0005-0000-0000-00003E9C0000}"/>
    <cellStyle name="Normal 74 2 2 3 2 2 2" xfId="14346" xr:uid="{00000000-0005-0000-0000-00003F9C0000}"/>
    <cellStyle name="Normal 74 2 2 3 2 2 2 2" xfId="44677" xr:uid="{00000000-0005-0000-0000-0000409C0000}"/>
    <cellStyle name="Normal 74 2 2 3 2 2 2 3" xfId="29444" xr:uid="{00000000-0005-0000-0000-0000419C0000}"/>
    <cellStyle name="Normal 74 2 2 3 2 2 3" xfId="9326" xr:uid="{00000000-0005-0000-0000-0000429C0000}"/>
    <cellStyle name="Normal 74 2 2 3 2 2 3 2" xfId="39660" xr:uid="{00000000-0005-0000-0000-0000439C0000}"/>
    <cellStyle name="Normal 74 2 2 3 2 2 3 3" xfId="24427" xr:uid="{00000000-0005-0000-0000-0000449C0000}"/>
    <cellStyle name="Normal 74 2 2 3 2 2 4" xfId="34647" xr:uid="{00000000-0005-0000-0000-0000459C0000}"/>
    <cellStyle name="Normal 74 2 2 3 2 2 5" xfId="19414" xr:uid="{00000000-0005-0000-0000-0000469C0000}"/>
    <cellStyle name="Normal 74 2 2 3 2 3" xfId="5965" xr:uid="{00000000-0005-0000-0000-0000479C0000}"/>
    <cellStyle name="Normal 74 2 2 3 2 3 2" xfId="16017" xr:uid="{00000000-0005-0000-0000-0000489C0000}"/>
    <cellStyle name="Normal 74 2 2 3 2 3 2 2" xfId="46348" xr:uid="{00000000-0005-0000-0000-0000499C0000}"/>
    <cellStyle name="Normal 74 2 2 3 2 3 2 3" xfId="31115" xr:uid="{00000000-0005-0000-0000-00004A9C0000}"/>
    <cellStyle name="Normal 74 2 2 3 2 3 3" xfId="10997" xr:uid="{00000000-0005-0000-0000-00004B9C0000}"/>
    <cellStyle name="Normal 74 2 2 3 2 3 3 2" xfId="41331" xr:uid="{00000000-0005-0000-0000-00004C9C0000}"/>
    <cellStyle name="Normal 74 2 2 3 2 3 3 3" xfId="26098" xr:uid="{00000000-0005-0000-0000-00004D9C0000}"/>
    <cellStyle name="Normal 74 2 2 3 2 3 4" xfId="36318" xr:uid="{00000000-0005-0000-0000-00004E9C0000}"/>
    <cellStyle name="Normal 74 2 2 3 2 3 5" xfId="21085" xr:uid="{00000000-0005-0000-0000-00004F9C0000}"/>
    <cellStyle name="Normal 74 2 2 3 2 4" xfId="12675" xr:uid="{00000000-0005-0000-0000-0000509C0000}"/>
    <cellStyle name="Normal 74 2 2 3 2 4 2" xfId="43006" xr:uid="{00000000-0005-0000-0000-0000519C0000}"/>
    <cellStyle name="Normal 74 2 2 3 2 4 3" xfId="27773" xr:uid="{00000000-0005-0000-0000-0000529C0000}"/>
    <cellStyle name="Normal 74 2 2 3 2 5" xfId="7654" xr:uid="{00000000-0005-0000-0000-0000539C0000}"/>
    <cellStyle name="Normal 74 2 2 3 2 5 2" xfId="37989" xr:uid="{00000000-0005-0000-0000-0000549C0000}"/>
    <cellStyle name="Normal 74 2 2 3 2 5 3" xfId="22756" xr:uid="{00000000-0005-0000-0000-0000559C0000}"/>
    <cellStyle name="Normal 74 2 2 3 2 6" xfId="32977" xr:uid="{00000000-0005-0000-0000-0000569C0000}"/>
    <cellStyle name="Normal 74 2 2 3 2 7" xfId="17743" xr:uid="{00000000-0005-0000-0000-0000579C0000}"/>
    <cellStyle name="Normal 74 2 2 3 3" xfId="3436" xr:uid="{00000000-0005-0000-0000-0000589C0000}"/>
    <cellStyle name="Normal 74 2 2 3 3 2" xfId="13510" xr:uid="{00000000-0005-0000-0000-0000599C0000}"/>
    <cellStyle name="Normal 74 2 2 3 3 2 2" xfId="43841" xr:uid="{00000000-0005-0000-0000-00005A9C0000}"/>
    <cellStyle name="Normal 74 2 2 3 3 2 3" xfId="28608" xr:uid="{00000000-0005-0000-0000-00005B9C0000}"/>
    <cellStyle name="Normal 74 2 2 3 3 3" xfId="8490" xr:uid="{00000000-0005-0000-0000-00005C9C0000}"/>
    <cellStyle name="Normal 74 2 2 3 3 3 2" xfId="38824" xr:uid="{00000000-0005-0000-0000-00005D9C0000}"/>
    <cellStyle name="Normal 74 2 2 3 3 3 3" xfId="23591" xr:uid="{00000000-0005-0000-0000-00005E9C0000}"/>
    <cellStyle name="Normal 74 2 2 3 3 4" xfId="33811" xr:uid="{00000000-0005-0000-0000-00005F9C0000}"/>
    <cellStyle name="Normal 74 2 2 3 3 5" xfId="18578" xr:uid="{00000000-0005-0000-0000-0000609C0000}"/>
    <cellStyle name="Normal 74 2 2 3 4" xfId="5129" xr:uid="{00000000-0005-0000-0000-0000619C0000}"/>
    <cellStyle name="Normal 74 2 2 3 4 2" xfId="15181" xr:uid="{00000000-0005-0000-0000-0000629C0000}"/>
    <cellStyle name="Normal 74 2 2 3 4 2 2" xfId="45512" xr:uid="{00000000-0005-0000-0000-0000639C0000}"/>
    <cellStyle name="Normal 74 2 2 3 4 2 3" xfId="30279" xr:uid="{00000000-0005-0000-0000-0000649C0000}"/>
    <cellStyle name="Normal 74 2 2 3 4 3" xfId="10161" xr:uid="{00000000-0005-0000-0000-0000659C0000}"/>
    <cellStyle name="Normal 74 2 2 3 4 3 2" xfId="40495" xr:uid="{00000000-0005-0000-0000-0000669C0000}"/>
    <cellStyle name="Normal 74 2 2 3 4 3 3" xfId="25262" xr:uid="{00000000-0005-0000-0000-0000679C0000}"/>
    <cellStyle name="Normal 74 2 2 3 4 4" xfId="35482" xr:uid="{00000000-0005-0000-0000-0000689C0000}"/>
    <cellStyle name="Normal 74 2 2 3 4 5" xfId="20249" xr:uid="{00000000-0005-0000-0000-0000699C0000}"/>
    <cellStyle name="Normal 74 2 2 3 5" xfId="11839" xr:uid="{00000000-0005-0000-0000-00006A9C0000}"/>
    <cellStyle name="Normal 74 2 2 3 5 2" xfId="42170" xr:uid="{00000000-0005-0000-0000-00006B9C0000}"/>
    <cellStyle name="Normal 74 2 2 3 5 3" xfId="26937" xr:uid="{00000000-0005-0000-0000-00006C9C0000}"/>
    <cellStyle name="Normal 74 2 2 3 6" xfId="6818" xr:uid="{00000000-0005-0000-0000-00006D9C0000}"/>
    <cellStyle name="Normal 74 2 2 3 6 2" xfId="37153" xr:uid="{00000000-0005-0000-0000-00006E9C0000}"/>
    <cellStyle name="Normal 74 2 2 3 6 3" xfId="21920" xr:uid="{00000000-0005-0000-0000-00006F9C0000}"/>
    <cellStyle name="Normal 74 2 2 3 7" xfId="32141" xr:uid="{00000000-0005-0000-0000-0000709C0000}"/>
    <cellStyle name="Normal 74 2 2 3 8" xfId="16907" xr:uid="{00000000-0005-0000-0000-0000719C0000}"/>
    <cellStyle name="Normal 74 2 2 4" xfId="2165" xr:uid="{00000000-0005-0000-0000-0000729C0000}"/>
    <cellStyle name="Normal 74 2 2 4 2" xfId="3855" xr:uid="{00000000-0005-0000-0000-0000739C0000}"/>
    <cellStyle name="Normal 74 2 2 4 2 2" xfId="13928" xr:uid="{00000000-0005-0000-0000-0000749C0000}"/>
    <cellStyle name="Normal 74 2 2 4 2 2 2" xfId="44259" xr:uid="{00000000-0005-0000-0000-0000759C0000}"/>
    <cellStyle name="Normal 74 2 2 4 2 2 3" xfId="29026" xr:uid="{00000000-0005-0000-0000-0000769C0000}"/>
    <cellStyle name="Normal 74 2 2 4 2 3" xfId="8908" xr:uid="{00000000-0005-0000-0000-0000779C0000}"/>
    <cellStyle name="Normal 74 2 2 4 2 3 2" xfId="39242" xr:uid="{00000000-0005-0000-0000-0000789C0000}"/>
    <cellStyle name="Normal 74 2 2 4 2 3 3" xfId="24009" xr:uid="{00000000-0005-0000-0000-0000799C0000}"/>
    <cellStyle name="Normal 74 2 2 4 2 4" xfId="34229" xr:uid="{00000000-0005-0000-0000-00007A9C0000}"/>
    <cellStyle name="Normal 74 2 2 4 2 5" xfId="18996" xr:uid="{00000000-0005-0000-0000-00007B9C0000}"/>
    <cellStyle name="Normal 74 2 2 4 3" xfId="5547" xr:uid="{00000000-0005-0000-0000-00007C9C0000}"/>
    <cellStyle name="Normal 74 2 2 4 3 2" xfId="15599" xr:uid="{00000000-0005-0000-0000-00007D9C0000}"/>
    <cellStyle name="Normal 74 2 2 4 3 2 2" xfId="45930" xr:uid="{00000000-0005-0000-0000-00007E9C0000}"/>
    <cellStyle name="Normal 74 2 2 4 3 2 3" xfId="30697" xr:uid="{00000000-0005-0000-0000-00007F9C0000}"/>
    <cellStyle name="Normal 74 2 2 4 3 3" xfId="10579" xr:uid="{00000000-0005-0000-0000-0000809C0000}"/>
    <cellStyle name="Normal 74 2 2 4 3 3 2" xfId="40913" xr:uid="{00000000-0005-0000-0000-0000819C0000}"/>
    <cellStyle name="Normal 74 2 2 4 3 3 3" xfId="25680" xr:uid="{00000000-0005-0000-0000-0000829C0000}"/>
    <cellStyle name="Normal 74 2 2 4 3 4" xfId="35900" xr:uid="{00000000-0005-0000-0000-0000839C0000}"/>
    <cellStyle name="Normal 74 2 2 4 3 5" xfId="20667" xr:uid="{00000000-0005-0000-0000-0000849C0000}"/>
    <cellStyle name="Normal 74 2 2 4 4" xfId="12257" xr:uid="{00000000-0005-0000-0000-0000859C0000}"/>
    <cellStyle name="Normal 74 2 2 4 4 2" xfId="42588" xr:uid="{00000000-0005-0000-0000-0000869C0000}"/>
    <cellStyle name="Normal 74 2 2 4 4 3" xfId="27355" xr:uid="{00000000-0005-0000-0000-0000879C0000}"/>
    <cellStyle name="Normal 74 2 2 4 5" xfId="7236" xr:uid="{00000000-0005-0000-0000-0000889C0000}"/>
    <cellStyle name="Normal 74 2 2 4 5 2" xfId="37571" xr:uid="{00000000-0005-0000-0000-0000899C0000}"/>
    <cellStyle name="Normal 74 2 2 4 5 3" xfId="22338" xr:uid="{00000000-0005-0000-0000-00008A9C0000}"/>
    <cellStyle name="Normal 74 2 2 4 6" xfId="32559" xr:uid="{00000000-0005-0000-0000-00008B9C0000}"/>
    <cellStyle name="Normal 74 2 2 4 7" xfId="17325" xr:uid="{00000000-0005-0000-0000-00008C9C0000}"/>
    <cellStyle name="Normal 74 2 2 5" xfId="3018" xr:uid="{00000000-0005-0000-0000-00008D9C0000}"/>
    <cellStyle name="Normal 74 2 2 5 2" xfId="13092" xr:uid="{00000000-0005-0000-0000-00008E9C0000}"/>
    <cellStyle name="Normal 74 2 2 5 2 2" xfId="43423" xr:uid="{00000000-0005-0000-0000-00008F9C0000}"/>
    <cellStyle name="Normal 74 2 2 5 2 3" xfId="28190" xr:uid="{00000000-0005-0000-0000-0000909C0000}"/>
    <cellStyle name="Normal 74 2 2 5 3" xfId="8072" xr:uid="{00000000-0005-0000-0000-0000919C0000}"/>
    <cellStyle name="Normal 74 2 2 5 3 2" xfId="38406" xr:uid="{00000000-0005-0000-0000-0000929C0000}"/>
    <cellStyle name="Normal 74 2 2 5 3 3" xfId="23173" xr:uid="{00000000-0005-0000-0000-0000939C0000}"/>
    <cellStyle name="Normal 74 2 2 5 4" xfId="33393" xr:uid="{00000000-0005-0000-0000-0000949C0000}"/>
    <cellStyle name="Normal 74 2 2 5 5" xfId="18160" xr:uid="{00000000-0005-0000-0000-0000959C0000}"/>
    <cellStyle name="Normal 74 2 2 6" xfId="4711" xr:uid="{00000000-0005-0000-0000-0000969C0000}"/>
    <cellStyle name="Normal 74 2 2 6 2" xfId="14763" xr:uid="{00000000-0005-0000-0000-0000979C0000}"/>
    <cellStyle name="Normal 74 2 2 6 2 2" xfId="45094" xr:uid="{00000000-0005-0000-0000-0000989C0000}"/>
    <cellStyle name="Normal 74 2 2 6 2 3" xfId="29861" xr:uid="{00000000-0005-0000-0000-0000999C0000}"/>
    <cellStyle name="Normal 74 2 2 6 3" xfId="9743" xr:uid="{00000000-0005-0000-0000-00009A9C0000}"/>
    <cellStyle name="Normal 74 2 2 6 3 2" xfId="40077" xr:uid="{00000000-0005-0000-0000-00009B9C0000}"/>
    <cellStyle name="Normal 74 2 2 6 3 3" xfId="24844" xr:uid="{00000000-0005-0000-0000-00009C9C0000}"/>
    <cellStyle name="Normal 74 2 2 6 4" xfId="35064" xr:uid="{00000000-0005-0000-0000-00009D9C0000}"/>
    <cellStyle name="Normal 74 2 2 6 5" xfId="19831" xr:uid="{00000000-0005-0000-0000-00009E9C0000}"/>
    <cellStyle name="Normal 74 2 2 7" xfId="11421" xr:uid="{00000000-0005-0000-0000-00009F9C0000}"/>
    <cellStyle name="Normal 74 2 2 7 2" xfId="41752" xr:uid="{00000000-0005-0000-0000-0000A09C0000}"/>
    <cellStyle name="Normal 74 2 2 7 3" xfId="26519" xr:uid="{00000000-0005-0000-0000-0000A19C0000}"/>
    <cellStyle name="Normal 74 2 2 8" xfId="6400" xr:uid="{00000000-0005-0000-0000-0000A29C0000}"/>
    <cellStyle name="Normal 74 2 2 8 2" xfId="36735" xr:uid="{00000000-0005-0000-0000-0000A39C0000}"/>
    <cellStyle name="Normal 74 2 2 8 3" xfId="21502" xr:uid="{00000000-0005-0000-0000-0000A49C0000}"/>
    <cellStyle name="Normal 74 2 2 9" xfId="31723" xr:uid="{00000000-0005-0000-0000-0000A59C0000}"/>
    <cellStyle name="Normal 74 2 3" xfId="1427" xr:uid="{00000000-0005-0000-0000-0000A69C0000}"/>
    <cellStyle name="Normal 74 2 3 2" xfId="1848" xr:uid="{00000000-0005-0000-0000-0000A79C0000}"/>
    <cellStyle name="Normal 74 2 3 2 2" xfId="2687" xr:uid="{00000000-0005-0000-0000-0000A89C0000}"/>
    <cellStyle name="Normal 74 2 3 2 2 2" xfId="4377" xr:uid="{00000000-0005-0000-0000-0000A99C0000}"/>
    <cellStyle name="Normal 74 2 3 2 2 2 2" xfId="14450" xr:uid="{00000000-0005-0000-0000-0000AA9C0000}"/>
    <cellStyle name="Normal 74 2 3 2 2 2 2 2" xfId="44781" xr:uid="{00000000-0005-0000-0000-0000AB9C0000}"/>
    <cellStyle name="Normal 74 2 3 2 2 2 2 3" xfId="29548" xr:uid="{00000000-0005-0000-0000-0000AC9C0000}"/>
    <cellStyle name="Normal 74 2 3 2 2 2 3" xfId="9430" xr:uid="{00000000-0005-0000-0000-0000AD9C0000}"/>
    <cellStyle name="Normal 74 2 3 2 2 2 3 2" xfId="39764" xr:uid="{00000000-0005-0000-0000-0000AE9C0000}"/>
    <cellStyle name="Normal 74 2 3 2 2 2 3 3" xfId="24531" xr:uid="{00000000-0005-0000-0000-0000AF9C0000}"/>
    <cellStyle name="Normal 74 2 3 2 2 2 4" xfId="34751" xr:uid="{00000000-0005-0000-0000-0000B09C0000}"/>
    <cellStyle name="Normal 74 2 3 2 2 2 5" xfId="19518" xr:uid="{00000000-0005-0000-0000-0000B19C0000}"/>
    <cellStyle name="Normal 74 2 3 2 2 3" xfId="6069" xr:uid="{00000000-0005-0000-0000-0000B29C0000}"/>
    <cellStyle name="Normal 74 2 3 2 2 3 2" xfId="16121" xr:uid="{00000000-0005-0000-0000-0000B39C0000}"/>
    <cellStyle name="Normal 74 2 3 2 2 3 2 2" xfId="46452" xr:uid="{00000000-0005-0000-0000-0000B49C0000}"/>
    <cellStyle name="Normal 74 2 3 2 2 3 2 3" xfId="31219" xr:uid="{00000000-0005-0000-0000-0000B59C0000}"/>
    <cellStyle name="Normal 74 2 3 2 2 3 3" xfId="11101" xr:uid="{00000000-0005-0000-0000-0000B69C0000}"/>
    <cellStyle name="Normal 74 2 3 2 2 3 3 2" xfId="41435" xr:uid="{00000000-0005-0000-0000-0000B79C0000}"/>
    <cellStyle name="Normal 74 2 3 2 2 3 3 3" xfId="26202" xr:uid="{00000000-0005-0000-0000-0000B89C0000}"/>
    <cellStyle name="Normal 74 2 3 2 2 3 4" xfId="36422" xr:uid="{00000000-0005-0000-0000-0000B99C0000}"/>
    <cellStyle name="Normal 74 2 3 2 2 3 5" xfId="21189" xr:uid="{00000000-0005-0000-0000-0000BA9C0000}"/>
    <cellStyle name="Normal 74 2 3 2 2 4" xfId="12779" xr:uid="{00000000-0005-0000-0000-0000BB9C0000}"/>
    <cellStyle name="Normal 74 2 3 2 2 4 2" xfId="43110" xr:uid="{00000000-0005-0000-0000-0000BC9C0000}"/>
    <cellStyle name="Normal 74 2 3 2 2 4 3" xfId="27877" xr:uid="{00000000-0005-0000-0000-0000BD9C0000}"/>
    <cellStyle name="Normal 74 2 3 2 2 5" xfId="7758" xr:uid="{00000000-0005-0000-0000-0000BE9C0000}"/>
    <cellStyle name="Normal 74 2 3 2 2 5 2" xfId="38093" xr:uid="{00000000-0005-0000-0000-0000BF9C0000}"/>
    <cellStyle name="Normal 74 2 3 2 2 5 3" xfId="22860" xr:uid="{00000000-0005-0000-0000-0000C09C0000}"/>
    <cellStyle name="Normal 74 2 3 2 2 6" xfId="33081" xr:uid="{00000000-0005-0000-0000-0000C19C0000}"/>
    <cellStyle name="Normal 74 2 3 2 2 7" xfId="17847" xr:uid="{00000000-0005-0000-0000-0000C29C0000}"/>
    <cellStyle name="Normal 74 2 3 2 3" xfId="3540" xr:uid="{00000000-0005-0000-0000-0000C39C0000}"/>
    <cellStyle name="Normal 74 2 3 2 3 2" xfId="13614" xr:uid="{00000000-0005-0000-0000-0000C49C0000}"/>
    <cellStyle name="Normal 74 2 3 2 3 2 2" xfId="43945" xr:uid="{00000000-0005-0000-0000-0000C59C0000}"/>
    <cellStyle name="Normal 74 2 3 2 3 2 3" xfId="28712" xr:uid="{00000000-0005-0000-0000-0000C69C0000}"/>
    <cellStyle name="Normal 74 2 3 2 3 3" xfId="8594" xr:uid="{00000000-0005-0000-0000-0000C79C0000}"/>
    <cellStyle name="Normal 74 2 3 2 3 3 2" xfId="38928" xr:uid="{00000000-0005-0000-0000-0000C89C0000}"/>
    <cellStyle name="Normal 74 2 3 2 3 3 3" xfId="23695" xr:uid="{00000000-0005-0000-0000-0000C99C0000}"/>
    <cellStyle name="Normal 74 2 3 2 3 4" xfId="33915" xr:uid="{00000000-0005-0000-0000-0000CA9C0000}"/>
    <cellStyle name="Normal 74 2 3 2 3 5" xfId="18682" xr:uid="{00000000-0005-0000-0000-0000CB9C0000}"/>
    <cellStyle name="Normal 74 2 3 2 4" xfId="5233" xr:uid="{00000000-0005-0000-0000-0000CC9C0000}"/>
    <cellStyle name="Normal 74 2 3 2 4 2" xfId="15285" xr:uid="{00000000-0005-0000-0000-0000CD9C0000}"/>
    <cellStyle name="Normal 74 2 3 2 4 2 2" xfId="45616" xr:uid="{00000000-0005-0000-0000-0000CE9C0000}"/>
    <cellStyle name="Normal 74 2 3 2 4 2 3" xfId="30383" xr:uid="{00000000-0005-0000-0000-0000CF9C0000}"/>
    <cellStyle name="Normal 74 2 3 2 4 3" xfId="10265" xr:uid="{00000000-0005-0000-0000-0000D09C0000}"/>
    <cellStyle name="Normal 74 2 3 2 4 3 2" xfId="40599" xr:uid="{00000000-0005-0000-0000-0000D19C0000}"/>
    <cellStyle name="Normal 74 2 3 2 4 3 3" xfId="25366" xr:uid="{00000000-0005-0000-0000-0000D29C0000}"/>
    <cellStyle name="Normal 74 2 3 2 4 4" xfId="35586" xr:uid="{00000000-0005-0000-0000-0000D39C0000}"/>
    <cellStyle name="Normal 74 2 3 2 4 5" xfId="20353" xr:uid="{00000000-0005-0000-0000-0000D49C0000}"/>
    <cellStyle name="Normal 74 2 3 2 5" xfId="11943" xr:uid="{00000000-0005-0000-0000-0000D59C0000}"/>
    <cellStyle name="Normal 74 2 3 2 5 2" xfId="42274" xr:uid="{00000000-0005-0000-0000-0000D69C0000}"/>
    <cellStyle name="Normal 74 2 3 2 5 3" xfId="27041" xr:uid="{00000000-0005-0000-0000-0000D79C0000}"/>
    <cellStyle name="Normal 74 2 3 2 6" xfId="6922" xr:uid="{00000000-0005-0000-0000-0000D89C0000}"/>
    <cellStyle name="Normal 74 2 3 2 6 2" xfId="37257" xr:uid="{00000000-0005-0000-0000-0000D99C0000}"/>
    <cellStyle name="Normal 74 2 3 2 6 3" xfId="22024" xr:uid="{00000000-0005-0000-0000-0000DA9C0000}"/>
    <cellStyle name="Normal 74 2 3 2 7" xfId="32245" xr:uid="{00000000-0005-0000-0000-0000DB9C0000}"/>
    <cellStyle name="Normal 74 2 3 2 8" xfId="17011" xr:uid="{00000000-0005-0000-0000-0000DC9C0000}"/>
    <cellStyle name="Normal 74 2 3 3" xfId="2269" xr:uid="{00000000-0005-0000-0000-0000DD9C0000}"/>
    <cellStyle name="Normal 74 2 3 3 2" xfId="3959" xr:uid="{00000000-0005-0000-0000-0000DE9C0000}"/>
    <cellStyle name="Normal 74 2 3 3 2 2" xfId="14032" xr:uid="{00000000-0005-0000-0000-0000DF9C0000}"/>
    <cellStyle name="Normal 74 2 3 3 2 2 2" xfId="44363" xr:uid="{00000000-0005-0000-0000-0000E09C0000}"/>
    <cellStyle name="Normal 74 2 3 3 2 2 3" xfId="29130" xr:uid="{00000000-0005-0000-0000-0000E19C0000}"/>
    <cellStyle name="Normal 74 2 3 3 2 3" xfId="9012" xr:uid="{00000000-0005-0000-0000-0000E29C0000}"/>
    <cellStyle name="Normal 74 2 3 3 2 3 2" xfId="39346" xr:uid="{00000000-0005-0000-0000-0000E39C0000}"/>
    <cellStyle name="Normal 74 2 3 3 2 3 3" xfId="24113" xr:uid="{00000000-0005-0000-0000-0000E49C0000}"/>
    <cellStyle name="Normal 74 2 3 3 2 4" xfId="34333" xr:uid="{00000000-0005-0000-0000-0000E59C0000}"/>
    <cellStyle name="Normal 74 2 3 3 2 5" xfId="19100" xr:uid="{00000000-0005-0000-0000-0000E69C0000}"/>
    <cellStyle name="Normal 74 2 3 3 3" xfId="5651" xr:uid="{00000000-0005-0000-0000-0000E79C0000}"/>
    <cellStyle name="Normal 74 2 3 3 3 2" xfId="15703" xr:uid="{00000000-0005-0000-0000-0000E89C0000}"/>
    <cellStyle name="Normal 74 2 3 3 3 2 2" xfId="46034" xr:uid="{00000000-0005-0000-0000-0000E99C0000}"/>
    <cellStyle name="Normal 74 2 3 3 3 2 3" xfId="30801" xr:uid="{00000000-0005-0000-0000-0000EA9C0000}"/>
    <cellStyle name="Normal 74 2 3 3 3 3" xfId="10683" xr:uid="{00000000-0005-0000-0000-0000EB9C0000}"/>
    <cellStyle name="Normal 74 2 3 3 3 3 2" xfId="41017" xr:uid="{00000000-0005-0000-0000-0000EC9C0000}"/>
    <cellStyle name="Normal 74 2 3 3 3 3 3" xfId="25784" xr:uid="{00000000-0005-0000-0000-0000ED9C0000}"/>
    <cellStyle name="Normal 74 2 3 3 3 4" xfId="36004" xr:uid="{00000000-0005-0000-0000-0000EE9C0000}"/>
    <cellStyle name="Normal 74 2 3 3 3 5" xfId="20771" xr:uid="{00000000-0005-0000-0000-0000EF9C0000}"/>
    <cellStyle name="Normal 74 2 3 3 4" xfId="12361" xr:uid="{00000000-0005-0000-0000-0000F09C0000}"/>
    <cellStyle name="Normal 74 2 3 3 4 2" xfId="42692" xr:uid="{00000000-0005-0000-0000-0000F19C0000}"/>
    <cellStyle name="Normal 74 2 3 3 4 3" xfId="27459" xr:uid="{00000000-0005-0000-0000-0000F29C0000}"/>
    <cellStyle name="Normal 74 2 3 3 5" xfId="7340" xr:uid="{00000000-0005-0000-0000-0000F39C0000}"/>
    <cellStyle name="Normal 74 2 3 3 5 2" xfId="37675" xr:uid="{00000000-0005-0000-0000-0000F49C0000}"/>
    <cellStyle name="Normal 74 2 3 3 5 3" xfId="22442" xr:uid="{00000000-0005-0000-0000-0000F59C0000}"/>
    <cellStyle name="Normal 74 2 3 3 6" xfId="32663" xr:uid="{00000000-0005-0000-0000-0000F69C0000}"/>
    <cellStyle name="Normal 74 2 3 3 7" xfId="17429" xr:uid="{00000000-0005-0000-0000-0000F79C0000}"/>
    <cellStyle name="Normal 74 2 3 4" xfId="3122" xr:uid="{00000000-0005-0000-0000-0000F89C0000}"/>
    <cellStyle name="Normal 74 2 3 4 2" xfId="13196" xr:uid="{00000000-0005-0000-0000-0000F99C0000}"/>
    <cellStyle name="Normal 74 2 3 4 2 2" xfId="43527" xr:uid="{00000000-0005-0000-0000-0000FA9C0000}"/>
    <cellStyle name="Normal 74 2 3 4 2 3" xfId="28294" xr:uid="{00000000-0005-0000-0000-0000FB9C0000}"/>
    <cellStyle name="Normal 74 2 3 4 3" xfId="8176" xr:uid="{00000000-0005-0000-0000-0000FC9C0000}"/>
    <cellStyle name="Normal 74 2 3 4 3 2" xfId="38510" xr:uid="{00000000-0005-0000-0000-0000FD9C0000}"/>
    <cellStyle name="Normal 74 2 3 4 3 3" xfId="23277" xr:uid="{00000000-0005-0000-0000-0000FE9C0000}"/>
    <cellStyle name="Normal 74 2 3 4 4" xfId="33497" xr:uid="{00000000-0005-0000-0000-0000FF9C0000}"/>
    <cellStyle name="Normal 74 2 3 4 5" xfId="18264" xr:uid="{00000000-0005-0000-0000-0000009D0000}"/>
    <cellStyle name="Normal 74 2 3 5" xfId="4815" xr:uid="{00000000-0005-0000-0000-0000019D0000}"/>
    <cellStyle name="Normal 74 2 3 5 2" xfId="14867" xr:uid="{00000000-0005-0000-0000-0000029D0000}"/>
    <cellStyle name="Normal 74 2 3 5 2 2" xfId="45198" xr:uid="{00000000-0005-0000-0000-0000039D0000}"/>
    <cellStyle name="Normal 74 2 3 5 2 3" xfId="29965" xr:uid="{00000000-0005-0000-0000-0000049D0000}"/>
    <cellStyle name="Normal 74 2 3 5 3" xfId="9847" xr:uid="{00000000-0005-0000-0000-0000059D0000}"/>
    <cellStyle name="Normal 74 2 3 5 3 2" xfId="40181" xr:uid="{00000000-0005-0000-0000-0000069D0000}"/>
    <cellStyle name="Normal 74 2 3 5 3 3" xfId="24948" xr:uid="{00000000-0005-0000-0000-0000079D0000}"/>
    <cellStyle name="Normal 74 2 3 5 4" xfId="35168" xr:uid="{00000000-0005-0000-0000-0000089D0000}"/>
    <cellStyle name="Normal 74 2 3 5 5" xfId="19935" xr:uid="{00000000-0005-0000-0000-0000099D0000}"/>
    <cellStyle name="Normal 74 2 3 6" xfId="11525" xr:uid="{00000000-0005-0000-0000-00000A9D0000}"/>
    <cellStyle name="Normal 74 2 3 6 2" xfId="41856" xr:uid="{00000000-0005-0000-0000-00000B9D0000}"/>
    <cellStyle name="Normal 74 2 3 6 3" xfId="26623" xr:uid="{00000000-0005-0000-0000-00000C9D0000}"/>
    <cellStyle name="Normal 74 2 3 7" xfId="6504" xr:uid="{00000000-0005-0000-0000-00000D9D0000}"/>
    <cellStyle name="Normal 74 2 3 7 2" xfId="36839" xr:uid="{00000000-0005-0000-0000-00000E9D0000}"/>
    <cellStyle name="Normal 74 2 3 7 3" xfId="21606" xr:uid="{00000000-0005-0000-0000-00000F9D0000}"/>
    <cellStyle name="Normal 74 2 3 8" xfId="31827" xr:uid="{00000000-0005-0000-0000-0000109D0000}"/>
    <cellStyle name="Normal 74 2 3 9" xfId="16593" xr:uid="{00000000-0005-0000-0000-0000119D0000}"/>
    <cellStyle name="Normal 74 2 4" xfId="1640" xr:uid="{00000000-0005-0000-0000-0000129D0000}"/>
    <cellStyle name="Normal 74 2 4 2" xfId="2479" xr:uid="{00000000-0005-0000-0000-0000139D0000}"/>
    <cellStyle name="Normal 74 2 4 2 2" xfId="4169" xr:uid="{00000000-0005-0000-0000-0000149D0000}"/>
    <cellStyle name="Normal 74 2 4 2 2 2" xfId="14242" xr:uid="{00000000-0005-0000-0000-0000159D0000}"/>
    <cellStyle name="Normal 74 2 4 2 2 2 2" xfId="44573" xr:uid="{00000000-0005-0000-0000-0000169D0000}"/>
    <cellStyle name="Normal 74 2 4 2 2 2 3" xfId="29340" xr:uid="{00000000-0005-0000-0000-0000179D0000}"/>
    <cellStyle name="Normal 74 2 4 2 2 3" xfId="9222" xr:uid="{00000000-0005-0000-0000-0000189D0000}"/>
    <cellStyle name="Normal 74 2 4 2 2 3 2" xfId="39556" xr:uid="{00000000-0005-0000-0000-0000199D0000}"/>
    <cellStyle name="Normal 74 2 4 2 2 3 3" xfId="24323" xr:uid="{00000000-0005-0000-0000-00001A9D0000}"/>
    <cellStyle name="Normal 74 2 4 2 2 4" xfId="34543" xr:uid="{00000000-0005-0000-0000-00001B9D0000}"/>
    <cellStyle name="Normal 74 2 4 2 2 5" xfId="19310" xr:uid="{00000000-0005-0000-0000-00001C9D0000}"/>
    <cellStyle name="Normal 74 2 4 2 3" xfId="5861" xr:uid="{00000000-0005-0000-0000-00001D9D0000}"/>
    <cellStyle name="Normal 74 2 4 2 3 2" xfId="15913" xr:uid="{00000000-0005-0000-0000-00001E9D0000}"/>
    <cellStyle name="Normal 74 2 4 2 3 2 2" xfId="46244" xr:uid="{00000000-0005-0000-0000-00001F9D0000}"/>
    <cellStyle name="Normal 74 2 4 2 3 2 3" xfId="31011" xr:uid="{00000000-0005-0000-0000-0000209D0000}"/>
    <cellStyle name="Normal 74 2 4 2 3 3" xfId="10893" xr:uid="{00000000-0005-0000-0000-0000219D0000}"/>
    <cellStyle name="Normal 74 2 4 2 3 3 2" xfId="41227" xr:uid="{00000000-0005-0000-0000-0000229D0000}"/>
    <cellStyle name="Normal 74 2 4 2 3 3 3" xfId="25994" xr:uid="{00000000-0005-0000-0000-0000239D0000}"/>
    <cellStyle name="Normal 74 2 4 2 3 4" xfId="36214" xr:uid="{00000000-0005-0000-0000-0000249D0000}"/>
    <cellStyle name="Normal 74 2 4 2 3 5" xfId="20981" xr:uid="{00000000-0005-0000-0000-0000259D0000}"/>
    <cellStyle name="Normal 74 2 4 2 4" xfId="12571" xr:uid="{00000000-0005-0000-0000-0000269D0000}"/>
    <cellStyle name="Normal 74 2 4 2 4 2" xfId="42902" xr:uid="{00000000-0005-0000-0000-0000279D0000}"/>
    <cellStyle name="Normal 74 2 4 2 4 3" xfId="27669" xr:uid="{00000000-0005-0000-0000-0000289D0000}"/>
    <cellStyle name="Normal 74 2 4 2 5" xfId="7550" xr:uid="{00000000-0005-0000-0000-0000299D0000}"/>
    <cellStyle name="Normal 74 2 4 2 5 2" xfId="37885" xr:uid="{00000000-0005-0000-0000-00002A9D0000}"/>
    <cellStyle name="Normal 74 2 4 2 5 3" xfId="22652" xr:uid="{00000000-0005-0000-0000-00002B9D0000}"/>
    <cellStyle name="Normal 74 2 4 2 6" xfId="32873" xr:uid="{00000000-0005-0000-0000-00002C9D0000}"/>
    <cellStyle name="Normal 74 2 4 2 7" xfId="17639" xr:uid="{00000000-0005-0000-0000-00002D9D0000}"/>
    <cellStyle name="Normal 74 2 4 3" xfId="3332" xr:uid="{00000000-0005-0000-0000-00002E9D0000}"/>
    <cellStyle name="Normal 74 2 4 3 2" xfId="13406" xr:uid="{00000000-0005-0000-0000-00002F9D0000}"/>
    <cellStyle name="Normal 74 2 4 3 2 2" xfId="43737" xr:uid="{00000000-0005-0000-0000-0000309D0000}"/>
    <cellStyle name="Normal 74 2 4 3 2 3" xfId="28504" xr:uid="{00000000-0005-0000-0000-0000319D0000}"/>
    <cellStyle name="Normal 74 2 4 3 3" xfId="8386" xr:uid="{00000000-0005-0000-0000-0000329D0000}"/>
    <cellStyle name="Normal 74 2 4 3 3 2" xfId="38720" xr:uid="{00000000-0005-0000-0000-0000339D0000}"/>
    <cellStyle name="Normal 74 2 4 3 3 3" xfId="23487" xr:uid="{00000000-0005-0000-0000-0000349D0000}"/>
    <cellStyle name="Normal 74 2 4 3 4" xfId="33707" xr:uid="{00000000-0005-0000-0000-0000359D0000}"/>
    <cellStyle name="Normal 74 2 4 3 5" xfId="18474" xr:uid="{00000000-0005-0000-0000-0000369D0000}"/>
    <cellStyle name="Normal 74 2 4 4" xfId="5025" xr:uid="{00000000-0005-0000-0000-0000379D0000}"/>
    <cellStyle name="Normal 74 2 4 4 2" xfId="15077" xr:uid="{00000000-0005-0000-0000-0000389D0000}"/>
    <cellStyle name="Normal 74 2 4 4 2 2" xfId="45408" xr:uid="{00000000-0005-0000-0000-0000399D0000}"/>
    <cellStyle name="Normal 74 2 4 4 2 3" xfId="30175" xr:uid="{00000000-0005-0000-0000-00003A9D0000}"/>
    <cellStyle name="Normal 74 2 4 4 3" xfId="10057" xr:uid="{00000000-0005-0000-0000-00003B9D0000}"/>
    <cellStyle name="Normal 74 2 4 4 3 2" xfId="40391" xr:uid="{00000000-0005-0000-0000-00003C9D0000}"/>
    <cellStyle name="Normal 74 2 4 4 3 3" xfId="25158" xr:uid="{00000000-0005-0000-0000-00003D9D0000}"/>
    <cellStyle name="Normal 74 2 4 4 4" xfId="35378" xr:uid="{00000000-0005-0000-0000-00003E9D0000}"/>
    <cellStyle name="Normal 74 2 4 4 5" xfId="20145" xr:uid="{00000000-0005-0000-0000-00003F9D0000}"/>
    <cellStyle name="Normal 74 2 4 5" xfId="11735" xr:uid="{00000000-0005-0000-0000-0000409D0000}"/>
    <cellStyle name="Normal 74 2 4 5 2" xfId="42066" xr:uid="{00000000-0005-0000-0000-0000419D0000}"/>
    <cellStyle name="Normal 74 2 4 5 3" xfId="26833" xr:uid="{00000000-0005-0000-0000-0000429D0000}"/>
    <cellStyle name="Normal 74 2 4 6" xfId="6714" xr:uid="{00000000-0005-0000-0000-0000439D0000}"/>
    <cellStyle name="Normal 74 2 4 6 2" xfId="37049" xr:uid="{00000000-0005-0000-0000-0000449D0000}"/>
    <cellStyle name="Normal 74 2 4 6 3" xfId="21816" xr:uid="{00000000-0005-0000-0000-0000459D0000}"/>
    <cellStyle name="Normal 74 2 4 7" xfId="32037" xr:uid="{00000000-0005-0000-0000-0000469D0000}"/>
    <cellStyle name="Normal 74 2 4 8" xfId="16803" xr:uid="{00000000-0005-0000-0000-0000479D0000}"/>
    <cellStyle name="Normal 74 2 5" xfId="2061" xr:uid="{00000000-0005-0000-0000-0000489D0000}"/>
    <cellStyle name="Normal 74 2 5 2" xfId="3751" xr:uid="{00000000-0005-0000-0000-0000499D0000}"/>
    <cellStyle name="Normal 74 2 5 2 2" xfId="13824" xr:uid="{00000000-0005-0000-0000-00004A9D0000}"/>
    <cellStyle name="Normal 74 2 5 2 2 2" xfId="44155" xr:uid="{00000000-0005-0000-0000-00004B9D0000}"/>
    <cellStyle name="Normal 74 2 5 2 2 3" xfId="28922" xr:uid="{00000000-0005-0000-0000-00004C9D0000}"/>
    <cellStyle name="Normal 74 2 5 2 3" xfId="8804" xr:uid="{00000000-0005-0000-0000-00004D9D0000}"/>
    <cellStyle name="Normal 74 2 5 2 3 2" xfId="39138" xr:uid="{00000000-0005-0000-0000-00004E9D0000}"/>
    <cellStyle name="Normal 74 2 5 2 3 3" xfId="23905" xr:uid="{00000000-0005-0000-0000-00004F9D0000}"/>
    <cellStyle name="Normal 74 2 5 2 4" xfId="34125" xr:uid="{00000000-0005-0000-0000-0000509D0000}"/>
    <cellStyle name="Normal 74 2 5 2 5" xfId="18892" xr:uid="{00000000-0005-0000-0000-0000519D0000}"/>
    <cellStyle name="Normal 74 2 5 3" xfId="5443" xr:uid="{00000000-0005-0000-0000-0000529D0000}"/>
    <cellStyle name="Normal 74 2 5 3 2" xfId="15495" xr:uid="{00000000-0005-0000-0000-0000539D0000}"/>
    <cellStyle name="Normal 74 2 5 3 2 2" xfId="45826" xr:uid="{00000000-0005-0000-0000-0000549D0000}"/>
    <cellStyle name="Normal 74 2 5 3 2 3" xfId="30593" xr:uid="{00000000-0005-0000-0000-0000559D0000}"/>
    <cellStyle name="Normal 74 2 5 3 3" xfId="10475" xr:uid="{00000000-0005-0000-0000-0000569D0000}"/>
    <cellStyle name="Normal 74 2 5 3 3 2" xfId="40809" xr:uid="{00000000-0005-0000-0000-0000579D0000}"/>
    <cellStyle name="Normal 74 2 5 3 3 3" xfId="25576" xr:uid="{00000000-0005-0000-0000-0000589D0000}"/>
    <cellStyle name="Normal 74 2 5 3 4" xfId="35796" xr:uid="{00000000-0005-0000-0000-0000599D0000}"/>
    <cellStyle name="Normal 74 2 5 3 5" xfId="20563" xr:uid="{00000000-0005-0000-0000-00005A9D0000}"/>
    <cellStyle name="Normal 74 2 5 4" xfId="12153" xr:uid="{00000000-0005-0000-0000-00005B9D0000}"/>
    <cellStyle name="Normal 74 2 5 4 2" xfId="42484" xr:uid="{00000000-0005-0000-0000-00005C9D0000}"/>
    <cellStyle name="Normal 74 2 5 4 3" xfId="27251" xr:uid="{00000000-0005-0000-0000-00005D9D0000}"/>
    <cellStyle name="Normal 74 2 5 5" xfId="7132" xr:uid="{00000000-0005-0000-0000-00005E9D0000}"/>
    <cellStyle name="Normal 74 2 5 5 2" xfId="37467" xr:uid="{00000000-0005-0000-0000-00005F9D0000}"/>
    <cellStyle name="Normal 74 2 5 5 3" xfId="22234" xr:uid="{00000000-0005-0000-0000-0000609D0000}"/>
    <cellStyle name="Normal 74 2 5 6" xfId="32455" xr:uid="{00000000-0005-0000-0000-0000619D0000}"/>
    <cellStyle name="Normal 74 2 5 7" xfId="17221" xr:uid="{00000000-0005-0000-0000-0000629D0000}"/>
    <cellStyle name="Normal 74 2 6" xfId="2914" xr:uid="{00000000-0005-0000-0000-0000639D0000}"/>
    <cellStyle name="Normal 74 2 6 2" xfId="12988" xr:uid="{00000000-0005-0000-0000-0000649D0000}"/>
    <cellStyle name="Normal 74 2 6 2 2" xfId="43319" xr:uid="{00000000-0005-0000-0000-0000659D0000}"/>
    <cellStyle name="Normal 74 2 6 2 3" xfId="28086" xr:uid="{00000000-0005-0000-0000-0000669D0000}"/>
    <cellStyle name="Normal 74 2 6 3" xfId="7968" xr:uid="{00000000-0005-0000-0000-0000679D0000}"/>
    <cellStyle name="Normal 74 2 6 3 2" xfId="38302" xr:uid="{00000000-0005-0000-0000-0000689D0000}"/>
    <cellStyle name="Normal 74 2 6 3 3" xfId="23069" xr:uid="{00000000-0005-0000-0000-0000699D0000}"/>
    <cellStyle name="Normal 74 2 6 4" xfId="33289" xr:uid="{00000000-0005-0000-0000-00006A9D0000}"/>
    <cellStyle name="Normal 74 2 6 5" xfId="18056" xr:uid="{00000000-0005-0000-0000-00006B9D0000}"/>
    <cellStyle name="Normal 74 2 7" xfId="4607" xr:uid="{00000000-0005-0000-0000-00006C9D0000}"/>
    <cellStyle name="Normal 74 2 7 2" xfId="14659" xr:uid="{00000000-0005-0000-0000-00006D9D0000}"/>
    <cellStyle name="Normal 74 2 7 2 2" xfId="44990" xr:uid="{00000000-0005-0000-0000-00006E9D0000}"/>
    <cellStyle name="Normal 74 2 7 2 3" xfId="29757" xr:uid="{00000000-0005-0000-0000-00006F9D0000}"/>
    <cellStyle name="Normal 74 2 7 3" xfId="9639" xr:uid="{00000000-0005-0000-0000-0000709D0000}"/>
    <cellStyle name="Normal 74 2 7 3 2" xfId="39973" xr:uid="{00000000-0005-0000-0000-0000719D0000}"/>
    <cellStyle name="Normal 74 2 7 3 3" xfId="24740" xr:uid="{00000000-0005-0000-0000-0000729D0000}"/>
    <cellStyle name="Normal 74 2 7 4" xfId="34960" xr:uid="{00000000-0005-0000-0000-0000739D0000}"/>
    <cellStyle name="Normal 74 2 7 5" xfId="19727" xr:uid="{00000000-0005-0000-0000-0000749D0000}"/>
    <cellStyle name="Normal 74 2 8" xfId="11317" xr:uid="{00000000-0005-0000-0000-0000759D0000}"/>
    <cellStyle name="Normal 74 2 8 2" xfId="41648" xr:uid="{00000000-0005-0000-0000-0000769D0000}"/>
    <cellStyle name="Normal 74 2 8 3" xfId="26415" xr:uid="{00000000-0005-0000-0000-0000779D0000}"/>
    <cellStyle name="Normal 74 2 9" xfId="6296" xr:uid="{00000000-0005-0000-0000-0000789D0000}"/>
    <cellStyle name="Normal 74 2 9 2" xfId="36631" xr:uid="{00000000-0005-0000-0000-0000799D0000}"/>
    <cellStyle name="Normal 74 2 9 3" xfId="21398" xr:uid="{00000000-0005-0000-0000-00007A9D0000}"/>
    <cellStyle name="Normal 74 3" xfId="1260" xr:uid="{00000000-0005-0000-0000-00007B9D0000}"/>
    <cellStyle name="Normal 74 3 10" xfId="16437" xr:uid="{00000000-0005-0000-0000-00007C9D0000}"/>
    <cellStyle name="Normal 74 3 2" xfId="1479" xr:uid="{00000000-0005-0000-0000-00007D9D0000}"/>
    <cellStyle name="Normal 74 3 2 2" xfId="1900" xr:uid="{00000000-0005-0000-0000-00007E9D0000}"/>
    <cellStyle name="Normal 74 3 2 2 2" xfId="2739" xr:uid="{00000000-0005-0000-0000-00007F9D0000}"/>
    <cellStyle name="Normal 74 3 2 2 2 2" xfId="4429" xr:uid="{00000000-0005-0000-0000-0000809D0000}"/>
    <cellStyle name="Normal 74 3 2 2 2 2 2" xfId="14502" xr:uid="{00000000-0005-0000-0000-0000819D0000}"/>
    <cellStyle name="Normal 74 3 2 2 2 2 2 2" xfId="44833" xr:uid="{00000000-0005-0000-0000-0000829D0000}"/>
    <cellStyle name="Normal 74 3 2 2 2 2 2 3" xfId="29600" xr:uid="{00000000-0005-0000-0000-0000839D0000}"/>
    <cellStyle name="Normal 74 3 2 2 2 2 3" xfId="9482" xr:uid="{00000000-0005-0000-0000-0000849D0000}"/>
    <cellStyle name="Normal 74 3 2 2 2 2 3 2" xfId="39816" xr:uid="{00000000-0005-0000-0000-0000859D0000}"/>
    <cellStyle name="Normal 74 3 2 2 2 2 3 3" xfId="24583" xr:uid="{00000000-0005-0000-0000-0000869D0000}"/>
    <cellStyle name="Normal 74 3 2 2 2 2 4" xfId="34803" xr:uid="{00000000-0005-0000-0000-0000879D0000}"/>
    <cellStyle name="Normal 74 3 2 2 2 2 5" xfId="19570" xr:uid="{00000000-0005-0000-0000-0000889D0000}"/>
    <cellStyle name="Normal 74 3 2 2 2 3" xfId="6121" xr:uid="{00000000-0005-0000-0000-0000899D0000}"/>
    <cellStyle name="Normal 74 3 2 2 2 3 2" xfId="16173" xr:uid="{00000000-0005-0000-0000-00008A9D0000}"/>
    <cellStyle name="Normal 74 3 2 2 2 3 2 2" xfId="46504" xr:uid="{00000000-0005-0000-0000-00008B9D0000}"/>
    <cellStyle name="Normal 74 3 2 2 2 3 2 3" xfId="31271" xr:uid="{00000000-0005-0000-0000-00008C9D0000}"/>
    <cellStyle name="Normal 74 3 2 2 2 3 3" xfId="11153" xr:uid="{00000000-0005-0000-0000-00008D9D0000}"/>
    <cellStyle name="Normal 74 3 2 2 2 3 3 2" xfId="41487" xr:uid="{00000000-0005-0000-0000-00008E9D0000}"/>
    <cellStyle name="Normal 74 3 2 2 2 3 3 3" xfId="26254" xr:uid="{00000000-0005-0000-0000-00008F9D0000}"/>
    <cellStyle name="Normal 74 3 2 2 2 3 4" xfId="36474" xr:uid="{00000000-0005-0000-0000-0000909D0000}"/>
    <cellStyle name="Normal 74 3 2 2 2 3 5" xfId="21241" xr:uid="{00000000-0005-0000-0000-0000919D0000}"/>
    <cellStyle name="Normal 74 3 2 2 2 4" xfId="12831" xr:uid="{00000000-0005-0000-0000-0000929D0000}"/>
    <cellStyle name="Normal 74 3 2 2 2 4 2" xfId="43162" xr:uid="{00000000-0005-0000-0000-0000939D0000}"/>
    <cellStyle name="Normal 74 3 2 2 2 4 3" xfId="27929" xr:uid="{00000000-0005-0000-0000-0000949D0000}"/>
    <cellStyle name="Normal 74 3 2 2 2 5" xfId="7810" xr:uid="{00000000-0005-0000-0000-0000959D0000}"/>
    <cellStyle name="Normal 74 3 2 2 2 5 2" xfId="38145" xr:uid="{00000000-0005-0000-0000-0000969D0000}"/>
    <cellStyle name="Normal 74 3 2 2 2 5 3" xfId="22912" xr:uid="{00000000-0005-0000-0000-0000979D0000}"/>
    <cellStyle name="Normal 74 3 2 2 2 6" xfId="33133" xr:uid="{00000000-0005-0000-0000-0000989D0000}"/>
    <cellStyle name="Normal 74 3 2 2 2 7" xfId="17899" xr:uid="{00000000-0005-0000-0000-0000999D0000}"/>
    <cellStyle name="Normal 74 3 2 2 3" xfId="3592" xr:uid="{00000000-0005-0000-0000-00009A9D0000}"/>
    <cellStyle name="Normal 74 3 2 2 3 2" xfId="13666" xr:uid="{00000000-0005-0000-0000-00009B9D0000}"/>
    <cellStyle name="Normal 74 3 2 2 3 2 2" xfId="43997" xr:uid="{00000000-0005-0000-0000-00009C9D0000}"/>
    <cellStyle name="Normal 74 3 2 2 3 2 3" xfId="28764" xr:uid="{00000000-0005-0000-0000-00009D9D0000}"/>
    <cellStyle name="Normal 74 3 2 2 3 3" xfId="8646" xr:uid="{00000000-0005-0000-0000-00009E9D0000}"/>
    <cellStyle name="Normal 74 3 2 2 3 3 2" xfId="38980" xr:uid="{00000000-0005-0000-0000-00009F9D0000}"/>
    <cellStyle name="Normal 74 3 2 2 3 3 3" xfId="23747" xr:uid="{00000000-0005-0000-0000-0000A09D0000}"/>
    <cellStyle name="Normal 74 3 2 2 3 4" xfId="33967" xr:uid="{00000000-0005-0000-0000-0000A19D0000}"/>
    <cellStyle name="Normal 74 3 2 2 3 5" xfId="18734" xr:uid="{00000000-0005-0000-0000-0000A29D0000}"/>
    <cellStyle name="Normal 74 3 2 2 4" xfId="5285" xr:uid="{00000000-0005-0000-0000-0000A39D0000}"/>
    <cellStyle name="Normal 74 3 2 2 4 2" xfId="15337" xr:uid="{00000000-0005-0000-0000-0000A49D0000}"/>
    <cellStyle name="Normal 74 3 2 2 4 2 2" xfId="45668" xr:uid="{00000000-0005-0000-0000-0000A59D0000}"/>
    <cellStyle name="Normal 74 3 2 2 4 2 3" xfId="30435" xr:uid="{00000000-0005-0000-0000-0000A69D0000}"/>
    <cellStyle name="Normal 74 3 2 2 4 3" xfId="10317" xr:uid="{00000000-0005-0000-0000-0000A79D0000}"/>
    <cellStyle name="Normal 74 3 2 2 4 3 2" xfId="40651" xr:uid="{00000000-0005-0000-0000-0000A89D0000}"/>
    <cellStyle name="Normal 74 3 2 2 4 3 3" xfId="25418" xr:uid="{00000000-0005-0000-0000-0000A99D0000}"/>
    <cellStyle name="Normal 74 3 2 2 4 4" xfId="35638" xr:uid="{00000000-0005-0000-0000-0000AA9D0000}"/>
    <cellStyle name="Normal 74 3 2 2 4 5" xfId="20405" xr:uid="{00000000-0005-0000-0000-0000AB9D0000}"/>
    <cellStyle name="Normal 74 3 2 2 5" xfId="11995" xr:uid="{00000000-0005-0000-0000-0000AC9D0000}"/>
    <cellStyle name="Normal 74 3 2 2 5 2" xfId="42326" xr:uid="{00000000-0005-0000-0000-0000AD9D0000}"/>
    <cellStyle name="Normal 74 3 2 2 5 3" xfId="27093" xr:uid="{00000000-0005-0000-0000-0000AE9D0000}"/>
    <cellStyle name="Normal 74 3 2 2 6" xfId="6974" xr:uid="{00000000-0005-0000-0000-0000AF9D0000}"/>
    <cellStyle name="Normal 74 3 2 2 6 2" xfId="37309" xr:uid="{00000000-0005-0000-0000-0000B09D0000}"/>
    <cellStyle name="Normal 74 3 2 2 6 3" xfId="22076" xr:uid="{00000000-0005-0000-0000-0000B19D0000}"/>
    <cellStyle name="Normal 74 3 2 2 7" xfId="32297" xr:uid="{00000000-0005-0000-0000-0000B29D0000}"/>
    <cellStyle name="Normal 74 3 2 2 8" xfId="17063" xr:uid="{00000000-0005-0000-0000-0000B39D0000}"/>
    <cellStyle name="Normal 74 3 2 3" xfId="2321" xr:uid="{00000000-0005-0000-0000-0000B49D0000}"/>
    <cellStyle name="Normal 74 3 2 3 2" xfId="4011" xr:uid="{00000000-0005-0000-0000-0000B59D0000}"/>
    <cellStyle name="Normal 74 3 2 3 2 2" xfId="14084" xr:uid="{00000000-0005-0000-0000-0000B69D0000}"/>
    <cellStyle name="Normal 74 3 2 3 2 2 2" xfId="44415" xr:uid="{00000000-0005-0000-0000-0000B79D0000}"/>
    <cellStyle name="Normal 74 3 2 3 2 2 3" xfId="29182" xr:uid="{00000000-0005-0000-0000-0000B89D0000}"/>
    <cellStyle name="Normal 74 3 2 3 2 3" xfId="9064" xr:uid="{00000000-0005-0000-0000-0000B99D0000}"/>
    <cellStyle name="Normal 74 3 2 3 2 3 2" xfId="39398" xr:uid="{00000000-0005-0000-0000-0000BA9D0000}"/>
    <cellStyle name="Normal 74 3 2 3 2 3 3" xfId="24165" xr:uid="{00000000-0005-0000-0000-0000BB9D0000}"/>
    <cellStyle name="Normal 74 3 2 3 2 4" xfId="34385" xr:uid="{00000000-0005-0000-0000-0000BC9D0000}"/>
    <cellStyle name="Normal 74 3 2 3 2 5" xfId="19152" xr:uid="{00000000-0005-0000-0000-0000BD9D0000}"/>
    <cellStyle name="Normal 74 3 2 3 3" xfId="5703" xr:uid="{00000000-0005-0000-0000-0000BE9D0000}"/>
    <cellStyle name="Normal 74 3 2 3 3 2" xfId="15755" xr:uid="{00000000-0005-0000-0000-0000BF9D0000}"/>
    <cellStyle name="Normal 74 3 2 3 3 2 2" xfId="46086" xr:uid="{00000000-0005-0000-0000-0000C09D0000}"/>
    <cellStyle name="Normal 74 3 2 3 3 2 3" xfId="30853" xr:uid="{00000000-0005-0000-0000-0000C19D0000}"/>
    <cellStyle name="Normal 74 3 2 3 3 3" xfId="10735" xr:uid="{00000000-0005-0000-0000-0000C29D0000}"/>
    <cellStyle name="Normal 74 3 2 3 3 3 2" xfId="41069" xr:uid="{00000000-0005-0000-0000-0000C39D0000}"/>
    <cellStyle name="Normal 74 3 2 3 3 3 3" xfId="25836" xr:uid="{00000000-0005-0000-0000-0000C49D0000}"/>
    <cellStyle name="Normal 74 3 2 3 3 4" xfId="36056" xr:uid="{00000000-0005-0000-0000-0000C59D0000}"/>
    <cellStyle name="Normal 74 3 2 3 3 5" xfId="20823" xr:uid="{00000000-0005-0000-0000-0000C69D0000}"/>
    <cellStyle name="Normal 74 3 2 3 4" xfId="12413" xr:uid="{00000000-0005-0000-0000-0000C79D0000}"/>
    <cellStyle name="Normal 74 3 2 3 4 2" xfId="42744" xr:uid="{00000000-0005-0000-0000-0000C89D0000}"/>
    <cellStyle name="Normal 74 3 2 3 4 3" xfId="27511" xr:uid="{00000000-0005-0000-0000-0000C99D0000}"/>
    <cellStyle name="Normal 74 3 2 3 5" xfId="7392" xr:uid="{00000000-0005-0000-0000-0000CA9D0000}"/>
    <cellStyle name="Normal 74 3 2 3 5 2" xfId="37727" xr:uid="{00000000-0005-0000-0000-0000CB9D0000}"/>
    <cellStyle name="Normal 74 3 2 3 5 3" xfId="22494" xr:uid="{00000000-0005-0000-0000-0000CC9D0000}"/>
    <cellStyle name="Normal 74 3 2 3 6" xfId="32715" xr:uid="{00000000-0005-0000-0000-0000CD9D0000}"/>
    <cellStyle name="Normal 74 3 2 3 7" xfId="17481" xr:uid="{00000000-0005-0000-0000-0000CE9D0000}"/>
    <cellStyle name="Normal 74 3 2 4" xfId="3174" xr:uid="{00000000-0005-0000-0000-0000CF9D0000}"/>
    <cellStyle name="Normal 74 3 2 4 2" xfId="13248" xr:uid="{00000000-0005-0000-0000-0000D09D0000}"/>
    <cellStyle name="Normal 74 3 2 4 2 2" xfId="43579" xr:uid="{00000000-0005-0000-0000-0000D19D0000}"/>
    <cellStyle name="Normal 74 3 2 4 2 3" xfId="28346" xr:uid="{00000000-0005-0000-0000-0000D29D0000}"/>
    <cellStyle name="Normal 74 3 2 4 3" xfId="8228" xr:uid="{00000000-0005-0000-0000-0000D39D0000}"/>
    <cellStyle name="Normal 74 3 2 4 3 2" xfId="38562" xr:uid="{00000000-0005-0000-0000-0000D49D0000}"/>
    <cellStyle name="Normal 74 3 2 4 3 3" xfId="23329" xr:uid="{00000000-0005-0000-0000-0000D59D0000}"/>
    <cellStyle name="Normal 74 3 2 4 4" xfId="33549" xr:uid="{00000000-0005-0000-0000-0000D69D0000}"/>
    <cellStyle name="Normal 74 3 2 4 5" xfId="18316" xr:uid="{00000000-0005-0000-0000-0000D79D0000}"/>
    <cellStyle name="Normal 74 3 2 5" xfId="4867" xr:uid="{00000000-0005-0000-0000-0000D89D0000}"/>
    <cellStyle name="Normal 74 3 2 5 2" xfId="14919" xr:uid="{00000000-0005-0000-0000-0000D99D0000}"/>
    <cellStyle name="Normal 74 3 2 5 2 2" xfId="45250" xr:uid="{00000000-0005-0000-0000-0000DA9D0000}"/>
    <cellStyle name="Normal 74 3 2 5 2 3" xfId="30017" xr:uid="{00000000-0005-0000-0000-0000DB9D0000}"/>
    <cellStyle name="Normal 74 3 2 5 3" xfId="9899" xr:uid="{00000000-0005-0000-0000-0000DC9D0000}"/>
    <cellStyle name="Normal 74 3 2 5 3 2" xfId="40233" xr:uid="{00000000-0005-0000-0000-0000DD9D0000}"/>
    <cellStyle name="Normal 74 3 2 5 3 3" xfId="25000" xr:uid="{00000000-0005-0000-0000-0000DE9D0000}"/>
    <cellStyle name="Normal 74 3 2 5 4" xfId="35220" xr:uid="{00000000-0005-0000-0000-0000DF9D0000}"/>
    <cellStyle name="Normal 74 3 2 5 5" xfId="19987" xr:uid="{00000000-0005-0000-0000-0000E09D0000}"/>
    <cellStyle name="Normal 74 3 2 6" xfId="11577" xr:uid="{00000000-0005-0000-0000-0000E19D0000}"/>
    <cellStyle name="Normal 74 3 2 6 2" xfId="41908" xr:uid="{00000000-0005-0000-0000-0000E29D0000}"/>
    <cellStyle name="Normal 74 3 2 6 3" xfId="26675" xr:uid="{00000000-0005-0000-0000-0000E39D0000}"/>
    <cellStyle name="Normal 74 3 2 7" xfId="6556" xr:uid="{00000000-0005-0000-0000-0000E49D0000}"/>
    <cellStyle name="Normal 74 3 2 7 2" xfId="36891" xr:uid="{00000000-0005-0000-0000-0000E59D0000}"/>
    <cellStyle name="Normal 74 3 2 7 3" xfId="21658" xr:uid="{00000000-0005-0000-0000-0000E69D0000}"/>
    <cellStyle name="Normal 74 3 2 8" xfId="31879" xr:uid="{00000000-0005-0000-0000-0000E79D0000}"/>
    <cellStyle name="Normal 74 3 2 9" xfId="16645" xr:uid="{00000000-0005-0000-0000-0000E89D0000}"/>
    <cellStyle name="Normal 74 3 3" xfId="1692" xr:uid="{00000000-0005-0000-0000-0000E99D0000}"/>
    <cellStyle name="Normal 74 3 3 2" xfId="2531" xr:uid="{00000000-0005-0000-0000-0000EA9D0000}"/>
    <cellStyle name="Normal 74 3 3 2 2" xfId="4221" xr:uid="{00000000-0005-0000-0000-0000EB9D0000}"/>
    <cellStyle name="Normal 74 3 3 2 2 2" xfId="14294" xr:uid="{00000000-0005-0000-0000-0000EC9D0000}"/>
    <cellStyle name="Normal 74 3 3 2 2 2 2" xfId="44625" xr:uid="{00000000-0005-0000-0000-0000ED9D0000}"/>
    <cellStyle name="Normal 74 3 3 2 2 2 3" xfId="29392" xr:uid="{00000000-0005-0000-0000-0000EE9D0000}"/>
    <cellStyle name="Normal 74 3 3 2 2 3" xfId="9274" xr:uid="{00000000-0005-0000-0000-0000EF9D0000}"/>
    <cellStyle name="Normal 74 3 3 2 2 3 2" xfId="39608" xr:uid="{00000000-0005-0000-0000-0000F09D0000}"/>
    <cellStyle name="Normal 74 3 3 2 2 3 3" xfId="24375" xr:uid="{00000000-0005-0000-0000-0000F19D0000}"/>
    <cellStyle name="Normal 74 3 3 2 2 4" xfId="34595" xr:uid="{00000000-0005-0000-0000-0000F29D0000}"/>
    <cellStyle name="Normal 74 3 3 2 2 5" xfId="19362" xr:uid="{00000000-0005-0000-0000-0000F39D0000}"/>
    <cellStyle name="Normal 74 3 3 2 3" xfId="5913" xr:uid="{00000000-0005-0000-0000-0000F49D0000}"/>
    <cellStyle name="Normal 74 3 3 2 3 2" xfId="15965" xr:uid="{00000000-0005-0000-0000-0000F59D0000}"/>
    <cellStyle name="Normal 74 3 3 2 3 2 2" xfId="46296" xr:uid="{00000000-0005-0000-0000-0000F69D0000}"/>
    <cellStyle name="Normal 74 3 3 2 3 2 3" xfId="31063" xr:uid="{00000000-0005-0000-0000-0000F79D0000}"/>
    <cellStyle name="Normal 74 3 3 2 3 3" xfId="10945" xr:uid="{00000000-0005-0000-0000-0000F89D0000}"/>
    <cellStyle name="Normal 74 3 3 2 3 3 2" xfId="41279" xr:uid="{00000000-0005-0000-0000-0000F99D0000}"/>
    <cellStyle name="Normal 74 3 3 2 3 3 3" xfId="26046" xr:uid="{00000000-0005-0000-0000-0000FA9D0000}"/>
    <cellStyle name="Normal 74 3 3 2 3 4" xfId="36266" xr:uid="{00000000-0005-0000-0000-0000FB9D0000}"/>
    <cellStyle name="Normal 74 3 3 2 3 5" xfId="21033" xr:uid="{00000000-0005-0000-0000-0000FC9D0000}"/>
    <cellStyle name="Normal 74 3 3 2 4" xfId="12623" xr:uid="{00000000-0005-0000-0000-0000FD9D0000}"/>
    <cellStyle name="Normal 74 3 3 2 4 2" xfId="42954" xr:uid="{00000000-0005-0000-0000-0000FE9D0000}"/>
    <cellStyle name="Normal 74 3 3 2 4 3" xfId="27721" xr:uid="{00000000-0005-0000-0000-0000FF9D0000}"/>
    <cellStyle name="Normal 74 3 3 2 5" xfId="7602" xr:uid="{00000000-0005-0000-0000-0000009E0000}"/>
    <cellStyle name="Normal 74 3 3 2 5 2" xfId="37937" xr:uid="{00000000-0005-0000-0000-0000019E0000}"/>
    <cellStyle name="Normal 74 3 3 2 5 3" xfId="22704" xr:uid="{00000000-0005-0000-0000-0000029E0000}"/>
    <cellStyle name="Normal 74 3 3 2 6" xfId="32925" xr:uid="{00000000-0005-0000-0000-0000039E0000}"/>
    <cellStyle name="Normal 74 3 3 2 7" xfId="17691" xr:uid="{00000000-0005-0000-0000-0000049E0000}"/>
    <cellStyle name="Normal 74 3 3 3" xfId="3384" xr:uid="{00000000-0005-0000-0000-0000059E0000}"/>
    <cellStyle name="Normal 74 3 3 3 2" xfId="13458" xr:uid="{00000000-0005-0000-0000-0000069E0000}"/>
    <cellStyle name="Normal 74 3 3 3 2 2" xfId="43789" xr:uid="{00000000-0005-0000-0000-0000079E0000}"/>
    <cellStyle name="Normal 74 3 3 3 2 3" xfId="28556" xr:uid="{00000000-0005-0000-0000-0000089E0000}"/>
    <cellStyle name="Normal 74 3 3 3 3" xfId="8438" xr:uid="{00000000-0005-0000-0000-0000099E0000}"/>
    <cellStyle name="Normal 74 3 3 3 3 2" xfId="38772" xr:uid="{00000000-0005-0000-0000-00000A9E0000}"/>
    <cellStyle name="Normal 74 3 3 3 3 3" xfId="23539" xr:uid="{00000000-0005-0000-0000-00000B9E0000}"/>
    <cellStyle name="Normal 74 3 3 3 4" xfId="33759" xr:uid="{00000000-0005-0000-0000-00000C9E0000}"/>
    <cellStyle name="Normal 74 3 3 3 5" xfId="18526" xr:uid="{00000000-0005-0000-0000-00000D9E0000}"/>
    <cellStyle name="Normal 74 3 3 4" xfId="5077" xr:uid="{00000000-0005-0000-0000-00000E9E0000}"/>
    <cellStyle name="Normal 74 3 3 4 2" xfId="15129" xr:uid="{00000000-0005-0000-0000-00000F9E0000}"/>
    <cellStyle name="Normal 74 3 3 4 2 2" xfId="45460" xr:uid="{00000000-0005-0000-0000-0000109E0000}"/>
    <cellStyle name="Normal 74 3 3 4 2 3" xfId="30227" xr:uid="{00000000-0005-0000-0000-0000119E0000}"/>
    <cellStyle name="Normal 74 3 3 4 3" xfId="10109" xr:uid="{00000000-0005-0000-0000-0000129E0000}"/>
    <cellStyle name="Normal 74 3 3 4 3 2" xfId="40443" xr:uid="{00000000-0005-0000-0000-0000139E0000}"/>
    <cellStyle name="Normal 74 3 3 4 3 3" xfId="25210" xr:uid="{00000000-0005-0000-0000-0000149E0000}"/>
    <cellStyle name="Normal 74 3 3 4 4" xfId="35430" xr:uid="{00000000-0005-0000-0000-0000159E0000}"/>
    <cellStyle name="Normal 74 3 3 4 5" xfId="20197" xr:uid="{00000000-0005-0000-0000-0000169E0000}"/>
    <cellStyle name="Normal 74 3 3 5" xfId="11787" xr:uid="{00000000-0005-0000-0000-0000179E0000}"/>
    <cellStyle name="Normal 74 3 3 5 2" xfId="42118" xr:uid="{00000000-0005-0000-0000-0000189E0000}"/>
    <cellStyle name="Normal 74 3 3 5 3" xfId="26885" xr:uid="{00000000-0005-0000-0000-0000199E0000}"/>
    <cellStyle name="Normal 74 3 3 6" xfId="6766" xr:uid="{00000000-0005-0000-0000-00001A9E0000}"/>
    <cellStyle name="Normal 74 3 3 6 2" xfId="37101" xr:uid="{00000000-0005-0000-0000-00001B9E0000}"/>
    <cellStyle name="Normal 74 3 3 6 3" xfId="21868" xr:uid="{00000000-0005-0000-0000-00001C9E0000}"/>
    <cellStyle name="Normal 74 3 3 7" xfId="32089" xr:uid="{00000000-0005-0000-0000-00001D9E0000}"/>
    <cellStyle name="Normal 74 3 3 8" xfId="16855" xr:uid="{00000000-0005-0000-0000-00001E9E0000}"/>
    <cellStyle name="Normal 74 3 4" xfId="2113" xr:uid="{00000000-0005-0000-0000-00001F9E0000}"/>
    <cellStyle name="Normal 74 3 4 2" xfId="3803" xr:uid="{00000000-0005-0000-0000-0000209E0000}"/>
    <cellStyle name="Normal 74 3 4 2 2" xfId="13876" xr:uid="{00000000-0005-0000-0000-0000219E0000}"/>
    <cellStyle name="Normal 74 3 4 2 2 2" xfId="44207" xr:uid="{00000000-0005-0000-0000-0000229E0000}"/>
    <cellStyle name="Normal 74 3 4 2 2 3" xfId="28974" xr:uid="{00000000-0005-0000-0000-0000239E0000}"/>
    <cellStyle name="Normal 74 3 4 2 3" xfId="8856" xr:uid="{00000000-0005-0000-0000-0000249E0000}"/>
    <cellStyle name="Normal 74 3 4 2 3 2" xfId="39190" xr:uid="{00000000-0005-0000-0000-0000259E0000}"/>
    <cellStyle name="Normal 74 3 4 2 3 3" xfId="23957" xr:uid="{00000000-0005-0000-0000-0000269E0000}"/>
    <cellStyle name="Normal 74 3 4 2 4" xfId="34177" xr:uid="{00000000-0005-0000-0000-0000279E0000}"/>
    <cellStyle name="Normal 74 3 4 2 5" xfId="18944" xr:uid="{00000000-0005-0000-0000-0000289E0000}"/>
    <cellStyle name="Normal 74 3 4 3" xfId="5495" xr:uid="{00000000-0005-0000-0000-0000299E0000}"/>
    <cellStyle name="Normal 74 3 4 3 2" xfId="15547" xr:uid="{00000000-0005-0000-0000-00002A9E0000}"/>
    <cellStyle name="Normal 74 3 4 3 2 2" xfId="45878" xr:uid="{00000000-0005-0000-0000-00002B9E0000}"/>
    <cellStyle name="Normal 74 3 4 3 2 3" xfId="30645" xr:uid="{00000000-0005-0000-0000-00002C9E0000}"/>
    <cellStyle name="Normal 74 3 4 3 3" xfId="10527" xr:uid="{00000000-0005-0000-0000-00002D9E0000}"/>
    <cellStyle name="Normal 74 3 4 3 3 2" xfId="40861" xr:uid="{00000000-0005-0000-0000-00002E9E0000}"/>
    <cellStyle name="Normal 74 3 4 3 3 3" xfId="25628" xr:uid="{00000000-0005-0000-0000-00002F9E0000}"/>
    <cellStyle name="Normal 74 3 4 3 4" xfId="35848" xr:uid="{00000000-0005-0000-0000-0000309E0000}"/>
    <cellStyle name="Normal 74 3 4 3 5" xfId="20615" xr:uid="{00000000-0005-0000-0000-0000319E0000}"/>
    <cellStyle name="Normal 74 3 4 4" xfId="12205" xr:uid="{00000000-0005-0000-0000-0000329E0000}"/>
    <cellStyle name="Normal 74 3 4 4 2" xfId="42536" xr:uid="{00000000-0005-0000-0000-0000339E0000}"/>
    <cellStyle name="Normal 74 3 4 4 3" xfId="27303" xr:uid="{00000000-0005-0000-0000-0000349E0000}"/>
    <cellStyle name="Normal 74 3 4 5" xfId="7184" xr:uid="{00000000-0005-0000-0000-0000359E0000}"/>
    <cellStyle name="Normal 74 3 4 5 2" xfId="37519" xr:uid="{00000000-0005-0000-0000-0000369E0000}"/>
    <cellStyle name="Normal 74 3 4 5 3" xfId="22286" xr:uid="{00000000-0005-0000-0000-0000379E0000}"/>
    <cellStyle name="Normal 74 3 4 6" xfId="32507" xr:uid="{00000000-0005-0000-0000-0000389E0000}"/>
    <cellStyle name="Normal 74 3 4 7" xfId="17273" xr:uid="{00000000-0005-0000-0000-0000399E0000}"/>
    <cellStyle name="Normal 74 3 5" xfId="2966" xr:uid="{00000000-0005-0000-0000-00003A9E0000}"/>
    <cellStyle name="Normal 74 3 5 2" xfId="13040" xr:uid="{00000000-0005-0000-0000-00003B9E0000}"/>
    <cellStyle name="Normal 74 3 5 2 2" xfId="43371" xr:uid="{00000000-0005-0000-0000-00003C9E0000}"/>
    <cellStyle name="Normal 74 3 5 2 3" xfId="28138" xr:uid="{00000000-0005-0000-0000-00003D9E0000}"/>
    <cellStyle name="Normal 74 3 5 3" xfId="8020" xr:uid="{00000000-0005-0000-0000-00003E9E0000}"/>
    <cellStyle name="Normal 74 3 5 3 2" xfId="38354" xr:uid="{00000000-0005-0000-0000-00003F9E0000}"/>
    <cellStyle name="Normal 74 3 5 3 3" xfId="23121" xr:uid="{00000000-0005-0000-0000-0000409E0000}"/>
    <cellStyle name="Normal 74 3 5 4" xfId="33341" xr:uid="{00000000-0005-0000-0000-0000419E0000}"/>
    <cellStyle name="Normal 74 3 5 5" xfId="18108" xr:uid="{00000000-0005-0000-0000-0000429E0000}"/>
    <cellStyle name="Normal 74 3 6" xfId="4659" xr:uid="{00000000-0005-0000-0000-0000439E0000}"/>
    <cellStyle name="Normal 74 3 6 2" xfId="14711" xr:uid="{00000000-0005-0000-0000-0000449E0000}"/>
    <cellStyle name="Normal 74 3 6 2 2" xfId="45042" xr:uid="{00000000-0005-0000-0000-0000459E0000}"/>
    <cellStyle name="Normal 74 3 6 2 3" xfId="29809" xr:uid="{00000000-0005-0000-0000-0000469E0000}"/>
    <cellStyle name="Normal 74 3 6 3" xfId="9691" xr:uid="{00000000-0005-0000-0000-0000479E0000}"/>
    <cellStyle name="Normal 74 3 6 3 2" xfId="40025" xr:uid="{00000000-0005-0000-0000-0000489E0000}"/>
    <cellStyle name="Normal 74 3 6 3 3" xfId="24792" xr:uid="{00000000-0005-0000-0000-0000499E0000}"/>
    <cellStyle name="Normal 74 3 6 4" xfId="35012" xr:uid="{00000000-0005-0000-0000-00004A9E0000}"/>
    <cellStyle name="Normal 74 3 6 5" xfId="19779" xr:uid="{00000000-0005-0000-0000-00004B9E0000}"/>
    <cellStyle name="Normal 74 3 7" xfId="11369" xr:uid="{00000000-0005-0000-0000-00004C9E0000}"/>
    <cellStyle name="Normal 74 3 7 2" xfId="41700" xr:uid="{00000000-0005-0000-0000-00004D9E0000}"/>
    <cellStyle name="Normal 74 3 7 3" xfId="26467" xr:uid="{00000000-0005-0000-0000-00004E9E0000}"/>
    <cellStyle name="Normal 74 3 8" xfId="6348" xr:uid="{00000000-0005-0000-0000-00004F9E0000}"/>
    <cellStyle name="Normal 74 3 8 2" xfId="36683" xr:uid="{00000000-0005-0000-0000-0000509E0000}"/>
    <cellStyle name="Normal 74 3 8 3" xfId="21450" xr:uid="{00000000-0005-0000-0000-0000519E0000}"/>
    <cellStyle name="Normal 74 3 9" xfId="31672" xr:uid="{00000000-0005-0000-0000-0000529E0000}"/>
    <cellStyle name="Normal 74 4" xfId="1373" xr:uid="{00000000-0005-0000-0000-0000539E0000}"/>
    <cellStyle name="Normal 74 4 2" xfId="1796" xr:uid="{00000000-0005-0000-0000-0000549E0000}"/>
    <cellStyle name="Normal 74 4 2 2" xfId="2635" xr:uid="{00000000-0005-0000-0000-0000559E0000}"/>
    <cellStyle name="Normal 74 4 2 2 2" xfId="4325" xr:uid="{00000000-0005-0000-0000-0000569E0000}"/>
    <cellStyle name="Normal 74 4 2 2 2 2" xfId="14398" xr:uid="{00000000-0005-0000-0000-0000579E0000}"/>
    <cellStyle name="Normal 74 4 2 2 2 2 2" xfId="44729" xr:uid="{00000000-0005-0000-0000-0000589E0000}"/>
    <cellStyle name="Normal 74 4 2 2 2 2 3" xfId="29496" xr:uid="{00000000-0005-0000-0000-0000599E0000}"/>
    <cellStyle name="Normal 74 4 2 2 2 3" xfId="9378" xr:uid="{00000000-0005-0000-0000-00005A9E0000}"/>
    <cellStyle name="Normal 74 4 2 2 2 3 2" xfId="39712" xr:uid="{00000000-0005-0000-0000-00005B9E0000}"/>
    <cellStyle name="Normal 74 4 2 2 2 3 3" xfId="24479" xr:uid="{00000000-0005-0000-0000-00005C9E0000}"/>
    <cellStyle name="Normal 74 4 2 2 2 4" xfId="34699" xr:uid="{00000000-0005-0000-0000-00005D9E0000}"/>
    <cellStyle name="Normal 74 4 2 2 2 5" xfId="19466" xr:uid="{00000000-0005-0000-0000-00005E9E0000}"/>
    <cellStyle name="Normal 74 4 2 2 3" xfId="6017" xr:uid="{00000000-0005-0000-0000-00005F9E0000}"/>
    <cellStyle name="Normal 74 4 2 2 3 2" xfId="16069" xr:uid="{00000000-0005-0000-0000-0000609E0000}"/>
    <cellStyle name="Normal 74 4 2 2 3 2 2" xfId="46400" xr:uid="{00000000-0005-0000-0000-0000619E0000}"/>
    <cellStyle name="Normal 74 4 2 2 3 2 3" xfId="31167" xr:uid="{00000000-0005-0000-0000-0000629E0000}"/>
    <cellStyle name="Normal 74 4 2 2 3 3" xfId="11049" xr:uid="{00000000-0005-0000-0000-0000639E0000}"/>
    <cellStyle name="Normal 74 4 2 2 3 3 2" xfId="41383" xr:uid="{00000000-0005-0000-0000-0000649E0000}"/>
    <cellStyle name="Normal 74 4 2 2 3 3 3" xfId="26150" xr:uid="{00000000-0005-0000-0000-0000659E0000}"/>
    <cellStyle name="Normal 74 4 2 2 3 4" xfId="36370" xr:uid="{00000000-0005-0000-0000-0000669E0000}"/>
    <cellStyle name="Normal 74 4 2 2 3 5" xfId="21137" xr:uid="{00000000-0005-0000-0000-0000679E0000}"/>
    <cellStyle name="Normal 74 4 2 2 4" xfId="12727" xr:uid="{00000000-0005-0000-0000-0000689E0000}"/>
    <cellStyle name="Normal 74 4 2 2 4 2" xfId="43058" xr:uid="{00000000-0005-0000-0000-0000699E0000}"/>
    <cellStyle name="Normal 74 4 2 2 4 3" xfId="27825" xr:uid="{00000000-0005-0000-0000-00006A9E0000}"/>
    <cellStyle name="Normal 74 4 2 2 5" xfId="7706" xr:uid="{00000000-0005-0000-0000-00006B9E0000}"/>
    <cellStyle name="Normal 74 4 2 2 5 2" xfId="38041" xr:uid="{00000000-0005-0000-0000-00006C9E0000}"/>
    <cellStyle name="Normal 74 4 2 2 5 3" xfId="22808" xr:uid="{00000000-0005-0000-0000-00006D9E0000}"/>
    <cellStyle name="Normal 74 4 2 2 6" xfId="33029" xr:uid="{00000000-0005-0000-0000-00006E9E0000}"/>
    <cellStyle name="Normal 74 4 2 2 7" xfId="17795" xr:uid="{00000000-0005-0000-0000-00006F9E0000}"/>
    <cellStyle name="Normal 74 4 2 3" xfId="3488" xr:uid="{00000000-0005-0000-0000-0000709E0000}"/>
    <cellStyle name="Normal 74 4 2 3 2" xfId="13562" xr:uid="{00000000-0005-0000-0000-0000719E0000}"/>
    <cellStyle name="Normal 74 4 2 3 2 2" xfId="43893" xr:uid="{00000000-0005-0000-0000-0000729E0000}"/>
    <cellStyle name="Normal 74 4 2 3 2 3" xfId="28660" xr:uid="{00000000-0005-0000-0000-0000739E0000}"/>
    <cellStyle name="Normal 74 4 2 3 3" xfId="8542" xr:uid="{00000000-0005-0000-0000-0000749E0000}"/>
    <cellStyle name="Normal 74 4 2 3 3 2" xfId="38876" xr:uid="{00000000-0005-0000-0000-0000759E0000}"/>
    <cellStyle name="Normal 74 4 2 3 3 3" xfId="23643" xr:uid="{00000000-0005-0000-0000-0000769E0000}"/>
    <cellStyle name="Normal 74 4 2 3 4" xfId="33863" xr:uid="{00000000-0005-0000-0000-0000779E0000}"/>
    <cellStyle name="Normal 74 4 2 3 5" xfId="18630" xr:uid="{00000000-0005-0000-0000-0000789E0000}"/>
    <cellStyle name="Normal 74 4 2 4" xfId="5181" xr:uid="{00000000-0005-0000-0000-0000799E0000}"/>
    <cellStyle name="Normal 74 4 2 4 2" xfId="15233" xr:uid="{00000000-0005-0000-0000-00007A9E0000}"/>
    <cellStyle name="Normal 74 4 2 4 2 2" xfId="45564" xr:uid="{00000000-0005-0000-0000-00007B9E0000}"/>
    <cellStyle name="Normal 74 4 2 4 2 3" xfId="30331" xr:uid="{00000000-0005-0000-0000-00007C9E0000}"/>
    <cellStyle name="Normal 74 4 2 4 3" xfId="10213" xr:uid="{00000000-0005-0000-0000-00007D9E0000}"/>
    <cellStyle name="Normal 74 4 2 4 3 2" xfId="40547" xr:uid="{00000000-0005-0000-0000-00007E9E0000}"/>
    <cellStyle name="Normal 74 4 2 4 3 3" xfId="25314" xr:uid="{00000000-0005-0000-0000-00007F9E0000}"/>
    <cellStyle name="Normal 74 4 2 4 4" xfId="35534" xr:uid="{00000000-0005-0000-0000-0000809E0000}"/>
    <cellStyle name="Normal 74 4 2 4 5" xfId="20301" xr:uid="{00000000-0005-0000-0000-0000819E0000}"/>
    <cellStyle name="Normal 74 4 2 5" xfId="11891" xr:uid="{00000000-0005-0000-0000-0000829E0000}"/>
    <cellStyle name="Normal 74 4 2 5 2" xfId="42222" xr:uid="{00000000-0005-0000-0000-0000839E0000}"/>
    <cellStyle name="Normal 74 4 2 5 3" xfId="26989" xr:uid="{00000000-0005-0000-0000-0000849E0000}"/>
    <cellStyle name="Normal 74 4 2 6" xfId="6870" xr:uid="{00000000-0005-0000-0000-0000859E0000}"/>
    <cellStyle name="Normal 74 4 2 6 2" xfId="37205" xr:uid="{00000000-0005-0000-0000-0000869E0000}"/>
    <cellStyle name="Normal 74 4 2 6 3" xfId="21972" xr:uid="{00000000-0005-0000-0000-0000879E0000}"/>
    <cellStyle name="Normal 74 4 2 7" xfId="32193" xr:uid="{00000000-0005-0000-0000-0000889E0000}"/>
    <cellStyle name="Normal 74 4 2 8" xfId="16959" xr:uid="{00000000-0005-0000-0000-0000899E0000}"/>
    <cellStyle name="Normal 74 4 3" xfId="2217" xr:uid="{00000000-0005-0000-0000-00008A9E0000}"/>
    <cellStyle name="Normal 74 4 3 2" xfId="3907" xr:uid="{00000000-0005-0000-0000-00008B9E0000}"/>
    <cellStyle name="Normal 74 4 3 2 2" xfId="13980" xr:uid="{00000000-0005-0000-0000-00008C9E0000}"/>
    <cellStyle name="Normal 74 4 3 2 2 2" xfId="44311" xr:uid="{00000000-0005-0000-0000-00008D9E0000}"/>
    <cellStyle name="Normal 74 4 3 2 2 3" xfId="29078" xr:uid="{00000000-0005-0000-0000-00008E9E0000}"/>
    <cellStyle name="Normal 74 4 3 2 3" xfId="8960" xr:uid="{00000000-0005-0000-0000-00008F9E0000}"/>
    <cellStyle name="Normal 74 4 3 2 3 2" xfId="39294" xr:uid="{00000000-0005-0000-0000-0000909E0000}"/>
    <cellStyle name="Normal 74 4 3 2 3 3" xfId="24061" xr:uid="{00000000-0005-0000-0000-0000919E0000}"/>
    <cellStyle name="Normal 74 4 3 2 4" xfId="34281" xr:uid="{00000000-0005-0000-0000-0000929E0000}"/>
    <cellStyle name="Normal 74 4 3 2 5" xfId="19048" xr:uid="{00000000-0005-0000-0000-0000939E0000}"/>
    <cellStyle name="Normal 74 4 3 3" xfId="5599" xr:uid="{00000000-0005-0000-0000-0000949E0000}"/>
    <cellStyle name="Normal 74 4 3 3 2" xfId="15651" xr:uid="{00000000-0005-0000-0000-0000959E0000}"/>
    <cellStyle name="Normal 74 4 3 3 2 2" xfId="45982" xr:uid="{00000000-0005-0000-0000-0000969E0000}"/>
    <cellStyle name="Normal 74 4 3 3 2 3" xfId="30749" xr:uid="{00000000-0005-0000-0000-0000979E0000}"/>
    <cellStyle name="Normal 74 4 3 3 3" xfId="10631" xr:uid="{00000000-0005-0000-0000-0000989E0000}"/>
    <cellStyle name="Normal 74 4 3 3 3 2" xfId="40965" xr:uid="{00000000-0005-0000-0000-0000999E0000}"/>
    <cellStyle name="Normal 74 4 3 3 3 3" xfId="25732" xr:uid="{00000000-0005-0000-0000-00009A9E0000}"/>
    <cellStyle name="Normal 74 4 3 3 4" xfId="35952" xr:uid="{00000000-0005-0000-0000-00009B9E0000}"/>
    <cellStyle name="Normal 74 4 3 3 5" xfId="20719" xr:uid="{00000000-0005-0000-0000-00009C9E0000}"/>
    <cellStyle name="Normal 74 4 3 4" xfId="12309" xr:uid="{00000000-0005-0000-0000-00009D9E0000}"/>
    <cellStyle name="Normal 74 4 3 4 2" xfId="42640" xr:uid="{00000000-0005-0000-0000-00009E9E0000}"/>
    <cellStyle name="Normal 74 4 3 4 3" xfId="27407" xr:uid="{00000000-0005-0000-0000-00009F9E0000}"/>
    <cellStyle name="Normal 74 4 3 5" xfId="7288" xr:uid="{00000000-0005-0000-0000-0000A09E0000}"/>
    <cellStyle name="Normal 74 4 3 5 2" xfId="37623" xr:uid="{00000000-0005-0000-0000-0000A19E0000}"/>
    <cellStyle name="Normal 74 4 3 5 3" xfId="22390" xr:uid="{00000000-0005-0000-0000-0000A29E0000}"/>
    <cellStyle name="Normal 74 4 3 6" xfId="32611" xr:uid="{00000000-0005-0000-0000-0000A39E0000}"/>
    <cellStyle name="Normal 74 4 3 7" xfId="17377" xr:uid="{00000000-0005-0000-0000-0000A49E0000}"/>
    <cellStyle name="Normal 74 4 4" xfId="3070" xr:uid="{00000000-0005-0000-0000-0000A59E0000}"/>
    <cellStyle name="Normal 74 4 4 2" xfId="13144" xr:uid="{00000000-0005-0000-0000-0000A69E0000}"/>
    <cellStyle name="Normal 74 4 4 2 2" xfId="43475" xr:uid="{00000000-0005-0000-0000-0000A79E0000}"/>
    <cellStyle name="Normal 74 4 4 2 3" xfId="28242" xr:uid="{00000000-0005-0000-0000-0000A89E0000}"/>
    <cellStyle name="Normal 74 4 4 3" xfId="8124" xr:uid="{00000000-0005-0000-0000-0000A99E0000}"/>
    <cellStyle name="Normal 74 4 4 3 2" xfId="38458" xr:uid="{00000000-0005-0000-0000-0000AA9E0000}"/>
    <cellStyle name="Normal 74 4 4 3 3" xfId="23225" xr:uid="{00000000-0005-0000-0000-0000AB9E0000}"/>
    <cellStyle name="Normal 74 4 4 4" xfId="33445" xr:uid="{00000000-0005-0000-0000-0000AC9E0000}"/>
    <cellStyle name="Normal 74 4 4 5" xfId="18212" xr:uid="{00000000-0005-0000-0000-0000AD9E0000}"/>
    <cellStyle name="Normal 74 4 5" xfId="4763" xr:uid="{00000000-0005-0000-0000-0000AE9E0000}"/>
    <cellStyle name="Normal 74 4 5 2" xfId="14815" xr:uid="{00000000-0005-0000-0000-0000AF9E0000}"/>
    <cellStyle name="Normal 74 4 5 2 2" xfId="45146" xr:uid="{00000000-0005-0000-0000-0000B09E0000}"/>
    <cellStyle name="Normal 74 4 5 2 3" xfId="29913" xr:uid="{00000000-0005-0000-0000-0000B19E0000}"/>
    <cellStyle name="Normal 74 4 5 3" xfId="9795" xr:uid="{00000000-0005-0000-0000-0000B29E0000}"/>
    <cellStyle name="Normal 74 4 5 3 2" xfId="40129" xr:uid="{00000000-0005-0000-0000-0000B39E0000}"/>
    <cellStyle name="Normal 74 4 5 3 3" xfId="24896" xr:uid="{00000000-0005-0000-0000-0000B49E0000}"/>
    <cellStyle name="Normal 74 4 5 4" xfId="35116" xr:uid="{00000000-0005-0000-0000-0000B59E0000}"/>
    <cellStyle name="Normal 74 4 5 5" xfId="19883" xr:uid="{00000000-0005-0000-0000-0000B69E0000}"/>
    <cellStyle name="Normal 74 4 6" xfId="11473" xr:uid="{00000000-0005-0000-0000-0000B79E0000}"/>
    <cellStyle name="Normal 74 4 6 2" xfId="41804" xr:uid="{00000000-0005-0000-0000-0000B89E0000}"/>
    <cellStyle name="Normal 74 4 6 3" xfId="26571" xr:uid="{00000000-0005-0000-0000-0000B99E0000}"/>
    <cellStyle name="Normal 74 4 7" xfId="6452" xr:uid="{00000000-0005-0000-0000-0000BA9E0000}"/>
    <cellStyle name="Normal 74 4 7 2" xfId="36787" xr:uid="{00000000-0005-0000-0000-0000BB9E0000}"/>
    <cellStyle name="Normal 74 4 7 3" xfId="21554" xr:uid="{00000000-0005-0000-0000-0000BC9E0000}"/>
    <cellStyle name="Normal 74 4 8" xfId="31775" xr:uid="{00000000-0005-0000-0000-0000BD9E0000}"/>
    <cellStyle name="Normal 74 4 9" xfId="16541" xr:uid="{00000000-0005-0000-0000-0000BE9E0000}"/>
    <cellStyle name="Normal 74 5" xfId="1586" xr:uid="{00000000-0005-0000-0000-0000BF9E0000}"/>
    <cellStyle name="Normal 74 5 2" xfId="2427" xr:uid="{00000000-0005-0000-0000-0000C09E0000}"/>
    <cellStyle name="Normal 74 5 2 2" xfId="4117" xr:uid="{00000000-0005-0000-0000-0000C19E0000}"/>
    <cellStyle name="Normal 74 5 2 2 2" xfId="14190" xr:uid="{00000000-0005-0000-0000-0000C29E0000}"/>
    <cellStyle name="Normal 74 5 2 2 2 2" xfId="44521" xr:uid="{00000000-0005-0000-0000-0000C39E0000}"/>
    <cellStyle name="Normal 74 5 2 2 2 3" xfId="29288" xr:uid="{00000000-0005-0000-0000-0000C49E0000}"/>
    <cellStyle name="Normal 74 5 2 2 3" xfId="9170" xr:uid="{00000000-0005-0000-0000-0000C59E0000}"/>
    <cellStyle name="Normal 74 5 2 2 3 2" xfId="39504" xr:uid="{00000000-0005-0000-0000-0000C69E0000}"/>
    <cellStyle name="Normal 74 5 2 2 3 3" xfId="24271" xr:uid="{00000000-0005-0000-0000-0000C79E0000}"/>
    <cellStyle name="Normal 74 5 2 2 4" xfId="34491" xr:uid="{00000000-0005-0000-0000-0000C89E0000}"/>
    <cellStyle name="Normal 74 5 2 2 5" xfId="19258" xr:uid="{00000000-0005-0000-0000-0000C99E0000}"/>
    <cellStyle name="Normal 74 5 2 3" xfId="5809" xr:uid="{00000000-0005-0000-0000-0000CA9E0000}"/>
    <cellStyle name="Normal 74 5 2 3 2" xfId="15861" xr:uid="{00000000-0005-0000-0000-0000CB9E0000}"/>
    <cellStyle name="Normal 74 5 2 3 2 2" xfId="46192" xr:uid="{00000000-0005-0000-0000-0000CC9E0000}"/>
    <cellStyle name="Normal 74 5 2 3 2 3" xfId="30959" xr:uid="{00000000-0005-0000-0000-0000CD9E0000}"/>
    <cellStyle name="Normal 74 5 2 3 3" xfId="10841" xr:uid="{00000000-0005-0000-0000-0000CE9E0000}"/>
    <cellStyle name="Normal 74 5 2 3 3 2" xfId="41175" xr:uid="{00000000-0005-0000-0000-0000CF9E0000}"/>
    <cellStyle name="Normal 74 5 2 3 3 3" xfId="25942" xr:uid="{00000000-0005-0000-0000-0000D09E0000}"/>
    <cellStyle name="Normal 74 5 2 3 4" xfId="36162" xr:uid="{00000000-0005-0000-0000-0000D19E0000}"/>
    <cellStyle name="Normal 74 5 2 3 5" xfId="20929" xr:uid="{00000000-0005-0000-0000-0000D29E0000}"/>
    <cellStyle name="Normal 74 5 2 4" xfId="12519" xr:uid="{00000000-0005-0000-0000-0000D39E0000}"/>
    <cellStyle name="Normal 74 5 2 4 2" xfId="42850" xr:uid="{00000000-0005-0000-0000-0000D49E0000}"/>
    <cellStyle name="Normal 74 5 2 4 3" xfId="27617" xr:uid="{00000000-0005-0000-0000-0000D59E0000}"/>
    <cellStyle name="Normal 74 5 2 5" xfId="7498" xr:uid="{00000000-0005-0000-0000-0000D69E0000}"/>
    <cellStyle name="Normal 74 5 2 5 2" xfId="37833" xr:uid="{00000000-0005-0000-0000-0000D79E0000}"/>
    <cellStyle name="Normal 74 5 2 5 3" xfId="22600" xr:uid="{00000000-0005-0000-0000-0000D89E0000}"/>
    <cellStyle name="Normal 74 5 2 6" xfId="32821" xr:uid="{00000000-0005-0000-0000-0000D99E0000}"/>
    <cellStyle name="Normal 74 5 2 7" xfId="17587" xr:uid="{00000000-0005-0000-0000-0000DA9E0000}"/>
    <cellStyle name="Normal 74 5 3" xfId="3280" xr:uid="{00000000-0005-0000-0000-0000DB9E0000}"/>
    <cellStyle name="Normal 74 5 3 2" xfId="13354" xr:uid="{00000000-0005-0000-0000-0000DC9E0000}"/>
    <cellStyle name="Normal 74 5 3 2 2" xfId="43685" xr:uid="{00000000-0005-0000-0000-0000DD9E0000}"/>
    <cellStyle name="Normal 74 5 3 2 3" xfId="28452" xr:uid="{00000000-0005-0000-0000-0000DE9E0000}"/>
    <cellStyle name="Normal 74 5 3 3" xfId="8334" xr:uid="{00000000-0005-0000-0000-0000DF9E0000}"/>
    <cellStyle name="Normal 74 5 3 3 2" xfId="38668" xr:uid="{00000000-0005-0000-0000-0000E09E0000}"/>
    <cellStyle name="Normal 74 5 3 3 3" xfId="23435" xr:uid="{00000000-0005-0000-0000-0000E19E0000}"/>
    <cellStyle name="Normal 74 5 3 4" xfId="33655" xr:uid="{00000000-0005-0000-0000-0000E29E0000}"/>
    <cellStyle name="Normal 74 5 3 5" xfId="18422" xr:uid="{00000000-0005-0000-0000-0000E39E0000}"/>
    <cellStyle name="Normal 74 5 4" xfId="4973" xr:uid="{00000000-0005-0000-0000-0000E49E0000}"/>
    <cellStyle name="Normal 74 5 4 2" xfId="15025" xr:uid="{00000000-0005-0000-0000-0000E59E0000}"/>
    <cellStyle name="Normal 74 5 4 2 2" xfId="45356" xr:uid="{00000000-0005-0000-0000-0000E69E0000}"/>
    <cellStyle name="Normal 74 5 4 2 3" xfId="30123" xr:uid="{00000000-0005-0000-0000-0000E79E0000}"/>
    <cellStyle name="Normal 74 5 4 3" xfId="10005" xr:uid="{00000000-0005-0000-0000-0000E89E0000}"/>
    <cellStyle name="Normal 74 5 4 3 2" xfId="40339" xr:uid="{00000000-0005-0000-0000-0000E99E0000}"/>
    <cellStyle name="Normal 74 5 4 3 3" xfId="25106" xr:uid="{00000000-0005-0000-0000-0000EA9E0000}"/>
    <cellStyle name="Normal 74 5 4 4" xfId="35326" xr:uid="{00000000-0005-0000-0000-0000EB9E0000}"/>
    <cellStyle name="Normal 74 5 4 5" xfId="20093" xr:uid="{00000000-0005-0000-0000-0000EC9E0000}"/>
    <cellStyle name="Normal 74 5 5" xfId="11683" xr:uid="{00000000-0005-0000-0000-0000ED9E0000}"/>
    <cellStyle name="Normal 74 5 5 2" xfId="42014" xr:uid="{00000000-0005-0000-0000-0000EE9E0000}"/>
    <cellStyle name="Normal 74 5 5 3" xfId="26781" xr:uid="{00000000-0005-0000-0000-0000EF9E0000}"/>
    <cellStyle name="Normal 74 5 6" xfId="6662" xr:uid="{00000000-0005-0000-0000-0000F09E0000}"/>
    <cellStyle name="Normal 74 5 6 2" xfId="36997" xr:uid="{00000000-0005-0000-0000-0000F19E0000}"/>
    <cellStyle name="Normal 74 5 6 3" xfId="21764" xr:uid="{00000000-0005-0000-0000-0000F29E0000}"/>
    <cellStyle name="Normal 74 5 7" xfId="31985" xr:uid="{00000000-0005-0000-0000-0000F39E0000}"/>
    <cellStyle name="Normal 74 5 8" xfId="16751" xr:uid="{00000000-0005-0000-0000-0000F49E0000}"/>
    <cellStyle name="Normal 74 6" xfId="2007" xr:uid="{00000000-0005-0000-0000-0000F59E0000}"/>
    <cellStyle name="Normal 74 6 2" xfId="3699" xr:uid="{00000000-0005-0000-0000-0000F69E0000}"/>
    <cellStyle name="Normal 74 6 2 2" xfId="13772" xr:uid="{00000000-0005-0000-0000-0000F79E0000}"/>
    <cellStyle name="Normal 74 6 2 2 2" xfId="44103" xr:uid="{00000000-0005-0000-0000-0000F89E0000}"/>
    <cellStyle name="Normal 74 6 2 2 3" xfId="28870" xr:uid="{00000000-0005-0000-0000-0000F99E0000}"/>
    <cellStyle name="Normal 74 6 2 3" xfId="8752" xr:uid="{00000000-0005-0000-0000-0000FA9E0000}"/>
    <cellStyle name="Normal 74 6 2 3 2" xfId="39086" xr:uid="{00000000-0005-0000-0000-0000FB9E0000}"/>
    <cellStyle name="Normal 74 6 2 3 3" xfId="23853" xr:uid="{00000000-0005-0000-0000-0000FC9E0000}"/>
    <cellStyle name="Normal 74 6 2 4" xfId="34073" xr:uid="{00000000-0005-0000-0000-0000FD9E0000}"/>
    <cellStyle name="Normal 74 6 2 5" xfId="18840" xr:uid="{00000000-0005-0000-0000-0000FE9E0000}"/>
    <cellStyle name="Normal 74 6 3" xfId="5391" xr:uid="{00000000-0005-0000-0000-0000FF9E0000}"/>
    <cellStyle name="Normal 74 6 3 2" xfId="15443" xr:uid="{00000000-0005-0000-0000-0000009F0000}"/>
    <cellStyle name="Normal 74 6 3 2 2" xfId="45774" xr:uid="{00000000-0005-0000-0000-0000019F0000}"/>
    <cellStyle name="Normal 74 6 3 2 3" xfId="30541" xr:uid="{00000000-0005-0000-0000-0000029F0000}"/>
    <cellStyle name="Normal 74 6 3 3" xfId="10423" xr:uid="{00000000-0005-0000-0000-0000039F0000}"/>
    <cellStyle name="Normal 74 6 3 3 2" xfId="40757" xr:uid="{00000000-0005-0000-0000-0000049F0000}"/>
    <cellStyle name="Normal 74 6 3 3 3" xfId="25524" xr:uid="{00000000-0005-0000-0000-0000059F0000}"/>
    <cellStyle name="Normal 74 6 3 4" xfId="35744" xr:uid="{00000000-0005-0000-0000-0000069F0000}"/>
    <cellStyle name="Normal 74 6 3 5" xfId="20511" xr:uid="{00000000-0005-0000-0000-0000079F0000}"/>
    <cellStyle name="Normal 74 6 4" xfId="12101" xr:uid="{00000000-0005-0000-0000-0000089F0000}"/>
    <cellStyle name="Normal 74 6 4 2" xfId="42432" xr:uid="{00000000-0005-0000-0000-0000099F0000}"/>
    <cellStyle name="Normal 74 6 4 3" xfId="27199" xr:uid="{00000000-0005-0000-0000-00000A9F0000}"/>
    <cellStyle name="Normal 74 6 5" xfId="7080" xr:uid="{00000000-0005-0000-0000-00000B9F0000}"/>
    <cellStyle name="Normal 74 6 5 2" xfId="37415" xr:uid="{00000000-0005-0000-0000-00000C9F0000}"/>
    <cellStyle name="Normal 74 6 5 3" xfId="22182" xr:uid="{00000000-0005-0000-0000-00000D9F0000}"/>
    <cellStyle name="Normal 74 6 6" xfId="32403" xr:uid="{00000000-0005-0000-0000-00000E9F0000}"/>
    <cellStyle name="Normal 74 6 7" xfId="17169" xr:uid="{00000000-0005-0000-0000-00000F9F0000}"/>
    <cellStyle name="Normal 74 7" xfId="2859" xr:uid="{00000000-0005-0000-0000-0000109F0000}"/>
    <cellStyle name="Normal 74 7 2" xfId="12936" xr:uid="{00000000-0005-0000-0000-0000119F0000}"/>
    <cellStyle name="Normal 74 7 2 2" xfId="43267" xr:uid="{00000000-0005-0000-0000-0000129F0000}"/>
    <cellStyle name="Normal 74 7 2 3" xfId="28034" xr:uid="{00000000-0005-0000-0000-0000139F0000}"/>
    <cellStyle name="Normal 74 7 3" xfId="7916" xr:uid="{00000000-0005-0000-0000-0000149F0000}"/>
    <cellStyle name="Normal 74 7 3 2" xfId="38250" xr:uid="{00000000-0005-0000-0000-0000159F0000}"/>
    <cellStyle name="Normal 74 7 3 3" xfId="23017" xr:uid="{00000000-0005-0000-0000-0000169F0000}"/>
    <cellStyle name="Normal 74 7 4" xfId="33237" xr:uid="{00000000-0005-0000-0000-0000179F0000}"/>
    <cellStyle name="Normal 74 7 5" xfId="18004" xr:uid="{00000000-0005-0000-0000-0000189F0000}"/>
    <cellStyle name="Normal 74 8" xfId="4553" xr:uid="{00000000-0005-0000-0000-0000199F0000}"/>
    <cellStyle name="Normal 74 8 2" xfId="14607" xr:uid="{00000000-0005-0000-0000-00001A9F0000}"/>
    <cellStyle name="Normal 74 8 2 2" xfId="44938" xr:uid="{00000000-0005-0000-0000-00001B9F0000}"/>
    <cellStyle name="Normal 74 8 2 3" xfId="29705" xr:uid="{00000000-0005-0000-0000-00001C9F0000}"/>
    <cellStyle name="Normal 74 8 3" xfId="9587" xr:uid="{00000000-0005-0000-0000-00001D9F0000}"/>
    <cellStyle name="Normal 74 8 3 2" xfId="39921" xr:uid="{00000000-0005-0000-0000-00001E9F0000}"/>
    <cellStyle name="Normal 74 8 3 3" xfId="24688" xr:uid="{00000000-0005-0000-0000-00001F9F0000}"/>
    <cellStyle name="Normal 74 8 4" xfId="34908" xr:uid="{00000000-0005-0000-0000-0000209F0000}"/>
    <cellStyle name="Normal 74 8 5" xfId="19675" xr:uid="{00000000-0005-0000-0000-0000219F0000}"/>
    <cellStyle name="Normal 74 9" xfId="11263" xr:uid="{00000000-0005-0000-0000-0000229F0000}"/>
    <cellStyle name="Normal 74 9 2" xfId="41596" xr:uid="{00000000-0005-0000-0000-0000239F0000}"/>
    <cellStyle name="Normal 74 9 3" xfId="26363" xr:uid="{00000000-0005-0000-0000-0000249F0000}"/>
    <cellStyle name="Normal 75" xfId="909" xr:uid="{00000000-0005-0000-0000-0000259F0000}"/>
    <cellStyle name="Normal 76" xfId="910" xr:uid="{00000000-0005-0000-0000-0000269F0000}"/>
    <cellStyle name="Normal 76 10" xfId="6243" xr:uid="{00000000-0005-0000-0000-0000279F0000}"/>
    <cellStyle name="Normal 76 10 2" xfId="36580" xr:uid="{00000000-0005-0000-0000-0000289F0000}"/>
    <cellStyle name="Normal 76 10 3" xfId="21347" xr:uid="{00000000-0005-0000-0000-0000299F0000}"/>
    <cellStyle name="Normal 76 11" xfId="31571" xr:uid="{00000000-0005-0000-0000-00002A9F0000}"/>
    <cellStyle name="Normal 76 12" xfId="16332" xr:uid="{00000000-0005-0000-0000-00002B9F0000}"/>
    <cellStyle name="Normal 76 2" xfId="1207" xr:uid="{00000000-0005-0000-0000-00002C9F0000}"/>
    <cellStyle name="Normal 76 2 10" xfId="31622" xr:uid="{00000000-0005-0000-0000-00002D9F0000}"/>
    <cellStyle name="Normal 76 2 11" xfId="16386" xr:uid="{00000000-0005-0000-0000-00002E9F0000}"/>
    <cellStyle name="Normal 76 2 2" xfId="1315" xr:uid="{00000000-0005-0000-0000-00002F9F0000}"/>
    <cellStyle name="Normal 76 2 2 10" xfId="16490" xr:uid="{00000000-0005-0000-0000-0000309F0000}"/>
    <cellStyle name="Normal 76 2 2 2" xfId="1532" xr:uid="{00000000-0005-0000-0000-0000319F0000}"/>
    <cellStyle name="Normal 76 2 2 2 2" xfId="1953" xr:uid="{00000000-0005-0000-0000-0000329F0000}"/>
    <cellStyle name="Normal 76 2 2 2 2 2" xfId="2792" xr:uid="{00000000-0005-0000-0000-0000339F0000}"/>
    <cellStyle name="Normal 76 2 2 2 2 2 2" xfId="4482" xr:uid="{00000000-0005-0000-0000-0000349F0000}"/>
    <cellStyle name="Normal 76 2 2 2 2 2 2 2" xfId="14555" xr:uid="{00000000-0005-0000-0000-0000359F0000}"/>
    <cellStyle name="Normal 76 2 2 2 2 2 2 2 2" xfId="44886" xr:uid="{00000000-0005-0000-0000-0000369F0000}"/>
    <cellStyle name="Normal 76 2 2 2 2 2 2 2 3" xfId="29653" xr:uid="{00000000-0005-0000-0000-0000379F0000}"/>
    <cellStyle name="Normal 76 2 2 2 2 2 2 3" xfId="9535" xr:uid="{00000000-0005-0000-0000-0000389F0000}"/>
    <cellStyle name="Normal 76 2 2 2 2 2 2 3 2" xfId="39869" xr:uid="{00000000-0005-0000-0000-0000399F0000}"/>
    <cellStyle name="Normal 76 2 2 2 2 2 2 3 3" xfId="24636" xr:uid="{00000000-0005-0000-0000-00003A9F0000}"/>
    <cellStyle name="Normal 76 2 2 2 2 2 2 4" xfId="34856" xr:uid="{00000000-0005-0000-0000-00003B9F0000}"/>
    <cellStyle name="Normal 76 2 2 2 2 2 2 5" xfId="19623" xr:uid="{00000000-0005-0000-0000-00003C9F0000}"/>
    <cellStyle name="Normal 76 2 2 2 2 2 3" xfId="6174" xr:uid="{00000000-0005-0000-0000-00003D9F0000}"/>
    <cellStyle name="Normal 76 2 2 2 2 2 3 2" xfId="16226" xr:uid="{00000000-0005-0000-0000-00003E9F0000}"/>
    <cellStyle name="Normal 76 2 2 2 2 2 3 2 2" xfId="46557" xr:uid="{00000000-0005-0000-0000-00003F9F0000}"/>
    <cellStyle name="Normal 76 2 2 2 2 2 3 2 3" xfId="31324" xr:uid="{00000000-0005-0000-0000-0000409F0000}"/>
    <cellStyle name="Normal 76 2 2 2 2 2 3 3" xfId="11206" xr:uid="{00000000-0005-0000-0000-0000419F0000}"/>
    <cellStyle name="Normal 76 2 2 2 2 2 3 3 2" xfId="41540" xr:uid="{00000000-0005-0000-0000-0000429F0000}"/>
    <cellStyle name="Normal 76 2 2 2 2 2 3 3 3" xfId="26307" xr:uid="{00000000-0005-0000-0000-0000439F0000}"/>
    <cellStyle name="Normal 76 2 2 2 2 2 3 4" xfId="36527" xr:uid="{00000000-0005-0000-0000-0000449F0000}"/>
    <cellStyle name="Normal 76 2 2 2 2 2 3 5" xfId="21294" xr:uid="{00000000-0005-0000-0000-0000459F0000}"/>
    <cellStyle name="Normal 76 2 2 2 2 2 4" xfId="12884" xr:uid="{00000000-0005-0000-0000-0000469F0000}"/>
    <cellStyle name="Normal 76 2 2 2 2 2 4 2" xfId="43215" xr:uid="{00000000-0005-0000-0000-0000479F0000}"/>
    <cellStyle name="Normal 76 2 2 2 2 2 4 3" xfId="27982" xr:uid="{00000000-0005-0000-0000-0000489F0000}"/>
    <cellStyle name="Normal 76 2 2 2 2 2 5" xfId="7863" xr:uid="{00000000-0005-0000-0000-0000499F0000}"/>
    <cellStyle name="Normal 76 2 2 2 2 2 5 2" xfId="38198" xr:uid="{00000000-0005-0000-0000-00004A9F0000}"/>
    <cellStyle name="Normal 76 2 2 2 2 2 5 3" xfId="22965" xr:uid="{00000000-0005-0000-0000-00004B9F0000}"/>
    <cellStyle name="Normal 76 2 2 2 2 2 6" xfId="33186" xr:uid="{00000000-0005-0000-0000-00004C9F0000}"/>
    <cellStyle name="Normal 76 2 2 2 2 2 7" xfId="17952" xr:uid="{00000000-0005-0000-0000-00004D9F0000}"/>
    <cellStyle name="Normal 76 2 2 2 2 3" xfId="3645" xr:uid="{00000000-0005-0000-0000-00004E9F0000}"/>
    <cellStyle name="Normal 76 2 2 2 2 3 2" xfId="13719" xr:uid="{00000000-0005-0000-0000-00004F9F0000}"/>
    <cellStyle name="Normal 76 2 2 2 2 3 2 2" xfId="44050" xr:uid="{00000000-0005-0000-0000-0000509F0000}"/>
    <cellStyle name="Normal 76 2 2 2 2 3 2 3" xfId="28817" xr:uid="{00000000-0005-0000-0000-0000519F0000}"/>
    <cellStyle name="Normal 76 2 2 2 2 3 3" xfId="8699" xr:uid="{00000000-0005-0000-0000-0000529F0000}"/>
    <cellStyle name="Normal 76 2 2 2 2 3 3 2" xfId="39033" xr:uid="{00000000-0005-0000-0000-0000539F0000}"/>
    <cellStyle name="Normal 76 2 2 2 2 3 3 3" xfId="23800" xr:uid="{00000000-0005-0000-0000-0000549F0000}"/>
    <cellStyle name="Normal 76 2 2 2 2 3 4" xfId="34020" xr:uid="{00000000-0005-0000-0000-0000559F0000}"/>
    <cellStyle name="Normal 76 2 2 2 2 3 5" xfId="18787" xr:uid="{00000000-0005-0000-0000-0000569F0000}"/>
    <cellStyle name="Normal 76 2 2 2 2 4" xfId="5338" xr:uid="{00000000-0005-0000-0000-0000579F0000}"/>
    <cellStyle name="Normal 76 2 2 2 2 4 2" xfId="15390" xr:uid="{00000000-0005-0000-0000-0000589F0000}"/>
    <cellStyle name="Normal 76 2 2 2 2 4 2 2" xfId="45721" xr:uid="{00000000-0005-0000-0000-0000599F0000}"/>
    <cellStyle name="Normal 76 2 2 2 2 4 2 3" xfId="30488" xr:uid="{00000000-0005-0000-0000-00005A9F0000}"/>
    <cellStyle name="Normal 76 2 2 2 2 4 3" xfId="10370" xr:uid="{00000000-0005-0000-0000-00005B9F0000}"/>
    <cellStyle name="Normal 76 2 2 2 2 4 3 2" xfId="40704" xr:uid="{00000000-0005-0000-0000-00005C9F0000}"/>
    <cellStyle name="Normal 76 2 2 2 2 4 3 3" xfId="25471" xr:uid="{00000000-0005-0000-0000-00005D9F0000}"/>
    <cellStyle name="Normal 76 2 2 2 2 4 4" xfId="35691" xr:uid="{00000000-0005-0000-0000-00005E9F0000}"/>
    <cellStyle name="Normal 76 2 2 2 2 4 5" xfId="20458" xr:uid="{00000000-0005-0000-0000-00005F9F0000}"/>
    <cellStyle name="Normal 76 2 2 2 2 5" xfId="12048" xr:uid="{00000000-0005-0000-0000-0000609F0000}"/>
    <cellStyle name="Normal 76 2 2 2 2 5 2" xfId="42379" xr:uid="{00000000-0005-0000-0000-0000619F0000}"/>
    <cellStyle name="Normal 76 2 2 2 2 5 3" xfId="27146" xr:uid="{00000000-0005-0000-0000-0000629F0000}"/>
    <cellStyle name="Normal 76 2 2 2 2 6" xfId="7027" xr:uid="{00000000-0005-0000-0000-0000639F0000}"/>
    <cellStyle name="Normal 76 2 2 2 2 6 2" xfId="37362" xr:uid="{00000000-0005-0000-0000-0000649F0000}"/>
    <cellStyle name="Normal 76 2 2 2 2 6 3" xfId="22129" xr:uid="{00000000-0005-0000-0000-0000659F0000}"/>
    <cellStyle name="Normal 76 2 2 2 2 7" xfId="32350" xr:uid="{00000000-0005-0000-0000-0000669F0000}"/>
    <cellStyle name="Normal 76 2 2 2 2 8" xfId="17116" xr:uid="{00000000-0005-0000-0000-0000679F0000}"/>
    <cellStyle name="Normal 76 2 2 2 3" xfId="2374" xr:uid="{00000000-0005-0000-0000-0000689F0000}"/>
    <cellStyle name="Normal 76 2 2 2 3 2" xfId="4064" xr:uid="{00000000-0005-0000-0000-0000699F0000}"/>
    <cellStyle name="Normal 76 2 2 2 3 2 2" xfId="14137" xr:uid="{00000000-0005-0000-0000-00006A9F0000}"/>
    <cellStyle name="Normal 76 2 2 2 3 2 2 2" xfId="44468" xr:uid="{00000000-0005-0000-0000-00006B9F0000}"/>
    <cellStyle name="Normal 76 2 2 2 3 2 2 3" xfId="29235" xr:uid="{00000000-0005-0000-0000-00006C9F0000}"/>
    <cellStyle name="Normal 76 2 2 2 3 2 3" xfId="9117" xr:uid="{00000000-0005-0000-0000-00006D9F0000}"/>
    <cellStyle name="Normal 76 2 2 2 3 2 3 2" xfId="39451" xr:uid="{00000000-0005-0000-0000-00006E9F0000}"/>
    <cellStyle name="Normal 76 2 2 2 3 2 3 3" xfId="24218" xr:uid="{00000000-0005-0000-0000-00006F9F0000}"/>
    <cellStyle name="Normal 76 2 2 2 3 2 4" xfId="34438" xr:uid="{00000000-0005-0000-0000-0000709F0000}"/>
    <cellStyle name="Normal 76 2 2 2 3 2 5" xfId="19205" xr:uid="{00000000-0005-0000-0000-0000719F0000}"/>
    <cellStyle name="Normal 76 2 2 2 3 3" xfId="5756" xr:uid="{00000000-0005-0000-0000-0000729F0000}"/>
    <cellStyle name="Normal 76 2 2 2 3 3 2" xfId="15808" xr:uid="{00000000-0005-0000-0000-0000739F0000}"/>
    <cellStyle name="Normal 76 2 2 2 3 3 2 2" xfId="46139" xr:uid="{00000000-0005-0000-0000-0000749F0000}"/>
    <cellStyle name="Normal 76 2 2 2 3 3 2 3" xfId="30906" xr:uid="{00000000-0005-0000-0000-0000759F0000}"/>
    <cellStyle name="Normal 76 2 2 2 3 3 3" xfId="10788" xr:uid="{00000000-0005-0000-0000-0000769F0000}"/>
    <cellStyle name="Normal 76 2 2 2 3 3 3 2" xfId="41122" xr:uid="{00000000-0005-0000-0000-0000779F0000}"/>
    <cellStyle name="Normal 76 2 2 2 3 3 3 3" xfId="25889" xr:uid="{00000000-0005-0000-0000-0000789F0000}"/>
    <cellStyle name="Normal 76 2 2 2 3 3 4" xfId="36109" xr:uid="{00000000-0005-0000-0000-0000799F0000}"/>
    <cellStyle name="Normal 76 2 2 2 3 3 5" xfId="20876" xr:uid="{00000000-0005-0000-0000-00007A9F0000}"/>
    <cellStyle name="Normal 76 2 2 2 3 4" xfId="12466" xr:uid="{00000000-0005-0000-0000-00007B9F0000}"/>
    <cellStyle name="Normal 76 2 2 2 3 4 2" xfId="42797" xr:uid="{00000000-0005-0000-0000-00007C9F0000}"/>
    <cellStyle name="Normal 76 2 2 2 3 4 3" xfId="27564" xr:uid="{00000000-0005-0000-0000-00007D9F0000}"/>
    <cellStyle name="Normal 76 2 2 2 3 5" xfId="7445" xr:uid="{00000000-0005-0000-0000-00007E9F0000}"/>
    <cellStyle name="Normal 76 2 2 2 3 5 2" xfId="37780" xr:uid="{00000000-0005-0000-0000-00007F9F0000}"/>
    <cellStyle name="Normal 76 2 2 2 3 5 3" xfId="22547" xr:uid="{00000000-0005-0000-0000-0000809F0000}"/>
    <cellStyle name="Normal 76 2 2 2 3 6" xfId="32768" xr:uid="{00000000-0005-0000-0000-0000819F0000}"/>
    <cellStyle name="Normal 76 2 2 2 3 7" xfId="17534" xr:uid="{00000000-0005-0000-0000-0000829F0000}"/>
    <cellStyle name="Normal 76 2 2 2 4" xfId="3227" xr:uid="{00000000-0005-0000-0000-0000839F0000}"/>
    <cellStyle name="Normal 76 2 2 2 4 2" xfId="13301" xr:uid="{00000000-0005-0000-0000-0000849F0000}"/>
    <cellStyle name="Normal 76 2 2 2 4 2 2" xfId="43632" xr:uid="{00000000-0005-0000-0000-0000859F0000}"/>
    <cellStyle name="Normal 76 2 2 2 4 2 3" xfId="28399" xr:uid="{00000000-0005-0000-0000-0000869F0000}"/>
    <cellStyle name="Normal 76 2 2 2 4 3" xfId="8281" xr:uid="{00000000-0005-0000-0000-0000879F0000}"/>
    <cellStyle name="Normal 76 2 2 2 4 3 2" xfId="38615" xr:uid="{00000000-0005-0000-0000-0000889F0000}"/>
    <cellStyle name="Normal 76 2 2 2 4 3 3" xfId="23382" xr:uid="{00000000-0005-0000-0000-0000899F0000}"/>
    <cellStyle name="Normal 76 2 2 2 4 4" xfId="33602" xr:uid="{00000000-0005-0000-0000-00008A9F0000}"/>
    <cellStyle name="Normal 76 2 2 2 4 5" xfId="18369" xr:uid="{00000000-0005-0000-0000-00008B9F0000}"/>
    <cellStyle name="Normal 76 2 2 2 5" xfId="4920" xr:uid="{00000000-0005-0000-0000-00008C9F0000}"/>
    <cellStyle name="Normal 76 2 2 2 5 2" xfId="14972" xr:uid="{00000000-0005-0000-0000-00008D9F0000}"/>
    <cellStyle name="Normal 76 2 2 2 5 2 2" xfId="45303" xr:uid="{00000000-0005-0000-0000-00008E9F0000}"/>
    <cellStyle name="Normal 76 2 2 2 5 2 3" xfId="30070" xr:uid="{00000000-0005-0000-0000-00008F9F0000}"/>
    <cellStyle name="Normal 76 2 2 2 5 3" xfId="9952" xr:uid="{00000000-0005-0000-0000-0000909F0000}"/>
    <cellStyle name="Normal 76 2 2 2 5 3 2" xfId="40286" xr:uid="{00000000-0005-0000-0000-0000919F0000}"/>
    <cellStyle name="Normal 76 2 2 2 5 3 3" xfId="25053" xr:uid="{00000000-0005-0000-0000-0000929F0000}"/>
    <cellStyle name="Normal 76 2 2 2 5 4" xfId="35273" xr:uid="{00000000-0005-0000-0000-0000939F0000}"/>
    <cellStyle name="Normal 76 2 2 2 5 5" xfId="20040" xr:uid="{00000000-0005-0000-0000-0000949F0000}"/>
    <cellStyle name="Normal 76 2 2 2 6" xfId="11630" xr:uid="{00000000-0005-0000-0000-0000959F0000}"/>
    <cellStyle name="Normal 76 2 2 2 6 2" xfId="41961" xr:uid="{00000000-0005-0000-0000-0000969F0000}"/>
    <cellStyle name="Normal 76 2 2 2 6 3" xfId="26728" xr:uid="{00000000-0005-0000-0000-0000979F0000}"/>
    <cellStyle name="Normal 76 2 2 2 7" xfId="6609" xr:uid="{00000000-0005-0000-0000-0000989F0000}"/>
    <cellStyle name="Normal 76 2 2 2 7 2" xfId="36944" xr:uid="{00000000-0005-0000-0000-0000999F0000}"/>
    <cellStyle name="Normal 76 2 2 2 7 3" xfId="21711" xr:uid="{00000000-0005-0000-0000-00009A9F0000}"/>
    <cellStyle name="Normal 76 2 2 2 8" xfId="31932" xr:uid="{00000000-0005-0000-0000-00009B9F0000}"/>
    <cellStyle name="Normal 76 2 2 2 9" xfId="16698" xr:uid="{00000000-0005-0000-0000-00009C9F0000}"/>
    <cellStyle name="Normal 76 2 2 3" xfId="1745" xr:uid="{00000000-0005-0000-0000-00009D9F0000}"/>
    <cellStyle name="Normal 76 2 2 3 2" xfId="2584" xr:uid="{00000000-0005-0000-0000-00009E9F0000}"/>
    <cellStyle name="Normal 76 2 2 3 2 2" xfId="4274" xr:uid="{00000000-0005-0000-0000-00009F9F0000}"/>
    <cellStyle name="Normal 76 2 2 3 2 2 2" xfId="14347" xr:uid="{00000000-0005-0000-0000-0000A09F0000}"/>
    <cellStyle name="Normal 76 2 2 3 2 2 2 2" xfId="44678" xr:uid="{00000000-0005-0000-0000-0000A19F0000}"/>
    <cellStyle name="Normal 76 2 2 3 2 2 2 3" xfId="29445" xr:uid="{00000000-0005-0000-0000-0000A29F0000}"/>
    <cellStyle name="Normal 76 2 2 3 2 2 3" xfId="9327" xr:uid="{00000000-0005-0000-0000-0000A39F0000}"/>
    <cellStyle name="Normal 76 2 2 3 2 2 3 2" xfId="39661" xr:uid="{00000000-0005-0000-0000-0000A49F0000}"/>
    <cellStyle name="Normal 76 2 2 3 2 2 3 3" xfId="24428" xr:uid="{00000000-0005-0000-0000-0000A59F0000}"/>
    <cellStyle name="Normal 76 2 2 3 2 2 4" xfId="34648" xr:uid="{00000000-0005-0000-0000-0000A69F0000}"/>
    <cellStyle name="Normal 76 2 2 3 2 2 5" xfId="19415" xr:uid="{00000000-0005-0000-0000-0000A79F0000}"/>
    <cellStyle name="Normal 76 2 2 3 2 3" xfId="5966" xr:uid="{00000000-0005-0000-0000-0000A89F0000}"/>
    <cellStyle name="Normal 76 2 2 3 2 3 2" xfId="16018" xr:uid="{00000000-0005-0000-0000-0000A99F0000}"/>
    <cellStyle name="Normal 76 2 2 3 2 3 2 2" xfId="46349" xr:uid="{00000000-0005-0000-0000-0000AA9F0000}"/>
    <cellStyle name="Normal 76 2 2 3 2 3 2 3" xfId="31116" xr:uid="{00000000-0005-0000-0000-0000AB9F0000}"/>
    <cellStyle name="Normal 76 2 2 3 2 3 3" xfId="10998" xr:uid="{00000000-0005-0000-0000-0000AC9F0000}"/>
    <cellStyle name="Normal 76 2 2 3 2 3 3 2" xfId="41332" xr:uid="{00000000-0005-0000-0000-0000AD9F0000}"/>
    <cellStyle name="Normal 76 2 2 3 2 3 3 3" xfId="26099" xr:uid="{00000000-0005-0000-0000-0000AE9F0000}"/>
    <cellStyle name="Normal 76 2 2 3 2 3 4" xfId="36319" xr:uid="{00000000-0005-0000-0000-0000AF9F0000}"/>
    <cellStyle name="Normal 76 2 2 3 2 3 5" xfId="21086" xr:uid="{00000000-0005-0000-0000-0000B09F0000}"/>
    <cellStyle name="Normal 76 2 2 3 2 4" xfId="12676" xr:uid="{00000000-0005-0000-0000-0000B19F0000}"/>
    <cellStyle name="Normal 76 2 2 3 2 4 2" xfId="43007" xr:uid="{00000000-0005-0000-0000-0000B29F0000}"/>
    <cellStyle name="Normal 76 2 2 3 2 4 3" xfId="27774" xr:uid="{00000000-0005-0000-0000-0000B39F0000}"/>
    <cellStyle name="Normal 76 2 2 3 2 5" xfId="7655" xr:uid="{00000000-0005-0000-0000-0000B49F0000}"/>
    <cellStyle name="Normal 76 2 2 3 2 5 2" xfId="37990" xr:uid="{00000000-0005-0000-0000-0000B59F0000}"/>
    <cellStyle name="Normal 76 2 2 3 2 5 3" xfId="22757" xr:uid="{00000000-0005-0000-0000-0000B69F0000}"/>
    <cellStyle name="Normal 76 2 2 3 2 6" xfId="32978" xr:uid="{00000000-0005-0000-0000-0000B79F0000}"/>
    <cellStyle name="Normal 76 2 2 3 2 7" xfId="17744" xr:uid="{00000000-0005-0000-0000-0000B89F0000}"/>
    <cellStyle name="Normal 76 2 2 3 3" xfId="3437" xr:uid="{00000000-0005-0000-0000-0000B99F0000}"/>
    <cellStyle name="Normal 76 2 2 3 3 2" xfId="13511" xr:uid="{00000000-0005-0000-0000-0000BA9F0000}"/>
    <cellStyle name="Normal 76 2 2 3 3 2 2" xfId="43842" xr:uid="{00000000-0005-0000-0000-0000BB9F0000}"/>
    <cellStyle name="Normal 76 2 2 3 3 2 3" xfId="28609" xr:uid="{00000000-0005-0000-0000-0000BC9F0000}"/>
    <cellStyle name="Normal 76 2 2 3 3 3" xfId="8491" xr:uid="{00000000-0005-0000-0000-0000BD9F0000}"/>
    <cellStyle name="Normal 76 2 2 3 3 3 2" xfId="38825" xr:uid="{00000000-0005-0000-0000-0000BE9F0000}"/>
    <cellStyle name="Normal 76 2 2 3 3 3 3" xfId="23592" xr:uid="{00000000-0005-0000-0000-0000BF9F0000}"/>
    <cellStyle name="Normal 76 2 2 3 3 4" xfId="33812" xr:uid="{00000000-0005-0000-0000-0000C09F0000}"/>
    <cellStyle name="Normal 76 2 2 3 3 5" xfId="18579" xr:uid="{00000000-0005-0000-0000-0000C19F0000}"/>
    <cellStyle name="Normal 76 2 2 3 4" xfId="5130" xr:uid="{00000000-0005-0000-0000-0000C29F0000}"/>
    <cellStyle name="Normal 76 2 2 3 4 2" xfId="15182" xr:uid="{00000000-0005-0000-0000-0000C39F0000}"/>
    <cellStyle name="Normal 76 2 2 3 4 2 2" xfId="45513" xr:uid="{00000000-0005-0000-0000-0000C49F0000}"/>
    <cellStyle name="Normal 76 2 2 3 4 2 3" xfId="30280" xr:uid="{00000000-0005-0000-0000-0000C59F0000}"/>
    <cellStyle name="Normal 76 2 2 3 4 3" xfId="10162" xr:uid="{00000000-0005-0000-0000-0000C69F0000}"/>
    <cellStyle name="Normal 76 2 2 3 4 3 2" xfId="40496" xr:uid="{00000000-0005-0000-0000-0000C79F0000}"/>
    <cellStyle name="Normal 76 2 2 3 4 3 3" xfId="25263" xr:uid="{00000000-0005-0000-0000-0000C89F0000}"/>
    <cellStyle name="Normal 76 2 2 3 4 4" xfId="35483" xr:uid="{00000000-0005-0000-0000-0000C99F0000}"/>
    <cellStyle name="Normal 76 2 2 3 4 5" xfId="20250" xr:uid="{00000000-0005-0000-0000-0000CA9F0000}"/>
    <cellStyle name="Normal 76 2 2 3 5" xfId="11840" xr:uid="{00000000-0005-0000-0000-0000CB9F0000}"/>
    <cellStyle name="Normal 76 2 2 3 5 2" xfId="42171" xr:uid="{00000000-0005-0000-0000-0000CC9F0000}"/>
    <cellStyle name="Normal 76 2 2 3 5 3" xfId="26938" xr:uid="{00000000-0005-0000-0000-0000CD9F0000}"/>
    <cellStyle name="Normal 76 2 2 3 6" xfId="6819" xr:uid="{00000000-0005-0000-0000-0000CE9F0000}"/>
    <cellStyle name="Normal 76 2 2 3 6 2" xfId="37154" xr:uid="{00000000-0005-0000-0000-0000CF9F0000}"/>
    <cellStyle name="Normal 76 2 2 3 6 3" xfId="21921" xr:uid="{00000000-0005-0000-0000-0000D09F0000}"/>
    <cellStyle name="Normal 76 2 2 3 7" xfId="32142" xr:uid="{00000000-0005-0000-0000-0000D19F0000}"/>
    <cellStyle name="Normal 76 2 2 3 8" xfId="16908" xr:uid="{00000000-0005-0000-0000-0000D29F0000}"/>
    <cellStyle name="Normal 76 2 2 4" xfId="2166" xr:uid="{00000000-0005-0000-0000-0000D39F0000}"/>
    <cellStyle name="Normal 76 2 2 4 2" xfId="3856" xr:uid="{00000000-0005-0000-0000-0000D49F0000}"/>
    <cellStyle name="Normal 76 2 2 4 2 2" xfId="13929" xr:uid="{00000000-0005-0000-0000-0000D59F0000}"/>
    <cellStyle name="Normal 76 2 2 4 2 2 2" xfId="44260" xr:uid="{00000000-0005-0000-0000-0000D69F0000}"/>
    <cellStyle name="Normal 76 2 2 4 2 2 3" xfId="29027" xr:uid="{00000000-0005-0000-0000-0000D79F0000}"/>
    <cellStyle name="Normal 76 2 2 4 2 3" xfId="8909" xr:uid="{00000000-0005-0000-0000-0000D89F0000}"/>
    <cellStyle name="Normal 76 2 2 4 2 3 2" xfId="39243" xr:uid="{00000000-0005-0000-0000-0000D99F0000}"/>
    <cellStyle name="Normal 76 2 2 4 2 3 3" xfId="24010" xr:uid="{00000000-0005-0000-0000-0000DA9F0000}"/>
    <cellStyle name="Normal 76 2 2 4 2 4" xfId="34230" xr:uid="{00000000-0005-0000-0000-0000DB9F0000}"/>
    <cellStyle name="Normal 76 2 2 4 2 5" xfId="18997" xr:uid="{00000000-0005-0000-0000-0000DC9F0000}"/>
    <cellStyle name="Normal 76 2 2 4 3" xfId="5548" xr:uid="{00000000-0005-0000-0000-0000DD9F0000}"/>
    <cellStyle name="Normal 76 2 2 4 3 2" xfId="15600" xr:uid="{00000000-0005-0000-0000-0000DE9F0000}"/>
    <cellStyle name="Normal 76 2 2 4 3 2 2" xfId="45931" xr:uid="{00000000-0005-0000-0000-0000DF9F0000}"/>
    <cellStyle name="Normal 76 2 2 4 3 2 3" xfId="30698" xr:uid="{00000000-0005-0000-0000-0000E09F0000}"/>
    <cellStyle name="Normal 76 2 2 4 3 3" xfId="10580" xr:uid="{00000000-0005-0000-0000-0000E19F0000}"/>
    <cellStyle name="Normal 76 2 2 4 3 3 2" xfId="40914" xr:uid="{00000000-0005-0000-0000-0000E29F0000}"/>
    <cellStyle name="Normal 76 2 2 4 3 3 3" xfId="25681" xr:uid="{00000000-0005-0000-0000-0000E39F0000}"/>
    <cellStyle name="Normal 76 2 2 4 3 4" xfId="35901" xr:uid="{00000000-0005-0000-0000-0000E49F0000}"/>
    <cellStyle name="Normal 76 2 2 4 3 5" xfId="20668" xr:uid="{00000000-0005-0000-0000-0000E59F0000}"/>
    <cellStyle name="Normal 76 2 2 4 4" xfId="12258" xr:uid="{00000000-0005-0000-0000-0000E69F0000}"/>
    <cellStyle name="Normal 76 2 2 4 4 2" xfId="42589" xr:uid="{00000000-0005-0000-0000-0000E79F0000}"/>
    <cellStyle name="Normal 76 2 2 4 4 3" xfId="27356" xr:uid="{00000000-0005-0000-0000-0000E89F0000}"/>
    <cellStyle name="Normal 76 2 2 4 5" xfId="7237" xr:uid="{00000000-0005-0000-0000-0000E99F0000}"/>
    <cellStyle name="Normal 76 2 2 4 5 2" xfId="37572" xr:uid="{00000000-0005-0000-0000-0000EA9F0000}"/>
    <cellStyle name="Normal 76 2 2 4 5 3" xfId="22339" xr:uid="{00000000-0005-0000-0000-0000EB9F0000}"/>
    <cellStyle name="Normal 76 2 2 4 6" xfId="32560" xr:uid="{00000000-0005-0000-0000-0000EC9F0000}"/>
    <cellStyle name="Normal 76 2 2 4 7" xfId="17326" xr:uid="{00000000-0005-0000-0000-0000ED9F0000}"/>
    <cellStyle name="Normal 76 2 2 5" xfId="3019" xr:uid="{00000000-0005-0000-0000-0000EE9F0000}"/>
    <cellStyle name="Normal 76 2 2 5 2" xfId="13093" xr:uid="{00000000-0005-0000-0000-0000EF9F0000}"/>
    <cellStyle name="Normal 76 2 2 5 2 2" xfId="43424" xr:uid="{00000000-0005-0000-0000-0000F09F0000}"/>
    <cellStyle name="Normal 76 2 2 5 2 3" xfId="28191" xr:uid="{00000000-0005-0000-0000-0000F19F0000}"/>
    <cellStyle name="Normal 76 2 2 5 3" xfId="8073" xr:uid="{00000000-0005-0000-0000-0000F29F0000}"/>
    <cellStyle name="Normal 76 2 2 5 3 2" xfId="38407" xr:uid="{00000000-0005-0000-0000-0000F39F0000}"/>
    <cellStyle name="Normal 76 2 2 5 3 3" xfId="23174" xr:uid="{00000000-0005-0000-0000-0000F49F0000}"/>
    <cellStyle name="Normal 76 2 2 5 4" xfId="33394" xr:uid="{00000000-0005-0000-0000-0000F59F0000}"/>
    <cellStyle name="Normal 76 2 2 5 5" xfId="18161" xr:uid="{00000000-0005-0000-0000-0000F69F0000}"/>
    <cellStyle name="Normal 76 2 2 6" xfId="4712" xr:uid="{00000000-0005-0000-0000-0000F79F0000}"/>
    <cellStyle name="Normal 76 2 2 6 2" xfId="14764" xr:uid="{00000000-0005-0000-0000-0000F89F0000}"/>
    <cellStyle name="Normal 76 2 2 6 2 2" xfId="45095" xr:uid="{00000000-0005-0000-0000-0000F99F0000}"/>
    <cellStyle name="Normal 76 2 2 6 2 3" xfId="29862" xr:uid="{00000000-0005-0000-0000-0000FA9F0000}"/>
    <cellStyle name="Normal 76 2 2 6 3" xfId="9744" xr:uid="{00000000-0005-0000-0000-0000FB9F0000}"/>
    <cellStyle name="Normal 76 2 2 6 3 2" xfId="40078" xr:uid="{00000000-0005-0000-0000-0000FC9F0000}"/>
    <cellStyle name="Normal 76 2 2 6 3 3" xfId="24845" xr:uid="{00000000-0005-0000-0000-0000FD9F0000}"/>
    <cellStyle name="Normal 76 2 2 6 4" xfId="35065" xr:uid="{00000000-0005-0000-0000-0000FE9F0000}"/>
    <cellStyle name="Normal 76 2 2 6 5" xfId="19832" xr:uid="{00000000-0005-0000-0000-0000FF9F0000}"/>
    <cellStyle name="Normal 76 2 2 7" xfId="11422" xr:uid="{00000000-0005-0000-0000-000000A00000}"/>
    <cellStyle name="Normal 76 2 2 7 2" xfId="41753" xr:uid="{00000000-0005-0000-0000-000001A00000}"/>
    <cellStyle name="Normal 76 2 2 7 3" xfId="26520" xr:uid="{00000000-0005-0000-0000-000002A00000}"/>
    <cellStyle name="Normal 76 2 2 8" xfId="6401" xr:uid="{00000000-0005-0000-0000-000003A00000}"/>
    <cellStyle name="Normal 76 2 2 8 2" xfId="36736" xr:uid="{00000000-0005-0000-0000-000004A00000}"/>
    <cellStyle name="Normal 76 2 2 8 3" xfId="21503" xr:uid="{00000000-0005-0000-0000-000005A00000}"/>
    <cellStyle name="Normal 76 2 2 9" xfId="31724" xr:uid="{00000000-0005-0000-0000-000006A00000}"/>
    <cellStyle name="Normal 76 2 3" xfId="1428" xr:uid="{00000000-0005-0000-0000-000007A00000}"/>
    <cellStyle name="Normal 76 2 3 2" xfId="1849" xr:uid="{00000000-0005-0000-0000-000008A00000}"/>
    <cellStyle name="Normal 76 2 3 2 2" xfId="2688" xr:uid="{00000000-0005-0000-0000-000009A00000}"/>
    <cellStyle name="Normal 76 2 3 2 2 2" xfId="4378" xr:uid="{00000000-0005-0000-0000-00000AA00000}"/>
    <cellStyle name="Normal 76 2 3 2 2 2 2" xfId="14451" xr:uid="{00000000-0005-0000-0000-00000BA00000}"/>
    <cellStyle name="Normal 76 2 3 2 2 2 2 2" xfId="44782" xr:uid="{00000000-0005-0000-0000-00000CA00000}"/>
    <cellStyle name="Normal 76 2 3 2 2 2 2 3" xfId="29549" xr:uid="{00000000-0005-0000-0000-00000DA00000}"/>
    <cellStyle name="Normal 76 2 3 2 2 2 3" xfId="9431" xr:uid="{00000000-0005-0000-0000-00000EA00000}"/>
    <cellStyle name="Normal 76 2 3 2 2 2 3 2" xfId="39765" xr:uid="{00000000-0005-0000-0000-00000FA00000}"/>
    <cellStyle name="Normal 76 2 3 2 2 2 3 3" xfId="24532" xr:uid="{00000000-0005-0000-0000-000010A00000}"/>
    <cellStyle name="Normal 76 2 3 2 2 2 4" xfId="34752" xr:uid="{00000000-0005-0000-0000-000011A00000}"/>
    <cellStyle name="Normal 76 2 3 2 2 2 5" xfId="19519" xr:uid="{00000000-0005-0000-0000-000012A00000}"/>
    <cellStyle name="Normal 76 2 3 2 2 3" xfId="6070" xr:uid="{00000000-0005-0000-0000-000013A00000}"/>
    <cellStyle name="Normal 76 2 3 2 2 3 2" xfId="16122" xr:uid="{00000000-0005-0000-0000-000014A00000}"/>
    <cellStyle name="Normal 76 2 3 2 2 3 2 2" xfId="46453" xr:uid="{00000000-0005-0000-0000-000015A00000}"/>
    <cellStyle name="Normal 76 2 3 2 2 3 2 3" xfId="31220" xr:uid="{00000000-0005-0000-0000-000016A00000}"/>
    <cellStyle name="Normal 76 2 3 2 2 3 3" xfId="11102" xr:uid="{00000000-0005-0000-0000-000017A00000}"/>
    <cellStyle name="Normal 76 2 3 2 2 3 3 2" xfId="41436" xr:uid="{00000000-0005-0000-0000-000018A00000}"/>
    <cellStyle name="Normal 76 2 3 2 2 3 3 3" xfId="26203" xr:uid="{00000000-0005-0000-0000-000019A00000}"/>
    <cellStyle name="Normal 76 2 3 2 2 3 4" xfId="36423" xr:uid="{00000000-0005-0000-0000-00001AA00000}"/>
    <cellStyle name="Normal 76 2 3 2 2 3 5" xfId="21190" xr:uid="{00000000-0005-0000-0000-00001BA00000}"/>
    <cellStyle name="Normal 76 2 3 2 2 4" xfId="12780" xr:uid="{00000000-0005-0000-0000-00001CA00000}"/>
    <cellStyle name="Normal 76 2 3 2 2 4 2" xfId="43111" xr:uid="{00000000-0005-0000-0000-00001DA00000}"/>
    <cellStyle name="Normal 76 2 3 2 2 4 3" xfId="27878" xr:uid="{00000000-0005-0000-0000-00001EA00000}"/>
    <cellStyle name="Normal 76 2 3 2 2 5" xfId="7759" xr:uid="{00000000-0005-0000-0000-00001FA00000}"/>
    <cellStyle name="Normal 76 2 3 2 2 5 2" xfId="38094" xr:uid="{00000000-0005-0000-0000-000020A00000}"/>
    <cellStyle name="Normal 76 2 3 2 2 5 3" xfId="22861" xr:uid="{00000000-0005-0000-0000-000021A00000}"/>
    <cellStyle name="Normal 76 2 3 2 2 6" xfId="33082" xr:uid="{00000000-0005-0000-0000-000022A00000}"/>
    <cellStyle name="Normal 76 2 3 2 2 7" xfId="17848" xr:uid="{00000000-0005-0000-0000-000023A00000}"/>
    <cellStyle name="Normal 76 2 3 2 3" xfId="3541" xr:uid="{00000000-0005-0000-0000-000024A00000}"/>
    <cellStyle name="Normal 76 2 3 2 3 2" xfId="13615" xr:uid="{00000000-0005-0000-0000-000025A00000}"/>
    <cellStyle name="Normal 76 2 3 2 3 2 2" xfId="43946" xr:uid="{00000000-0005-0000-0000-000026A00000}"/>
    <cellStyle name="Normal 76 2 3 2 3 2 3" xfId="28713" xr:uid="{00000000-0005-0000-0000-000027A00000}"/>
    <cellStyle name="Normal 76 2 3 2 3 3" xfId="8595" xr:uid="{00000000-0005-0000-0000-000028A00000}"/>
    <cellStyle name="Normal 76 2 3 2 3 3 2" xfId="38929" xr:uid="{00000000-0005-0000-0000-000029A00000}"/>
    <cellStyle name="Normal 76 2 3 2 3 3 3" xfId="23696" xr:uid="{00000000-0005-0000-0000-00002AA00000}"/>
    <cellStyle name="Normal 76 2 3 2 3 4" xfId="33916" xr:uid="{00000000-0005-0000-0000-00002BA00000}"/>
    <cellStyle name="Normal 76 2 3 2 3 5" xfId="18683" xr:uid="{00000000-0005-0000-0000-00002CA00000}"/>
    <cellStyle name="Normal 76 2 3 2 4" xfId="5234" xr:uid="{00000000-0005-0000-0000-00002DA00000}"/>
    <cellStyle name="Normal 76 2 3 2 4 2" xfId="15286" xr:uid="{00000000-0005-0000-0000-00002EA00000}"/>
    <cellStyle name="Normal 76 2 3 2 4 2 2" xfId="45617" xr:uid="{00000000-0005-0000-0000-00002FA00000}"/>
    <cellStyle name="Normal 76 2 3 2 4 2 3" xfId="30384" xr:uid="{00000000-0005-0000-0000-000030A00000}"/>
    <cellStyle name="Normal 76 2 3 2 4 3" xfId="10266" xr:uid="{00000000-0005-0000-0000-000031A00000}"/>
    <cellStyle name="Normal 76 2 3 2 4 3 2" xfId="40600" xr:uid="{00000000-0005-0000-0000-000032A00000}"/>
    <cellStyle name="Normal 76 2 3 2 4 3 3" xfId="25367" xr:uid="{00000000-0005-0000-0000-000033A00000}"/>
    <cellStyle name="Normal 76 2 3 2 4 4" xfId="35587" xr:uid="{00000000-0005-0000-0000-000034A00000}"/>
    <cellStyle name="Normal 76 2 3 2 4 5" xfId="20354" xr:uid="{00000000-0005-0000-0000-000035A00000}"/>
    <cellStyle name="Normal 76 2 3 2 5" xfId="11944" xr:uid="{00000000-0005-0000-0000-000036A00000}"/>
    <cellStyle name="Normal 76 2 3 2 5 2" xfId="42275" xr:uid="{00000000-0005-0000-0000-000037A00000}"/>
    <cellStyle name="Normal 76 2 3 2 5 3" xfId="27042" xr:uid="{00000000-0005-0000-0000-000038A00000}"/>
    <cellStyle name="Normal 76 2 3 2 6" xfId="6923" xr:uid="{00000000-0005-0000-0000-000039A00000}"/>
    <cellStyle name="Normal 76 2 3 2 6 2" xfId="37258" xr:uid="{00000000-0005-0000-0000-00003AA00000}"/>
    <cellStyle name="Normal 76 2 3 2 6 3" xfId="22025" xr:uid="{00000000-0005-0000-0000-00003BA00000}"/>
    <cellStyle name="Normal 76 2 3 2 7" xfId="32246" xr:uid="{00000000-0005-0000-0000-00003CA00000}"/>
    <cellStyle name="Normal 76 2 3 2 8" xfId="17012" xr:uid="{00000000-0005-0000-0000-00003DA00000}"/>
    <cellStyle name="Normal 76 2 3 3" xfId="2270" xr:uid="{00000000-0005-0000-0000-00003EA00000}"/>
    <cellStyle name="Normal 76 2 3 3 2" xfId="3960" xr:uid="{00000000-0005-0000-0000-00003FA00000}"/>
    <cellStyle name="Normal 76 2 3 3 2 2" xfId="14033" xr:uid="{00000000-0005-0000-0000-000040A00000}"/>
    <cellStyle name="Normal 76 2 3 3 2 2 2" xfId="44364" xr:uid="{00000000-0005-0000-0000-000041A00000}"/>
    <cellStyle name="Normal 76 2 3 3 2 2 3" xfId="29131" xr:uid="{00000000-0005-0000-0000-000042A00000}"/>
    <cellStyle name="Normal 76 2 3 3 2 3" xfId="9013" xr:uid="{00000000-0005-0000-0000-000043A00000}"/>
    <cellStyle name="Normal 76 2 3 3 2 3 2" xfId="39347" xr:uid="{00000000-0005-0000-0000-000044A00000}"/>
    <cellStyle name="Normal 76 2 3 3 2 3 3" xfId="24114" xr:uid="{00000000-0005-0000-0000-000045A00000}"/>
    <cellStyle name="Normal 76 2 3 3 2 4" xfId="34334" xr:uid="{00000000-0005-0000-0000-000046A00000}"/>
    <cellStyle name="Normal 76 2 3 3 2 5" xfId="19101" xr:uid="{00000000-0005-0000-0000-000047A00000}"/>
    <cellStyle name="Normal 76 2 3 3 3" xfId="5652" xr:uid="{00000000-0005-0000-0000-000048A00000}"/>
    <cellStyle name="Normal 76 2 3 3 3 2" xfId="15704" xr:uid="{00000000-0005-0000-0000-000049A00000}"/>
    <cellStyle name="Normal 76 2 3 3 3 2 2" xfId="46035" xr:uid="{00000000-0005-0000-0000-00004AA00000}"/>
    <cellStyle name="Normal 76 2 3 3 3 2 3" xfId="30802" xr:uid="{00000000-0005-0000-0000-00004BA00000}"/>
    <cellStyle name="Normal 76 2 3 3 3 3" xfId="10684" xr:uid="{00000000-0005-0000-0000-00004CA00000}"/>
    <cellStyle name="Normal 76 2 3 3 3 3 2" xfId="41018" xr:uid="{00000000-0005-0000-0000-00004DA00000}"/>
    <cellStyle name="Normal 76 2 3 3 3 3 3" xfId="25785" xr:uid="{00000000-0005-0000-0000-00004EA00000}"/>
    <cellStyle name="Normal 76 2 3 3 3 4" xfId="36005" xr:uid="{00000000-0005-0000-0000-00004FA00000}"/>
    <cellStyle name="Normal 76 2 3 3 3 5" xfId="20772" xr:uid="{00000000-0005-0000-0000-000050A00000}"/>
    <cellStyle name="Normal 76 2 3 3 4" xfId="12362" xr:uid="{00000000-0005-0000-0000-000051A00000}"/>
    <cellStyle name="Normal 76 2 3 3 4 2" xfId="42693" xr:uid="{00000000-0005-0000-0000-000052A00000}"/>
    <cellStyle name="Normal 76 2 3 3 4 3" xfId="27460" xr:uid="{00000000-0005-0000-0000-000053A00000}"/>
    <cellStyle name="Normal 76 2 3 3 5" xfId="7341" xr:uid="{00000000-0005-0000-0000-000054A00000}"/>
    <cellStyle name="Normal 76 2 3 3 5 2" xfId="37676" xr:uid="{00000000-0005-0000-0000-000055A00000}"/>
    <cellStyle name="Normal 76 2 3 3 5 3" xfId="22443" xr:uid="{00000000-0005-0000-0000-000056A00000}"/>
    <cellStyle name="Normal 76 2 3 3 6" xfId="32664" xr:uid="{00000000-0005-0000-0000-000057A00000}"/>
    <cellStyle name="Normal 76 2 3 3 7" xfId="17430" xr:uid="{00000000-0005-0000-0000-000058A00000}"/>
    <cellStyle name="Normal 76 2 3 4" xfId="3123" xr:uid="{00000000-0005-0000-0000-000059A00000}"/>
    <cellStyle name="Normal 76 2 3 4 2" xfId="13197" xr:uid="{00000000-0005-0000-0000-00005AA00000}"/>
    <cellStyle name="Normal 76 2 3 4 2 2" xfId="43528" xr:uid="{00000000-0005-0000-0000-00005BA00000}"/>
    <cellStyle name="Normal 76 2 3 4 2 3" xfId="28295" xr:uid="{00000000-0005-0000-0000-00005CA00000}"/>
    <cellStyle name="Normal 76 2 3 4 3" xfId="8177" xr:uid="{00000000-0005-0000-0000-00005DA00000}"/>
    <cellStyle name="Normal 76 2 3 4 3 2" xfId="38511" xr:uid="{00000000-0005-0000-0000-00005EA00000}"/>
    <cellStyle name="Normal 76 2 3 4 3 3" xfId="23278" xr:uid="{00000000-0005-0000-0000-00005FA00000}"/>
    <cellStyle name="Normal 76 2 3 4 4" xfId="33498" xr:uid="{00000000-0005-0000-0000-000060A00000}"/>
    <cellStyle name="Normal 76 2 3 4 5" xfId="18265" xr:uid="{00000000-0005-0000-0000-000061A00000}"/>
    <cellStyle name="Normal 76 2 3 5" xfId="4816" xr:uid="{00000000-0005-0000-0000-000062A00000}"/>
    <cellStyle name="Normal 76 2 3 5 2" xfId="14868" xr:uid="{00000000-0005-0000-0000-000063A00000}"/>
    <cellStyle name="Normal 76 2 3 5 2 2" xfId="45199" xr:uid="{00000000-0005-0000-0000-000064A00000}"/>
    <cellStyle name="Normal 76 2 3 5 2 3" xfId="29966" xr:uid="{00000000-0005-0000-0000-000065A00000}"/>
    <cellStyle name="Normal 76 2 3 5 3" xfId="9848" xr:uid="{00000000-0005-0000-0000-000066A00000}"/>
    <cellStyle name="Normal 76 2 3 5 3 2" xfId="40182" xr:uid="{00000000-0005-0000-0000-000067A00000}"/>
    <cellStyle name="Normal 76 2 3 5 3 3" xfId="24949" xr:uid="{00000000-0005-0000-0000-000068A00000}"/>
    <cellStyle name="Normal 76 2 3 5 4" xfId="35169" xr:uid="{00000000-0005-0000-0000-000069A00000}"/>
    <cellStyle name="Normal 76 2 3 5 5" xfId="19936" xr:uid="{00000000-0005-0000-0000-00006AA00000}"/>
    <cellStyle name="Normal 76 2 3 6" xfId="11526" xr:uid="{00000000-0005-0000-0000-00006BA00000}"/>
    <cellStyle name="Normal 76 2 3 6 2" xfId="41857" xr:uid="{00000000-0005-0000-0000-00006CA00000}"/>
    <cellStyle name="Normal 76 2 3 6 3" xfId="26624" xr:uid="{00000000-0005-0000-0000-00006DA00000}"/>
    <cellStyle name="Normal 76 2 3 7" xfId="6505" xr:uid="{00000000-0005-0000-0000-00006EA00000}"/>
    <cellStyle name="Normal 76 2 3 7 2" xfId="36840" xr:uid="{00000000-0005-0000-0000-00006FA00000}"/>
    <cellStyle name="Normal 76 2 3 7 3" xfId="21607" xr:uid="{00000000-0005-0000-0000-000070A00000}"/>
    <cellStyle name="Normal 76 2 3 8" xfId="31828" xr:uid="{00000000-0005-0000-0000-000071A00000}"/>
    <cellStyle name="Normal 76 2 3 9" xfId="16594" xr:uid="{00000000-0005-0000-0000-000072A00000}"/>
    <cellStyle name="Normal 76 2 4" xfId="1641" xr:uid="{00000000-0005-0000-0000-000073A00000}"/>
    <cellStyle name="Normal 76 2 4 2" xfId="2480" xr:uid="{00000000-0005-0000-0000-000074A00000}"/>
    <cellStyle name="Normal 76 2 4 2 2" xfId="4170" xr:uid="{00000000-0005-0000-0000-000075A00000}"/>
    <cellStyle name="Normal 76 2 4 2 2 2" xfId="14243" xr:uid="{00000000-0005-0000-0000-000076A00000}"/>
    <cellStyle name="Normal 76 2 4 2 2 2 2" xfId="44574" xr:uid="{00000000-0005-0000-0000-000077A00000}"/>
    <cellStyle name="Normal 76 2 4 2 2 2 3" xfId="29341" xr:uid="{00000000-0005-0000-0000-000078A00000}"/>
    <cellStyle name="Normal 76 2 4 2 2 3" xfId="9223" xr:uid="{00000000-0005-0000-0000-000079A00000}"/>
    <cellStyle name="Normal 76 2 4 2 2 3 2" xfId="39557" xr:uid="{00000000-0005-0000-0000-00007AA00000}"/>
    <cellStyle name="Normal 76 2 4 2 2 3 3" xfId="24324" xr:uid="{00000000-0005-0000-0000-00007BA00000}"/>
    <cellStyle name="Normal 76 2 4 2 2 4" xfId="34544" xr:uid="{00000000-0005-0000-0000-00007CA00000}"/>
    <cellStyle name="Normal 76 2 4 2 2 5" xfId="19311" xr:uid="{00000000-0005-0000-0000-00007DA00000}"/>
    <cellStyle name="Normal 76 2 4 2 3" xfId="5862" xr:uid="{00000000-0005-0000-0000-00007EA00000}"/>
    <cellStyle name="Normal 76 2 4 2 3 2" xfId="15914" xr:uid="{00000000-0005-0000-0000-00007FA00000}"/>
    <cellStyle name="Normal 76 2 4 2 3 2 2" xfId="46245" xr:uid="{00000000-0005-0000-0000-000080A00000}"/>
    <cellStyle name="Normal 76 2 4 2 3 2 3" xfId="31012" xr:uid="{00000000-0005-0000-0000-000081A00000}"/>
    <cellStyle name="Normal 76 2 4 2 3 3" xfId="10894" xr:uid="{00000000-0005-0000-0000-000082A00000}"/>
    <cellStyle name="Normal 76 2 4 2 3 3 2" xfId="41228" xr:uid="{00000000-0005-0000-0000-000083A00000}"/>
    <cellStyle name="Normal 76 2 4 2 3 3 3" xfId="25995" xr:uid="{00000000-0005-0000-0000-000084A00000}"/>
    <cellStyle name="Normal 76 2 4 2 3 4" xfId="36215" xr:uid="{00000000-0005-0000-0000-000085A00000}"/>
    <cellStyle name="Normal 76 2 4 2 3 5" xfId="20982" xr:uid="{00000000-0005-0000-0000-000086A00000}"/>
    <cellStyle name="Normal 76 2 4 2 4" xfId="12572" xr:uid="{00000000-0005-0000-0000-000087A00000}"/>
    <cellStyle name="Normal 76 2 4 2 4 2" xfId="42903" xr:uid="{00000000-0005-0000-0000-000088A00000}"/>
    <cellStyle name="Normal 76 2 4 2 4 3" xfId="27670" xr:uid="{00000000-0005-0000-0000-000089A00000}"/>
    <cellStyle name="Normal 76 2 4 2 5" xfId="7551" xr:uid="{00000000-0005-0000-0000-00008AA00000}"/>
    <cellStyle name="Normal 76 2 4 2 5 2" xfId="37886" xr:uid="{00000000-0005-0000-0000-00008BA00000}"/>
    <cellStyle name="Normal 76 2 4 2 5 3" xfId="22653" xr:uid="{00000000-0005-0000-0000-00008CA00000}"/>
    <cellStyle name="Normal 76 2 4 2 6" xfId="32874" xr:uid="{00000000-0005-0000-0000-00008DA00000}"/>
    <cellStyle name="Normal 76 2 4 2 7" xfId="17640" xr:uid="{00000000-0005-0000-0000-00008EA00000}"/>
    <cellStyle name="Normal 76 2 4 3" xfId="3333" xr:uid="{00000000-0005-0000-0000-00008FA00000}"/>
    <cellStyle name="Normal 76 2 4 3 2" xfId="13407" xr:uid="{00000000-0005-0000-0000-000090A00000}"/>
    <cellStyle name="Normal 76 2 4 3 2 2" xfId="43738" xr:uid="{00000000-0005-0000-0000-000091A00000}"/>
    <cellStyle name="Normal 76 2 4 3 2 3" xfId="28505" xr:uid="{00000000-0005-0000-0000-000092A00000}"/>
    <cellStyle name="Normal 76 2 4 3 3" xfId="8387" xr:uid="{00000000-0005-0000-0000-000093A00000}"/>
    <cellStyle name="Normal 76 2 4 3 3 2" xfId="38721" xr:uid="{00000000-0005-0000-0000-000094A00000}"/>
    <cellStyle name="Normal 76 2 4 3 3 3" xfId="23488" xr:uid="{00000000-0005-0000-0000-000095A00000}"/>
    <cellStyle name="Normal 76 2 4 3 4" xfId="33708" xr:uid="{00000000-0005-0000-0000-000096A00000}"/>
    <cellStyle name="Normal 76 2 4 3 5" xfId="18475" xr:uid="{00000000-0005-0000-0000-000097A00000}"/>
    <cellStyle name="Normal 76 2 4 4" xfId="5026" xr:uid="{00000000-0005-0000-0000-000098A00000}"/>
    <cellStyle name="Normal 76 2 4 4 2" xfId="15078" xr:uid="{00000000-0005-0000-0000-000099A00000}"/>
    <cellStyle name="Normal 76 2 4 4 2 2" xfId="45409" xr:uid="{00000000-0005-0000-0000-00009AA00000}"/>
    <cellStyle name="Normal 76 2 4 4 2 3" xfId="30176" xr:uid="{00000000-0005-0000-0000-00009BA00000}"/>
    <cellStyle name="Normal 76 2 4 4 3" xfId="10058" xr:uid="{00000000-0005-0000-0000-00009CA00000}"/>
    <cellStyle name="Normal 76 2 4 4 3 2" xfId="40392" xr:uid="{00000000-0005-0000-0000-00009DA00000}"/>
    <cellStyle name="Normal 76 2 4 4 3 3" xfId="25159" xr:uid="{00000000-0005-0000-0000-00009EA00000}"/>
    <cellStyle name="Normal 76 2 4 4 4" xfId="35379" xr:uid="{00000000-0005-0000-0000-00009FA00000}"/>
    <cellStyle name="Normal 76 2 4 4 5" xfId="20146" xr:uid="{00000000-0005-0000-0000-0000A0A00000}"/>
    <cellStyle name="Normal 76 2 4 5" xfId="11736" xr:uid="{00000000-0005-0000-0000-0000A1A00000}"/>
    <cellStyle name="Normal 76 2 4 5 2" xfId="42067" xr:uid="{00000000-0005-0000-0000-0000A2A00000}"/>
    <cellStyle name="Normal 76 2 4 5 3" xfId="26834" xr:uid="{00000000-0005-0000-0000-0000A3A00000}"/>
    <cellStyle name="Normal 76 2 4 6" xfId="6715" xr:uid="{00000000-0005-0000-0000-0000A4A00000}"/>
    <cellStyle name="Normal 76 2 4 6 2" xfId="37050" xr:uid="{00000000-0005-0000-0000-0000A5A00000}"/>
    <cellStyle name="Normal 76 2 4 6 3" xfId="21817" xr:uid="{00000000-0005-0000-0000-0000A6A00000}"/>
    <cellStyle name="Normal 76 2 4 7" xfId="32038" xr:uid="{00000000-0005-0000-0000-0000A7A00000}"/>
    <cellStyle name="Normal 76 2 4 8" xfId="16804" xr:uid="{00000000-0005-0000-0000-0000A8A00000}"/>
    <cellStyle name="Normal 76 2 5" xfId="2062" xr:uid="{00000000-0005-0000-0000-0000A9A00000}"/>
    <cellStyle name="Normal 76 2 5 2" xfId="3752" xr:uid="{00000000-0005-0000-0000-0000AAA00000}"/>
    <cellStyle name="Normal 76 2 5 2 2" xfId="13825" xr:uid="{00000000-0005-0000-0000-0000ABA00000}"/>
    <cellStyle name="Normal 76 2 5 2 2 2" xfId="44156" xr:uid="{00000000-0005-0000-0000-0000ACA00000}"/>
    <cellStyle name="Normal 76 2 5 2 2 3" xfId="28923" xr:uid="{00000000-0005-0000-0000-0000ADA00000}"/>
    <cellStyle name="Normal 76 2 5 2 3" xfId="8805" xr:uid="{00000000-0005-0000-0000-0000AEA00000}"/>
    <cellStyle name="Normal 76 2 5 2 3 2" xfId="39139" xr:uid="{00000000-0005-0000-0000-0000AFA00000}"/>
    <cellStyle name="Normal 76 2 5 2 3 3" xfId="23906" xr:uid="{00000000-0005-0000-0000-0000B0A00000}"/>
    <cellStyle name="Normal 76 2 5 2 4" xfId="34126" xr:uid="{00000000-0005-0000-0000-0000B1A00000}"/>
    <cellStyle name="Normal 76 2 5 2 5" xfId="18893" xr:uid="{00000000-0005-0000-0000-0000B2A00000}"/>
    <cellStyle name="Normal 76 2 5 3" xfId="5444" xr:uid="{00000000-0005-0000-0000-0000B3A00000}"/>
    <cellStyle name="Normal 76 2 5 3 2" xfId="15496" xr:uid="{00000000-0005-0000-0000-0000B4A00000}"/>
    <cellStyle name="Normal 76 2 5 3 2 2" xfId="45827" xr:uid="{00000000-0005-0000-0000-0000B5A00000}"/>
    <cellStyle name="Normal 76 2 5 3 2 3" xfId="30594" xr:uid="{00000000-0005-0000-0000-0000B6A00000}"/>
    <cellStyle name="Normal 76 2 5 3 3" xfId="10476" xr:uid="{00000000-0005-0000-0000-0000B7A00000}"/>
    <cellStyle name="Normal 76 2 5 3 3 2" xfId="40810" xr:uid="{00000000-0005-0000-0000-0000B8A00000}"/>
    <cellStyle name="Normal 76 2 5 3 3 3" xfId="25577" xr:uid="{00000000-0005-0000-0000-0000B9A00000}"/>
    <cellStyle name="Normal 76 2 5 3 4" xfId="35797" xr:uid="{00000000-0005-0000-0000-0000BAA00000}"/>
    <cellStyle name="Normal 76 2 5 3 5" xfId="20564" xr:uid="{00000000-0005-0000-0000-0000BBA00000}"/>
    <cellStyle name="Normal 76 2 5 4" xfId="12154" xr:uid="{00000000-0005-0000-0000-0000BCA00000}"/>
    <cellStyle name="Normal 76 2 5 4 2" xfId="42485" xr:uid="{00000000-0005-0000-0000-0000BDA00000}"/>
    <cellStyle name="Normal 76 2 5 4 3" xfId="27252" xr:uid="{00000000-0005-0000-0000-0000BEA00000}"/>
    <cellStyle name="Normal 76 2 5 5" xfId="7133" xr:uid="{00000000-0005-0000-0000-0000BFA00000}"/>
    <cellStyle name="Normal 76 2 5 5 2" xfId="37468" xr:uid="{00000000-0005-0000-0000-0000C0A00000}"/>
    <cellStyle name="Normal 76 2 5 5 3" xfId="22235" xr:uid="{00000000-0005-0000-0000-0000C1A00000}"/>
    <cellStyle name="Normal 76 2 5 6" xfId="32456" xr:uid="{00000000-0005-0000-0000-0000C2A00000}"/>
    <cellStyle name="Normal 76 2 5 7" xfId="17222" xr:uid="{00000000-0005-0000-0000-0000C3A00000}"/>
    <cellStyle name="Normal 76 2 6" xfId="2915" xr:uid="{00000000-0005-0000-0000-0000C4A00000}"/>
    <cellStyle name="Normal 76 2 6 2" xfId="12989" xr:uid="{00000000-0005-0000-0000-0000C5A00000}"/>
    <cellStyle name="Normal 76 2 6 2 2" xfId="43320" xr:uid="{00000000-0005-0000-0000-0000C6A00000}"/>
    <cellStyle name="Normal 76 2 6 2 3" xfId="28087" xr:uid="{00000000-0005-0000-0000-0000C7A00000}"/>
    <cellStyle name="Normal 76 2 6 3" xfId="7969" xr:uid="{00000000-0005-0000-0000-0000C8A00000}"/>
    <cellStyle name="Normal 76 2 6 3 2" xfId="38303" xr:uid="{00000000-0005-0000-0000-0000C9A00000}"/>
    <cellStyle name="Normal 76 2 6 3 3" xfId="23070" xr:uid="{00000000-0005-0000-0000-0000CAA00000}"/>
    <cellStyle name="Normal 76 2 6 4" xfId="33290" xr:uid="{00000000-0005-0000-0000-0000CBA00000}"/>
    <cellStyle name="Normal 76 2 6 5" xfId="18057" xr:uid="{00000000-0005-0000-0000-0000CCA00000}"/>
    <cellStyle name="Normal 76 2 7" xfId="4608" xr:uid="{00000000-0005-0000-0000-0000CDA00000}"/>
    <cellStyle name="Normal 76 2 7 2" xfId="14660" xr:uid="{00000000-0005-0000-0000-0000CEA00000}"/>
    <cellStyle name="Normal 76 2 7 2 2" xfId="44991" xr:uid="{00000000-0005-0000-0000-0000CFA00000}"/>
    <cellStyle name="Normal 76 2 7 2 3" xfId="29758" xr:uid="{00000000-0005-0000-0000-0000D0A00000}"/>
    <cellStyle name="Normal 76 2 7 3" xfId="9640" xr:uid="{00000000-0005-0000-0000-0000D1A00000}"/>
    <cellStyle name="Normal 76 2 7 3 2" xfId="39974" xr:uid="{00000000-0005-0000-0000-0000D2A00000}"/>
    <cellStyle name="Normal 76 2 7 3 3" xfId="24741" xr:uid="{00000000-0005-0000-0000-0000D3A00000}"/>
    <cellStyle name="Normal 76 2 7 4" xfId="34961" xr:uid="{00000000-0005-0000-0000-0000D4A00000}"/>
    <cellStyle name="Normal 76 2 7 5" xfId="19728" xr:uid="{00000000-0005-0000-0000-0000D5A00000}"/>
    <cellStyle name="Normal 76 2 8" xfId="11318" xr:uid="{00000000-0005-0000-0000-0000D6A00000}"/>
    <cellStyle name="Normal 76 2 8 2" xfId="41649" xr:uid="{00000000-0005-0000-0000-0000D7A00000}"/>
    <cellStyle name="Normal 76 2 8 3" xfId="26416" xr:uid="{00000000-0005-0000-0000-0000D8A00000}"/>
    <cellStyle name="Normal 76 2 9" xfId="6297" xr:uid="{00000000-0005-0000-0000-0000D9A00000}"/>
    <cellStyle name="Normal 76 2 9 2" xfId="36632" xr:uid="{00000000-0005-0000-0000-0000DAA00000}"/>
    <cellStyle name="Normal 76 2 9 3" xfId="21399" xr:uid="{00000000-0005-0000-0000-0000DBA00000}"/>
    <cellStyle name="Normal 76 3" xfId="1261" xr:uid="{00000000-0005-0000-0000-0000DCA00000}"/>
    <cellStyle name="Normal 76 3 10" xfId="16438" xr:uid="{00000000-0005-0000-0000-0000DDA00000}"/>
    <cellStyle name="Normal 76 3 2" xfId="1480" xr:uid="{00000000-0005-0000-0000-0000DEA00000}"/>
    <cellStyle name="Normal 76 3 2 2" xfId="1901" xr:uid="{00000000-0005-0000-0000-0000DFA00000}"/>
    <cellStyle name="Normal 76 3 2 2 2" xfId="2740" xr:uid="{00000000-0005-0000-0000-0000E0A00000}"/>
    <cellStyle name="Normal 76 3 2 2 2 2" xfId="4430" xr:uid="{00000000-0005-0000-0000-0000E1A00000}"/>
    <cellStyle name="Normal 76 3 2 2 2 2 2" xfId="14503" xr:uid="{00000000-0005-0000-0000-0000E2A00000}"/>
    <cellStyle name="Normal 76 3 2 2 2 2 2 2" xfId="44834" xr:uid="{00000000-0005-0000-0000-0000E3A00000}"/>
    <cellStyle name="Normal 76 3 2 2 2 2 2 3" xfId="29601" xr:uid="{00000000-0005-0000-0000-0000E4A00000}"/>
    <cellStyle name="Normal 76 3 2 2 2 2 3" xfId="9483" xr:uid="{00000000-0005-0000-0000-0000E5A00000}"/>
    <cellStyle name="Normal 76 3 2 2 2 2 3 2" xfId="39817" xr:uid="{00000000-0005-0000-0000-0000E6A00000}"/>
    <cellStyle name="Normal 76 3 2 2 2 2 3 3" xfId="24584" xr:uid="{00000000-0005-0000-0000-0000E7A00000}"/>
    <cellStyle name="Normal 76 3 2 2 2 2 4" xfId="34804" xr:uid="{00000000-0005-0000-0000-0000E8A00000}"/>
    <cellStyle name="Normal 76 3 2 2 2 2 5" xfId="19571" xr:uid="{00000000-0005-0000-0000-0000E9A00000}"/>
    <cellStyle name="Normal 76 3 2 2 2 3" xfId="6122" xr:uid="{00000000-0005-0000-0000-0000EAA00000}"/>
    <cellStyle name="Normal 76 3 2 2 2 3 2" xfId="16174" xr:uid="{00000000-0005-0000-0000-0000EBA00000}"/>
    <cellStyle name="Normal 76 3 2 2 2 3 2 2" xfId="46505" xr:uid="{00000000-0005-0000-0000-0000ECA00000}"/>
    <cellStyle name="Normal 76 3 2 2 2 3 2 3" xfId="31272" xr:uid="{00000000-0005-0000-0000-0000EDA00000}"/>
    <cellStyle name="Normal 76 3 2 2 2 3 3" xfId="11154" xr:uid="{00000000-0005-0000-0000-0000EEA00000}"/>
    <cellStyle name="Normal 76 3 2 2 2 3 3 2" xfId="41488" xr:uid="{00000000-0005-0000-0000-0000EFA00000}"/>
    <cellStyle name="Normal 76 3 2 2 2 3 3 3" xfId="26255" xr:uid="{00000000-0005-0000-0000-0000F0A00000}"/>
    <cellStyle name="Normal 76 3 2 2 2 3 4" xfId="36475" xr:uid="{00000000-0005-0000-0000-0000F1A00000}"/>
    <cellStyle name="Normal 76 3 2 2 2 3 5" xfId="21242" xr:uid="{00000000-0005-0000-0000-0000F2A00000}"/>
    <cellStyle name="Normal 76 3 2 2 2 4" xfId="12832" xr:uid="{00000000-0005-0000-0000-0000F3A00000}"/>
    <cellStyle name="Normal 76 3 2 2 2 4 2" xfId="43163" xr:uid="{00000000-0005-0000-0000-0000F4A00000}"/>
    <cellStyle name="Normal 76 3 2 2 2 4 3" xfId="27930" xr:uid="{00000000-0005-0000-0000-0000F5A00000}"/>
    <cellStyle name="Normal 76 3 2 2 2 5" xfId="7811" xr:uid="{00000000-0005-0000-0000-0000F6A00000}"/>
    <cellStyle name="Normal 76 3 2 2 2 5 2" xfId="38146" xr:uid="{00000000-0005-0000-0000-0000F7A00000}"/>
    <cellStyle name="Normal 76 3 2 2 2 5 3" xfId="22913" xr:uid="{00000000-0005-0000-0000-0000F8A00000}"/>
    <cellStyle name="Normal 76 3 2 2 2 6" xfId="33134" xr:uid="{00000000-0005-0000-0000-0000F9A00000}"/>
    <cellStyle name="Normal 76 3 2 2 2 7" xfId="17900" xr:uid="{00000000-0005-0000-0000-0000FAA00000}"/>
    <cellStyle name="Normal 76 3 2 2 3" xfId="3593" xr:uid="{00000000-0005-0000-0000-0000FBA00000}"/>
    <cellStyle name="Normal 76 3 2 2 3 2" xfId="13667" xr:uid="{00000000-0005-0000-0000-0000FCA00000}"/>
    <cellStyle name="Normal 76 3 2 2 3 2 2" xfId="43998" xr:uid="{00000000-0005-0000-0000-0000FDA00000}"/>
    <cellStyle name="Normal 76 3 2 2 3 2 3" xfId="28765" xr:uid="{00000000-0005-0000-0000-0000FEA00000}"/>
    <cellStyle name="Normal 76 3 2 2 3 3" xfId="8647" xr:uid="{00000000-0005-0000-0000-0000FFA00000}"/>
    <cellStyle name="Normal 76 3 2 2 3 3 2" xfId="38981" xr:uid="{00000000-0005-0000-0000-000000A10000}"/>
    <cellStyle name="Normal 76 3 2 2 3 3 3" xfId="23748" xr:uid="{00000000-0005-0000-0000-000001A10000}"/>
    <cellStyle name="Normal 76 3 2 2 3 4" xfId="33968" xr:uid="{00000000-0005-0000-0000-000002A10000}"/>
    <cellStyle name="Normal 76 3 2 2 3 5" xfId="18735" xr:uid="{00000000-0005-0000-0000-000003A10000}"/>
    <cellStyle name="Normal 76 3 2 2 4" xfId="5286" xr:uid="{00000000-0005-0000-0000-000004A10000}"/>
    <cellStyle name="Normal 76 3 2 2 4 2" xfId="15338" xr:uid="{00000000-0005-0000-0000-000005A10000}"/>
    <cellStyle name="Normal 76 3 2 2 4 2 2" xfId="45669" xr:uid="{00000000-0005-0000-0000-000006A10000}"/>
    <cellStyle name="Normal 76 3 2 2 4 2 3" xfId="30436" xr:uid="{00000000-0005-0000-0000-000007A10000}"/>
    <cellStyle name="Normal 76 3 2 2 4 3" xfId="10318" xr:uid="{00000000-0005-0000-0000-000008A10000}"/>
    <cellStyle name="Normal 76 3 2 2 4 3 2" xfId="40652" xr:uid="{00000000-0005-0000-0000-000009A10000}"/>
    <cellStyle name="Normal 76 3 2 2 4 3 3" xfId="25419" xr:uid="{00000000-0005-0000-0000-00000AA10000}"/>
    <cellStyle name="Normal 76 3 2 2 4 4" xfId="35639" xr:uid="{00000000-0005-0000-0000-00000BA10000}"/>
    <cellStyle name="Normal 76 3 2 2 4 5" xfId="20406" xr:uid="{00000000-0005-0000-0000-00000CA10000}"/>
    <cellStyle name="Normal 76 3 2 2 5" xfId="11996" xr:uid="{00000000-0005-0000-0000-00000DA10000}"/>
    <cellStyle name="Normal 76 3 2 2 5 2" xfId="42327" xr:uid="{00000000-0005-0000-0000-00000EA10000}"/>
    <cellStyle name="Normal 76 3 2 2 5 3" xfId="27094" xr:uid="{00000000-0005-0000-0000-00000FA10000}"/>
    <cellStyle name="Normal 76 3 2 2 6" xfId="6975" xr:uid="{00000000-0005-0000-0000-000010A10000}"/>
    <cellStyle name="Normal 76 3 2 2 6 2" xfId="37310" xr:uid="{00000000-0005-0000-0000-000011A10000}"/>
    <cellStyle name="Normal 76 3 2 2 6 3" xfId="22077" xr:uid="{00000000-0005-0000-0000-000012A10000}"/>
    <cellStyle name="Normal 76 3 2 2 7" xfId="32298" xr:uid="{00000000-0005-0000-0000-000013A10000}"/>
    <cellStyle name="Normal 76 3 2 2 8" xfId="17064" xr:uid="{00000000-0005-0000-0000-000014A10000}"/>
    <cellStyle name="Normal 76 3 2 3" xfId="2322" xr:uid="{00000000-0005-0000-0000-000015A10000}"/>
    <cellStyle name="Normal 76 3 2 3 2" xfId="4012" xr:uid="{00000000-0005-0000-0000-000016A10000}"/>
    <cellStyle name="Normal 76 3 2 3 2 2" xfId="14085" xr:uid="{00000000-0005-0000-0000-000017A10000}"/>
    <cellStyle name="Normal 76 3 2 3 2 2 2" xfId="44416" xr:uid="{00000000-0005-0000-0000-000018A10000}"/>
    <cellStyle name="Normal 76 3 2 3 2 2 3" xfId="29183" xr:uid="{00000000-0005-0000-0000-000019A10000}"/>
    <cellStyle name="Normal 76 3 2 3 2 3" xfId="9065" xr:uid="{00000000-0005-0000-0000-00001AA10000}"/>
    <cellStyle name="Normal 76 3 2 3 2 3 2" xfId="39399" xr:uid="{00000000-0005-0000-0000-00001BA10000}"/>
    <cellStyle name="Normal 76 3 2 3 2 3 3" xfId="24166" xr:uid="{00000000-0005-0000-0000-00001CA10000}"/>
    <cellStyle name="Normal 76 3 2 3 2 4" xfId="34386" xr:uid="{00000000-0005-0000-0000-00001DA10000}"/>
    <cellStyle name="Normal 76 3 2 3 2 5" xfId="19153" xr:uid="{00000000-0005-0000-0000-00001EA10000}"/>
    <cellStyle name="Normal 76 3 2 3 3" xfId="5704" xr:uid="{00000000-0005-0000-0000-00001FA10000}"/>
    <cellStyle name="Normal 76 3 2 3 3 2" xfId="15756" xr:uid="{00000000-0005-0000-0000-000020A10000}"/>
    <cellStyle name="Normal 76 3 2 3 3 2 2" xfId="46087" xr:uid="{00000000-0005-0000-0000-000021A10000}"/>
    <cellStyle name="Normal 76 3 2 3 3 2 3" xfId="30854" xr:uid="{00000000-0005-0000-0000-000022A10000}"/>
    <cellStyle name="Normal 76 3 2 3 3 3" xfId="10736" xr:uid="{00000000-0005-0000-0000-000023A10000}"/>
    <cellStyle name="Normal 76 3 2 3 3 3 2" xfId="41070" xr:uid="{00000000-0005-0000-0000-000024A10000}"/>
    <cellStyle name="Normal 76 3 2 3 3 3 3" xfId="25837" xr:uid="{00000000-0005-0000-0000-000025A10000}"/>
    <cellStyle name="Normal 76 3 2 3 3 4" xfId="36057" xr:uid="{00000000-0005-0000-0000-000026A10000}"/>
    <cellStyle name="Normal 76 3 2 3 3 5" xfId="20824" xr:uid="{00000000-0005-0000-0000-000027A10000}"/>
    <cellStyle name="Normal 76 3 2 3 4" xfId="12414" xr:uid="{00000000-0005-0000-0000-000028A10000}"/>
    <cellStyle name="Normal 76 3 2 3 4 2" xfId="42745" xr:uid="{00000000-0005-0000-0000-000029A10000}"/>
    <cellStyle name="Normal 76 3 2 3 4 3" xfId="27512" xr:uid="{00000000-0005-0000-0000-00002AA10000}"/>
    <cellStyle name="Normal 76 3 2 3 5" xfId="7393" xr:uid="{00000000-0005-0000-0000-00002BA10000}"/>
    <cellStyle name="Normal 76 3 2 3 5 2" xfId="37728" xr:uid="{00000000-0005-0000-0000-00002CA10000}"/>
    <cellStyle name="Normal 76 3 2 3 5 3" xfId="22495" xr:uid="{00000000-0005-0000-0000-00002DA10000}"/>
    <cellStyle name="Normal 76 3 2 3 6" xfId="32716" xr:uid="{00000000-0005-0000-0000-00002EA10000}"/>
    <cellStyle name="Normal 76 3 2 3 7" xfId="17482" xr:uid="{00000000-0005-0000-0000-00002FA10000}"/>
    <cellStyle name="Normal 76 3 2 4" xfId="3175" xr:uid="{00000000-0005-0000-0000-000030A10000}"/>
    <cellStyle name="Normal 76 3 2 4 2" xfId="13249" xr:uid="{00000000-0005-0000-0000-000031A10000}"/>
    <cellStyle name="Normal 76 3 2 4 2 2" xfId="43580" xr:uid="{00000000-0005-0000-0000-000032A10000}"/>
    <cellStyle name="Normal 76 3 2 4 2 3" xfId="28347" xr:uid="{00000000-0005-0000-0000-000033A10000}"/>
    <cellStyle name="Normal 76 3 2 4 3" xfId="8229" xr:uid="{00000000-0005-0000-0000-000034A10000}"/>
    <cellStyle name="Normal 76 3 2 4 3 2" xfId="38563" xr:uid="{00000000-0005-0000-0000-000035A10000}"/>
    <cellStyle name="Normal 76 3 2 4 3 3" xfId="23330" xr:uid="{00000000-0005-0000-0000-000036A10000}"/>
    <cellStyle name="Normal 76 3 2 4 4" xfId="33550" xr:uid="{00000000-0005-0000-0000-000037A10000}"/>
    <cellStyle name="Normal 76 3 2 4 5" xfId="18317" xr:uid="{00000000-0005-0000-0000-000038A10000}"/>
    <cellStyle name="Normal 76 3 2 5" xfId="4868" xr:uid="{00000000-0005-0000-0000-000039A10000}"/>
    <cellStyle name="Normal 76 3 2 5 2" xfId="14920" xr:uid="{00000000-0005-0000-0000-00003AA10000}"/>
    <cellStyle name="Normal 76 3 2 5 2 2" xfId="45251" xr:uid="{00000000-0005-0000-0000-00003BA10000}"/>
    <cellStyle name="Normal 76 3 2 5 2 3" xfId="30018" xr:uid="{00000000-0005-0000-0000-00003CA10000}"/>
    <cellStyle name="Normal 76 3 2 5 3" xfId="9900" xr:uid="{00000000-0005-0000-0000-00003DA10000}"/>
    <cellStyle name="Normal 76 3 2 5 3 2" xfId="40234" xr:uid="{00000000-0005-0000-0000-00003EA10000}"/>
    <cellStyle name="Normal 76 3 2 5 3 3" xfId="25001" xr:uid="{00000000-0005-0000-0000-00003FA10000}"/>
    <cellStyle name="Normal 76 3 2 5 4" xfId="35221" xr:uid="{00000000-0005-0000-0000-000040A10000}"/>
    <cellStyle name="Normal 76 3 2 5 5" xfId="19988" xr:uid="{00000000-0005-0000-0000-000041A10000}"/>
    <cellStyle name="Normal 76 3 2 6" xfId="11578" xr:uid="{00000000-0005-0000-0000-000042A10000}"/>
    <cellStyle name="Normal 76 3 2 6 2" xfId="41909" xr:uid="{00000000-0005-0000-0000-000043A10000}"/>
    <cellStyle name="Normal 76 3 2 6 3" xfId="26676" xr:uid="{00000000-0005-0000-0000-000044A10000}"/>
    <cellStyle name="Normal 76 3 2 7" xfId="6557" xr:uid="{00000000-0005-0000-0000-000045A10000}"/>
    <cellStyle name="Normal 76 3 2 7 2" xfId="36892" xr:uid="{00000000-0005-0000-0000-000046A10000}"/>
    <cellStyle name="Normal 76 3 2 7 3" xfId="21659" xr:uid="{00000000-0005-0000-0000-000047A10000}"/>
    <cellStyle name="Normal 76 3 2 8" xfId="31880" xr:uid="{00000000-0005-0000-0000-000048A10000}"/>
    <cellStyle name="Normal 76 3 2 9" xfId="16646" xr:uid="{00000000-0005-0000-0000-000049A10000}"/>
    <cellStyle name="Normal 76 3 3" xfId="1693" xr:uid="{00000000-0005-0000-0000-00004AA10000}"/>
    <cellStyle name="Normal 76 3 3 2" xfId="2532" xr:uid="{00000000-0005-0000-0000-00004BA10000}"/>
    <cellStyle name="Normal 76 3 3 2 2" xfId="4222" xr:uid="{00000000-0005-0000-0000-00004CA10000}"/>
    <cellStyle name="Normal 76 3 3 2 2 2" xfId="14295" xr:uid="{00000000-0005-0000-0000-00004DA10000}"/>
    <cellStyle name="Normal 76 3 3 2 2 2 2" xfId="44626" xr:uid="{00000000-0005-0000-0000-00004EA10000}"/>
    <cellStyle name="Normal 76 3 3 2 2 2 3" xfId="29393" xr:uid="{00000000-0005-0000-0000-00004FA10000}"/>
    <cellStyle name="Normal 76 3 3 2 2 3" xfId="9275" xr:uid="{00000000-0005-0000-0000-000050A10000}"/>
    <cellStyle name="Normal 76 3 3 2 2 3 2" xfId="39609" xr:uid="{00000000-0005-0000-0000-000051A10000}"/>
    <cellStyle name="Normal 76 3 3 2 2 3 3" xfId="24376" xr:uid="{00000000-0005-0000-0000-000052A10000}"/>
    <cellStyle name="Normal 76 3 3 2 2 4" xfId="34596" xr:uid="{00000000-0005-0000-0000-000053A10000}"/>
    <cellStyle name="Normal 76 3 3 2 2 5" xfId="19363" xr:uid="{00000000-0005-0000-0000-000054A10000}"/>
    <cellStyle name="Normal 76 3 3 2 3" xfId="5914" xr:uid="{00000000-0005-0000-0000-000055A10000}"/>
    <cellStyle name="Normal 76 3 3 2 3 2" xfId="15966" xr:uid="{00000000-0005-0000-0000-000056A10000}"/>
    <cellStyle name="Normal 76 3 3 2 3 2 2" xfId="46297" xr:uid="{00000000-0005-0000-0000-000057A10000}"/>
    <cellStyle name="Normal 76 3 3 2 3 2 3" xfId="31064" xr:uid="{00000000-0005-0000-0000-000058A10000}"/>
    <cellStyle name="Normal 76 3 3 2 3 3" xfId="10946" xr:uid="{00000000-0005-0000-0000-000059A10000}"/>
    <cellStyle name="Normal 76 3 3 2 3 3 2" xfId="41280" xr:uid="{00000000-0005-0000-0000-00005AA10000}"/>
    <cellStyle name="Normal 76 3 3 2 3 3 3" xfId="26047" xr:uid="{00000000-0005-0000-0000-00005BA10000}"/>
    <cellStyle name="Normal 76 3 3 2 3 4" xfId="36267" xr:uid="{00000000-0005-0000-0000-00005CA10000}"/>
    <cellStyle name="Normal 76 3 3 2 3 5" xfId="21034" xr:uid="{00000000-0005-0000-0000-00005DA10000}"/>
    <cellStyle name="Normal 76 3 3 2 4" xfId="12624" xr:uid="{00000000-0005-0000-0000-00005EA10000}"/>
    <cellStyle name="Normal 76 3 3 2 4 2" xfId="42955" xr:uid="{00000000-0005-0000-0000-00005FA10000}"/>
    <cellStyle name="Normal 76 3 3 2 4 3" xfId="27722" xr:uid="{00000000-0005-0000-0000-000060A10000}"/>
    <cellStyle name="Normal 76 3 3 2 5" xfId="7603" xr:uid="{00000000-0005-0000-0000-000061A10000}"/>
    <cellStyle name="Normal 76 3 3 2 5 2" xfId="37938" xr:uid="{00000000-0005-0000-0000-000062A10000}"/>
    <cellStyle name="Normal 76 3 3 2 5 3" xfId="22705" xr:uid="{00000000-0005-0000-0000-000063A10000}"/>
    <cellStyle name="Normal 76 3 3 2 6" xfId="32926" xr:uid="{00000000-0005-0000-0000-000064A10000}"/>
    <cellStyle name="Normal 76 3 3 2 7" xfId="17692" xr:uid="{00000000-0005-0000-0000-000065A10000}"/>
    <cellStyle name="Normal 76 3 3 3" xfId="3385" xr:uid="{00000000-0005-0000-0000-000066A10000}"/>
    <cellStyle name="Normal 76 3 3 3 2" xfId="13459" xr:uid="{00000000-0005-0000-0000-000067A10000}"/>
    <cellStyle name="Normal 76 3 3 3 2 2" xfId="43790" xr:uid="{00000000-0005-0000-0000-000068A10000}"/>
    <cellStyle name="Normal 76 3 3 3 2 3" xfId="28557" xr:uid="{00000000-0005-0000-0000-000069A10000}"/>
    <cellStyle name="Normal 76 3 3 3 3" xfId="8439" xr:uid="{00000000-0005-0000-0000-00006AA10000}"/>
    <cellStyle name="Normal 76 3 3 3 3 2" xfId="38773" xr:uid="{00000000-0005-0000-0000-00006BA10000}"/>
    <cellStyle name="Normal 76 3 3 3 3 3" xfId="23540" xr:uid="{00000000-0005-0000-0000-00006CA10000}"/>
    <cellStyle name="Normal 76 3 3 3 4" xfId="33760" xr:uid="{00000000-0005-0000-0000-00006DA10000}"/>
    <cellStyle name="Normal 76 3 3 3 5" xfId="18527" xr:uid="{00000000-0005-0000-0000-00006EA10000}"/>
    <cellStyle name="Normal 76 3 3 4" xfId="5078" xr:uid="{00000000-0005-0000-0000-00006FA10000}"/>
    <cellStyle name="Normal 76 3 3 4 2" xfId="15130" xr:uid="{00000000-0005-0000-0000-000070A10000}"/>
    <cellStyle name="Normal 76 3 3 4 2 2" xfId="45461" xr:uid="{00000000-0005-0000-0000-000071A10000}"/>
    <cellStyle name="Normal 76 3 3 4 2 3" xfId="30228" xr:uid="{00000000-0005-0000-0000-000072A10000}"/>
    <cellStyle name="Normal 76 3 3 4 3" xfId="10110" xr:uid="{00000000-0005-0000-0000-000073A10000}"/>
    <cellStyle name="Normal 76 3 3 4 3 2" xfId="40444" xr:uid="{00000000-0005-0000-0000-000074A10000}"/>
    <cellStyle name="Normal 76 3 3 4 3 3" xfId="25211" xr:uid="{00000000-0005-0000-0000-000075A10000}"/>
    <cellStyle name="Normal 76 3 3 4 4" xfId="35431" xr:uid="{00000000-0005-0000-0000-000076A10000}"/>
    <cellStyle name="Normal 76 3 3 4 5" xfId="20198" xr:uid="{00000000-0005-0000-0000-000077A10000}"/>
    <cellStyle name="Normal 76 3 3 5" xfId="11788" xr:uid="{00000000-0005-0000-0000-000078A10000}"/>
    <cellStyle name="Normal 76 3 3 5 2" xfId="42119" xr:uid="{00000000-0005-0000-0000-000079A10000}"/>
    <cellStyle name="Normal 76 3 3 5 3" xfId="26886" xr:uid="{00000000-0005-0000-0000-00007AA10000}"/>
    <cellStyle name="Normal 76 3 3 6" xfId="6767" xr:uid="{00000000-0005-0000-0000-00007BA10000}"/>
    <cellStyle name="Normal 76 3 3 6 2" xfId="37102" xr:uid="{00000000-0005-0000-0000-00007CA10000}"/>
    <cellStyle name="Normal 76 3 3 6 3" xfId="21869" xr:uid="{00000000-0005-0000-0000-00007DA10000}"/>
    <cellStyle name="Normal 76 3 3 7" xfId="32090" xr:uid="{00000000-0005-0000-0000-00007EA10000}"/>
    <cellStyle name="Normal 76 3 3 8" xfId="16856" xr:uid="{00000000-0005-0000-0000-00007FA10000}"/>
    <cellStyle name="Normal 76 3 4" xfId="2114" xr:uid="{00000000-0005-0000-0000-000080A10000}"/>
    <cellStyle name="Normal 76 3 4 2" xfId="3804" xr:uid="{00000000-0005-0000-0000-000081A10000}"/>
    <cellStyle name="Normal 76 3 4 2 2" xfId="13877" xr:uid="{00000000-0005-0000-0000-000082A10000}"/>
    <cellStyle name="Normal 76 3 4 2 2 2" xfId="44208" xr:uid="{00000000-0005-0000-0000-000083A10000}"/>
    <cellStyle name="Normal 76 3 4 2 2 3" xfId="28975" xr:uid="{00000000-0005-0000-0000-000084A10000}"/>
    <cellStyle name="Normal 76 3 4 2 3" xfId="8857" xr:uid="{00000000-0005-0000-0000-000085A10000}"/>
    <cellStyle name="Normal 76 3 4 2 3 2" xfId="39191" xr:uid="{00000000-0005-0000-0000-000086A10000}"/>
    <cellStyle name="Normal 76 3 4 2 3 3" xfId="23958" xr:uid="{00000000-0005-0000-0000-000087A10000}"/>
    <cellStyle name="Normal 76 3 4 2 4" xfId="34178" xr:uid="{00000000-0005-0000-0000-000088A10000}"/>
    <cellStyle name="Normal 76 3 4 2 5" xfId="18945" xr:uid="{00000000-0005-0000-0000-000089A10000}"/>
    <cellStyle name="Normal 76 3 4 3" xfId="5496" xr:uid="{00000000-0005-0000-0000-00008AA10000}"/>
    <cellStyle name="Normal 76 3 4 3 2" xfId="15548" xr:uid="{00000000-0005-0000-0000-00008BA10000}"/>
    <cellStyle name="Normal 76 3 4 3 2 2" xfId="45879" xr:uid="{00000000-0005-0000-0000-00008CA10000}"/>
    <cellStyle name="Normal 76 3 4 3 2 3" xfId="30646" xr:uid="{00000000-0005-0000-0000-00008DA10000}"/>
    <cellStyle name="Normal 76 3 4 3 3" xfId="10528" xr:uid="{00000000-0005-0000-0000-00008EA10000}"/>
    <cellStyle name="Normal 76 3 4 3 3 2" xfId="40862" xr:uid="{00000000-0005-0000-0000-00008FA10000}"/>
    <cellStyle name="Normal 76 3 4 3 3 3" xfId="25629" xr:uid="{00000000-0005-0000-0000-000090A10000}"/>
    <cellStyle name="Normal 76 3 4 3 4" xfId="35849" xr:uid="{00000000-0005-0000-0000-000091A10000}"/>
    <cellStyle name="Normal 76 3 4 3 5" xfId="20616" xr:uid="{00000000-0005-0000-0000-000092A10000}"/>
    <cellStyle name="Normal 76 3 4 4" xfId="12206" xr:uid="{00000000-0005-0000-0000-000093A10000}"/>
    <cellStyle name="Normal 76 3 4 4 2" xfId="42537" xr:uid="{00000000-0005-0000-0000-000094A10000}"/>
    <cellStyle name="Normal 76 3 4 4 3" xfId="27304" xr:uid="{00000000-0005-0000-0000-000095A10000}"/>
    <cellStyle name="Normal 76 3 4 5" xfId="7185" xr:uid="{00000000-0005-0000-0000-000096A10000}"/>
    <cellStyle name="Normal 76 3 4 5 2" xfId="37520" xr:uid="{00000000-0005-0000-0000-000097A10000}"/>
    <cellStyle name="Normal 76 3 4 5 3" xfId="22287" xr:uid="{00000000-0005-0000-0000-000098A10000}"/>
    <cellStyle name="Normal 76 3 4 6" xfId="32508" xr:uid="{00000000-0005-0000-0000-000099A10000}"/>
    <cellStyle name="Normal 76 3 4 7" xfId="17274" xr:uid="{00000000-0005-0000-0000-00009AA10000}"/>
    <cellStyle name="Normal 76 3 5" xfId="2967" xr:uid="{00000000-0005-0000-0000-00009BA10000}"/>
    <cellStyle name="Normal 76 3 5 2" xfId="13041" xr:uid="{00000000-0005-0000-0000-00009CA10000}"/>
    <cellStyle name="Normal 76 3 5 2 2" xfId="43372" xr:uid="{00000000-0005-0000-0000-00009DA10000}"/>
    <cellStyle name="Normal 76 3 5 2 3" xfId="28139" xr:uid="{00000000-0005-0000-0000-00009EA10000}"/>
    <cellStyle name="Normal 76 3 5 3" xfId="8021" xr:uid="{00000000-0005-0000-0000-00009FA10000}"/>
    <cellStyle name="Normal 76 3 5 3 2" xfId="38355" xr:uid="{00000000-0005-0000-0000-0000A0A10000}"/>
    <cellStyle name="Normal 76 3 5 3 3" xfId="23122" xr:uid="{00000000-0005-0000-0000-0000A1A10000}"/>
    <cellStyle name="Normal 76 3 5 4" xfId="33342" xr:uid="{00000000-0005-0000-0000-0000A2A10000}"/>
    <cellStyle name="Normal 76 3 5 5" xfId="18109" xr:uid="{00000000-0005-0000-0000-0000A3A10000}"/>
    <cellStyle name="Normal 76 3 6" xfId="4660" xr:uid="{00000000-0005-0000-0000-0000A4A10000}"/>
    <cellStyle name="Normal 76 3 6 2" xfId="14712" xr:uid="{00000000-0005-0000-0000-0000A5A10000}"/>
    <cellStyle name="Normal 76 3 6 2 2" xfId="45043" xr:uid="{00000000-0005-0000-0000-0000A6A10000}"/>
    <cellStyle name="Normal 76 3 6 2 3" xfId="29810" xr:uid="{00000000-0005-0000-0000-0000A7A10000}"/>
    <cellStyle name="Normal 76 3 6 3" xfId="9692" xr:uid="{00000000-0005-0000-0000-0000A8A10000}"/>
    <cellStyle name="Normal 76 3 6 3 2" xfId="40026" xr:uid="{00000000-0005-0000-0000-0000A9A10000}"/>
    <cellStyle name="Normal 76 3 6 3 3" xfId="24793" xr:uid="{00000000-0005-0000-0000-0000AAA10000}"/>
    <cellStyle name="Normal 76 3 6 4" xfId="35013" xr:uid="{00000000-0005-0000-0000-0000ABA10000}"/>
    <cellStyle name="Normal 76 3 6 5" xfId="19780" xr:uid="{00000000-0005-0000-0000-0000ACA10000}"/>
    <cellStyle name="Normal 76 3 7" xfId="11370" xr:uid="{00000000-0005-0000-0000-0000ADA10000}"/>
    <cellStyle name="Normal 76 3 7 2" xfId="41701" xr:uid="{00000000-0005-0000-0000-0000AEA10000}"/>
    <cellStyle name="Normal 76 3 7 3" xfId="26468" xr:uid="{00000000-0005-0000-0000-0000AFA10000}"/>
    <cellStyle name="Normal 76 3 8" xfId="6349" xr:uid="{00000000-0005-0000-0000-0000B0A10000}"/>
    <cellStyle name="Normal 76 3 8 2" xfId="36684" xr:uid="{00000000-0005-0000-0000-0000B1A10000}"/>
    <cellStyle name="Normal 76 3 8 3" xfId="21451" xr:uid="{00000000-0005-0000-0000-0000B2A10000}"/>
    <cellStyle name="Normal 76 3 9" xfId="31673" xr:uid="{00000000-0005-0000-0000-0000B3A10000}"/>
    <cellStyle name="Normal 76 4" xfId="1374" xr:uid="{00000000-0005-0000-0000-0000B4A10000}"/>
    <cellStyle name="Normal 76 4 2" xfId="1797" xr:uid="{00000000-0005-0000-0000-0000B5A10000}"/>
    <cellStyle name="Normal 76 4 2 2" xfId="2636" xr:uid="{00000000-0005-0000-0000-0000B6A10000}"/>
    <cellStyle name="Normal 76 4 2 2 2" xfId="4326" xr:uid="{00000000-0005-0000-0000-0000B7A10000}"/>
    <cellStyle name="Normal 76 4 2 2 2 2" xfId="14399" xr:uid="{00000000-0005-0000-0000-0000B8A10000}"/>
    <cellStyle name="Normal 76 4 2 2 2 2 2" xfId="44730" xr:uid="{00000000-0005-0000-0000-0000B9A10000}"/>
    <cellStyle name="Normal 76 4 2 2 2 2 3" xfId="29497" xr:uid="{00000000-0005-0000-0000-0000BAA10000}"/>
    <cellStyle name="Normal 76 4 2 2 2 3" xfId="9379" xr:uid="{00000000-0005-0000-0000-0000BBA10000}"/>
    <cellStyle name="Normal 76 4 2 2 2 3 2" xfId="39713" xr:uid="{00000000-0005-0000-0000-0000BCA10000}"/>
    <cellStyle name="Normal 76 4 2 2 2 3 3" xfId="24480" xr:uid="{00000000-0005-0000-0000-0000BDA10000}"/>
    <cellStyle name="Normal 76 4 2 2 2 4" xfId="34700" xr:uid="{00000000-0005-0000-0000-0000BEA10000}"/>
    <cellStyle name="Normal 76 4 2 2 2 5" xfId="19467" xr:uid="{00000000-0005-0000-0000-0000BFA10000}"/>
    <cellStyle name="Normal 76 4 2 2 3" xfId="6018" xr:uid="{00000000-0005-0000-0000-0000C0A10000}"/>
    <cellStyle name="Normal 76 4 2 2 3 2" xfId="16070" xr:uid="{00000000-0005-0000-0000-0000C1A10000}"/>
    <cellStyle name="Normal 76 4 2 2 3 2 2" xfId="46401" xr:uid="{00000000-0005-0000-0000-0000C2A10000}"/>
    <cellStyle name="Normal 76 4 2 2 3 2 3" xfId="31168" xr:uid="{00000000-0005-0000-0000-0000C3A10000}"/>
    <cellStyle name="Normal 76 4 2 2 3 3" xfId="11050" xr:uid="{00000000-0005-0000-0000-0000C4A10000}"/>
    <cellStyle name="Normal 76 4 2 2 3 3 2" xfId="41384" xr:uid="{00000000-0005-0000-0000-0000C5A10000}"/>
    <cellStyle name="Normal 76 4 2 2 3 3 3" xfId="26151" xr:uid="{00000000-0005-0000-0000-0000C6A10000}"/>
    <cellStyle name="Normal 76 4 2 2 3 4" xfId="36371" xr:uid="{00000000-0005-0000-0000-0000C7A10000}"/>
    <cellStyle name="Normal 76 4 2 2 3 5" xfId="21138" xr:uid="{00000000-0005-0000-0000-0000C8A10000}"/>
    <cellStyle name="Normal 76 4 2 2 4" xfId="12728" xr:uid="{00000000-0005-0000-0000-0000C9A10000}"/>
    <cellStyle name="Normal 76 4 2 2 4 2" xfId="43059" xr:uid="{00000000-0005-0000-0000-0000CAA10000}"/>
    <cellStyle name="Normal 76 4 2 2 4 3" xfId="27826" xr:uid="{00000000-0005-0000-0000-0000CBA10000}"/>
    <cellStyle name="Normal 76 4 2 2 5" xfId="7707" xr:uid="{00000000-0005-0000-0000-0000CCA10000}"/>
    <cellStyle name="Normal 76 4 2 2 5 2" xfId="38042" xr:uid="{00000000-0005-0000-0000-0000CDA10000}"/>
    <cellStyle name="Normal 76 4 2 2 5 3" xfId="22809" xr:uid="{00000000-0005-0000-0000-0000CEA10000}"/>
    <cellStyle name="Normal 76 4 2 2 6" xfId="33030" xr:uid="{00000000-0005-0000-0000-0000CFA10000}"/>
    <cellStyle name="Normal 76 4 2 2 7" xfId="17796" xr:uid="{00000000-0005-0000-0000-0000D0A10000}"/>
    <cellStyle name="Normal 76 4 2 3" xfId="3489" xr:uid="{00000000-0005-0000-0000-0000D1A10000}"/>
    <cellStyle name="Normal 76 4 2 3 2" xfId="13563" xr:uid="{00000000-0005-0000-0000-0000D2A10000}"/>
    <cellStyle name="Normal 76 4 2 3 2 2" xfId="43894" xr:uid="{00000000-0005-0000-0000-0000D3A10000}"/>
    <cellStyle name="Normal 76 4 2 3 2 3" xfId="28661" xr:uid="{00000000-0005-0000-0000-0000D4A10000}"/>
    <cellStyle name="Normal 76 4 2 3 3" xfId="8543" xr:uid="{00000000-0005-0000-0000-0000D5A10000}"/>
    <cellStyle name="Normal 76 4 2 3 3 2" xfId="38877" xr:uid="{00000000-0005-0000-0000-0000D6A10000}"/>
    <cellStyle name="Normal 76 4 2 3 3 3" xfId="23644" xr:uid="{00000000-0005-0000-0000-0000D7A10000}"/>
    <cellStyle name="Normal 76 4 2 3 4" xfId="33864" xr:uid="{00000000-0005-0000-0000-0000D8A10000}"/>
    <cellStyle name="Normal 76 4 2 3 5" xfId="18631" xr:uid="{00000000-0005-0000-0000-0000D9A10000}"/>
    <cellStyle name="Normal 76 4 2 4" xfId="5182" xr:uid="{00000000-0005-0000-0000-0000DAA10000}"/>
    <cellStyle name="Normal 76 4 2 4 2" xfId="15234" xr:uid="{00000000-0005-0000-0000-0000DBA10000}"/>
    <cellStyle name="Normal 76 4 2 4 2 2" xfId="45565" xr:uid="{00000000-0005-0000-0000-0000DCA10000}"/>
    <cellStyle name="Normal 76 4 2 4 2 3" xfId="30332" xr:uid="{00000000-0005-0000-0000-0000DDA10000}"/>
    <cellStyle name="Normal 76 4 2 4 3" xfId="10214" xr:uid="{00000000-0005-0000-0000-0000DEA10000}"/>
    <cellStyle name="Normal 76 4 2 4 3 2" xfId="40548" xr:uid="{00000000-0005-0000-0000-0000DFA10000}"/>
    <cellStyle name="Normal 76 4 2 4 3 3" xfId="25315" xr:uid="{00000000-0005-0000-0000-0000E0A10000}"/>
    <cellStyle name="Normal 76 4 2 4 4" xfId="35535" xr:uid="{00000000-0005-0000-0000-0000E1A10000}"/>
    <cellStyle name="Normal 76 4 2 4 5" xfId="20302" xr:uid="{00000000-0005-0000-0000-0000E2A10000}"/>
    <cellStyle name="Normal 76 4 2 5" xfId="11892" xr:uid="{00000000-0005-0000-0000-0000E3A10000}"/>
    <cellStyle name="Normal 76 4 2 5 2" xfId="42223" xr:uid="{00000000-0005-0000-0000-0000E4A10000}"/>
    <cellStyle name="Normal 76 4 2 5 3" xfId="26990" xr:uid="{00000000-0005-0000-0000-0000E5A10000}"/>
    <cellStyle name="Normal 76 4 2 6" xfId="6871" xr:uid="{00000000-0005-0000-0000-0000E6A10000}"/>
    <cellStyle name="Normal 76 4 2 6 2" xfId="37206" xr:uid="{00000000-0005-0000-0000-0000E7A10000}"/>
    <cellStyle name="Normal 76 4 2 6 3" xfId="21973" xr:uid="{00000000-0005-0000-0000-0000E8A10000}"/>
    <cellStyle name="Normal 76 4 2 7" xfId="32194" xr:uid="{00000000-0005-0000-0000-0000E9A10000}"/>
    <cellStyle name="Normal 76 4 2 8" xfId="16960" xr:uid="{00000000-0005-0000-0000-0000EAA10000}"/>
    <cellStyle name="Normal 76 4 3" xfId="2218" xr:uid="{00000000-0005-0000-0000-0000EBA10000}"/>
    <cellStyle name="Normal 76 4 3 2" xfId="3908" xr:uid="{00000000-0005-0000-0000-0000ECA10000}"/>
    <cellStyle name="Normal 76 4 3 2 2" xfId="13981" xr:uid="{00000000-0005-0000-0000-0000EDA10000}"/>
    <cellStyle name="Normal 76 4 3 2 2 2" xfId="44312" xr:uid="{00000000-0005-0000-0000-0000EEA10000}"/>
    <cellStyle name="Normal 76 4 3 2 2 3" xfId="29079" xr:uid="{00000000-0005-0000-0000-0000EFA10000}"/>
    <cellStyle name="Normal 76 4 3 2 3" xfId="8961" xr:uid="{00000000-0005-0000-0000-0000F0A10000}"/>
    <cellStyle name="Normal 76 4 3 2 3 2" xfId="39295" xr:uid="{00000000-0005-0000-0000-0000F1A10000}"/>
    <cellStyle name="Normal 76 4 3 2 3 3" xfId="24062" xr:uid="{00000000-0005-0000-0000-0000F2A10000}"/>
    <cellStyle name="Normal 76 4 3 2 4" xfId="34282" xr:uid="{00000000-0005-0000-0000-0000F3A10000}"/>
    <cellStyle name="Normal 76 4 3 2 5" xfId="19049" xr:uid="{00000000-0005-0000-0000-0000F4A10000}"/>
    <cellStyle name="Normal 76 4 3 3" xfId="5600" xr:uid="{00000000-0005-0000-0000-0000F5A10000}"/>
    <cellStyle name="Normal 76 4 3 3 2" xfId="15652" xr:uid="{00000000-0005-0000-0000-0000F6A10000}"/>
    <cellStyle name="Normal 76 4 3 3 2 2" xfId="45983" xr:uid="{00000000-0005-0000-0000-0000F7A10000}"/>
    <cellStyle name="Normal 76 4 3 3 2 3" xfId="30750" xr:uid="{00000000-0005-0000-0000-0000F8A10000}"/>
    <cellStyle name="Normal 76 4 3 3 3" xfId="10632" xr:uid="{00000000-0005-0000-0000-0000F9A10000}"/>
    <cellStyle name="Normal 76 4 3 3 3 2" xfId="40966" xr:uid="{00000000-0005-0000-0000-0000FAA10000}"/>
    <cellStyle name="Normal 76 4 3 3 3 3" xfId="25733" xr:uid="{00000000-0005-0000-0000-0000FBA10000}"/>
    <cellStyle name="Normal 76 4 3 3 4" xfId="35953" xr:uid="{00000000-0005-0000-0000-0000FCA10000}"/>
    <cellStyle name="Normal 76 4 3 3 5" xfId="20720" xr:uid="{00000000-0005-0000-0000-0000FDA10000}"/>
    <cellStyle name="Normal 76 4 3 4" xfId="12310" xr:uid="{00000000-0005-0000-0000-0000FEA10000}"/>
    <cellStyle name="Normal 76 4 3 4 2" xfId="42641" xr:uid="{00000000-0005-0000-0000-0000FFA10000}"/>
    <cellStyle name="Normal 76 4 3 4 3" xfId="27408" xr:uid="{00000000-0005-0000-0000-000000A20000}"/>
    <cellStyle name="Normal 76 4 3 5" xfId="7289" xr:uid="{00000000-0005-0000-0000-000001A20000}"/>
    <cellStyle name="Normal 76 4 3 5 2" xfId="37624" xr:uid="{00000000-0005-0000-0000-000002A20000}"/>
    <cellStyle name="Normal 76 4 3 5 3" xfId="22391" xr:uid="{00000000-0005-0000-0000-000003A20000}"/>
    <cellStyle name="Normal 76 4 3 6" xfId="32612" xr:uid="{00000000-0005-0000-0000-000004A20000}"/>
    <cellStyle name="Normal 76 4 3 7" xfId="17378" xr:uid="{00000000-0005-0000-0000-000005A20000}"/>
    <cellStyle name="Normal 76 4 4" xfId="3071" xr:uid="{00000000-0005-0000-0000-000006A20000}"/>
    <cellStyle name="Normal 76 4 4 2" xfId="13145" xr:uid="{00000000-0005-0000-0000-000007A20000}"/>
    <cellStyle name="Normal 76 4 4 2 2" xfId="43476" xr:uid="{00000000-0005-0000-0000-000008A20000}"/>
    <cellStyle name="Normal 76 4 4 2 3" xfId="28243" xr:uid="{00000000-0005-0000-0000-000009A20000}"/>
    <cellStyle name="Normal 76 4 4 3" xfId="8125" xr:uid="{00000000-0005-0000-0000-00000AA20000}"/>
    <cellStyle name="Normal 76 4 4 3 2" xfId="38459" xr:uid="{00000000-0005-0000-0000-00000BA20000}"/>
    <cellStyle name="Normal 76 4 4 3 3" xfId="23226" xr:uid="{00000000-0005-0000-0000-00000CA20000}"/>
    <cellStyle name="Normal 76 4 4 4" xfId="33446" xr:uid="{00000000-0005-0000-0000-00000DA20000}"/>
    <cellStyle name="Normal 76 4 4 5" xfId="18213" xr:uid="{00000000-0005-0000-0000-00000EA20000}"/>
    <cellStyle name="Normal 76 4 5" xfId="4764" xr:uid="{00000000-0005-0000-0000-00000FA20000}"/>
    <cellStyle name="Normal 76 4 5 2" xfId="14816" xr:uid="{00000000-0005-0000-0000-000010A20000}"/>
    <cellStyle name="Normal 76 4 5 2 2" xfId="45147" xr:uid="{00000000-0005-0000-0000-000011A20000}"/>
    <cellStyle name="Normal 76 4 5 2 3" xfId="29914" xr:uid="{00000000-0005-0000-0000-000012A20000}"/>
    <cellStyle name="Normal 76 4 5 3" xfId="9796" xr:uid="{00000000-0005-0000-0000-000013A20000}"/>
    <cellStyle name="Normal 76 4 5 3 2" xfId="40130" xr:uid="{00000000-0005-0000-0000-000014A20000}"/>
    <cellStyle name="Normal 76 4 5 3 3" xfId="24897" xr:uid="{00000000-0005-0000-0000-000015A20000}"/>
    <cellStyle name="Normal 76 4 5 4" xfId="35117" xr:uid="{00000000-0005-0000-0000-000016A20000}"/>
    <cellStyle name="Normal 76 4 5 5" xfId="19884" xr:uid="{00000000-0005-0000-0000-000017A20000}"/>
    <cellStyle name="Normal 76 4 6" xfId="11474" xr:uid="{00000000-0005-0000-0000-000018A20000}"/>
    <cellStyle name="Normal 76 4 6 2" xfId="41805" xr:uid="{00000000-0005-0000-0000-000019A20000}"/>
    <cellStyle name="Normal 76 4 6 3" xfId="26572" xr:uid="{00000000-0005-0000-0000-00001AA20000}"/>
    <cellStyle name="Normal 76 4 7" xfId="6453" xr:uid="{00000000-0005-0000-0000-00001BA20000}"/>
    <cellStyle name="Normal 76 4 7 2" xfId="36788" xr:uid="{00000000-0005-0000-0000-00001CA20000}"/>
    <cellStyle name="Normal 76 4 7 3" xfId="21555" xr:uid="{00000000-0005-0000-0000-00001DA20000}"/>
    <cellStyle name="Normal 76 4 8" xfId="31776" xr:uid="{00000000-0005-0000-0000-00001EA20000}"/>
    <cellStyle name="Normal 76 4 9" xfId="16542" xr:uid="{00000000-0005-0000-0000-00001FA20000}"/>
    <cellStyle name="Normal 76 5" xfId="1587" xr:uid="{00000000-0005-0000-0000-000020A20000}"/>
    <cellStyle name="Normal 76 5 2" xfId="2428" xr:uid="{00000000-0005-0000-0000-000021A20000}"/>
    <cellStyle name="Normal 76 5 2 2" xfId="4118" xr:uid="{00000000-0005-0000-0000-000022A20000}"/>
    <cellStyle name="Normal 76 5 2 2 2" xfId="14191" xr:uid="{00000000-0005-0000-0000-000023A20000}"/>
    <cellStyle name="Normal 76 5 2 2 2 2" xfId="44522" xr:uid="{00000000-0005-0000-0000-000024A20000}"/>
    <cellStyle name="Normal 76 5 2 2 2 3" xfId="29289" xr:uid="{00000000-0005-0000-0000-000025A20000}"/>
    <cellStyle name="Normal 76 5 2 2 3" xfId="9171" xr:uid="{00000000-0005-0000-0000-000026A20000}"/>
    <cellStyle name="Normal 76 5 2 2 3 2" xfId="39505" xr:uid="{00000000-0005-0000-0000-000027A20000}"/>
    <cellStyle name="Normal 76 5 2 2 3 3" xfId="24272" xr:uid="{00000000-0005-0000-0000-000028A20000}"/>
    <cellStyle name="Normal 76 5 2 2 4" xfId="34492" xr:uid="{00000000-0005-0000-0000-000029A20000}"/>
    <cellStyle name="Normal 76 5 2 2 5" xfId="19259" xr:uid="{00000000-0005-0000-0000-00002AA20000}"/>
    <cellStyle name="Normal 76 5 2 3" xfId="5810" xr:uid="{00000000-0005-0000-0000-00002BA20000}"/>
    <cellStyle name="Normal 76 5 2 3 2" xfId="15862" xr:uid="{00000000-0005-0000-0000-00002CA20000}"/>
    <cellStyle name="Normal 76 5 2 3 2 2" xfId="46193" xr:uid="{00000000-0005-0000-0000-00002DA20000}"/>
    <cellStyle name="Normal 76 5 2 3 2 3" xfId="30960" xr:uid="{00000000-0005-0000-0000-00002EA20000}"/>
    <cellStyle name="Normal 76 5 2 3 3" xfId="10842" xr:uid="{00000000-0005-0000-0000-00002FA20000}"/>
    <cellStyle name="Normal 76 5 2 3 3 2" xfId="41176" xr:uid="{00000000-0005-0000-0000-000030A20000}"/>
    <cellStyle name="Normal 76 5 2 3 3 3" xfId="25943" xr:uid="{00000000-0005-0000-0000-000031A20000}"/>
    <cellStyle name="Normal 76 5 2 3 4" xfId="36163" xr:uid="{00000000-0005-0000-0000-000032A20000}"/>
    <cellStyle name="Normal 76 5 2 3 5" xfId="20930" xr:uid="{00000000-0005-0000-0000-000033A20000}"/>
    <cellStyle name="Normal 76 5 2 4" xfId="12520" xr:uid="{00000000-0005-0000-0000-000034A20000}"/>
    <cellStyle name="Normal 76 5 2 4 2" xfId="42851" xr:uid="{00000000-0005-0000-0000-000035A20000}"/>
    <cellStyle name="Normal 76 5 2 4 3" xfId="27618" xr:uid="{00000000-0005-0000-0000-000036A20000}"/>
    <cellStyle name="Normal 76 5 2 5" xfId="7499" xr:uid="{00000000-0005-0000-0000-000037A20000}"/>
    <cellStyle name="Normal 76 5 2 5 2" xfId="37834" xr:uid="{00000000-0005-0000-0000-000038A20000}"/>
    <cellStyle name="Normal 76 5 2 5 3" xfId="22601" xr:uid="{00000000-0005-0000-0000-000039A20000}"/>
    <cellStyle name="Normal 76 5 2 6" xfId="32822" xr:uid="{00000000-0005-0000-0000-00003AA20000}"/>
    <cellStyle name="Normal 76 5 2 7" xfId="17588" xr:uid="{00000000-0005-0000-0000-00003BA20000}"/>
    <cellStyle name="Normal 76 5 3" xfId="3281" xr:uid="{00000000-0005-0000-0000-00003CA20000}"/>
    <cellStyle name="Normal 76 5 3 2" xfId="13355" xr:uid="{00000000-0005-0000-0000-00003DA20000}"/>
    <cellStyle name="Normal 76 5 3 2 2" xfId="43686" xr:uid="{00000000-0005-0000-0000-00003EA20000}"/>
    <cellStyle name="Normal 76 5 3 2 3" xfId="28453" xr:uid="{00000000-0005-0000-0000-00003FA20000}"/>
    <cellStyle name="Normal 76 5 3 3" xfId="8335" xr:uid="{00000000-0005-0000-0000-000040A20000}"/>
    <cellStyle name="Normal 76 5 3 3 2" xfId="38669" xr:uid="{00000000-0005-0000-0000-000041A20000}"/>
    <cellStyle name="Normal 76 5 3 3 3" xfId="23436" xr:uid="{00000000-0005-0000-0000-000042A20000}"/>
    <cellStyle name="Normal 76 5 3 4" xfId="33656" xr:uid="{00000000-0005-0000-0000-000043A20000}"/>
    <cellStyle name="Normal 76 5 3 5" xfId="18423" xr:uid="{00000000-0005-0000-0000-000044A20000}"/>
    <cellStyle name="Normal 76 5 4" xfId="4974" xr:uid="{00000000-0005-0000-0000-000045A20000}"/>
    <cellStyle name="Normal 76 5 4 2" xfId="15026" xr:uid="{00000000-0005-0000-0000-000046A20000}"/>
    <cellStyle name="Normal 76 5 4 2 2" xfId="45357" xr:uid="{00000000-0005-0000-0000-000047A20000}"/>
    <cellStyle name="Normal 76 5 4 2 3" xfId="30124" xr:uid="{00000000-0005-0000-0000-000048A20000}"/>
    <cellStyle name="Normal 76 5 4 3" xfId="10006" xr:uid="{00000000-0005-0000-0000-000049A20000}"/>
    <cellStyle name="Normal 76 5 4 3 2" xfId="40340" xr:uid="{00000000-0005-0000-0000-00004AA20000}"/>
    <cellStyle name="Normal 76 5 4 3 3" xfId="25107" xr:uid="{00000000-0005-0000-0000-00004BA20000}"/>
    <cellStyle name="Normal 76 5 4 4" xfId="35327" xr:uid="{00000000-0005-0000-0000-00004CA20000}"/>
    <cellStyle name="Normal 76 5 4 5" xfId="20094" xr:uid="{00000000-0005-0000-0000-00004DA20000}"/>
    <cellStyle name="Normal 76 5 5" xfId="11684" xr:uid="{00000000-0005-0000-0000-00004EA20000}"/>
    <cellStyle name="Normal 76 5 5 2" xfId="42015" xr:uid="{00000000-0005-0000-0000-00004FA20000}"/>
    <cellStyle name="Normal 76 5 5 3" xfId="26782" xr:uid="{00000000-0005-0000-0000-000050A20000}"/>
    <cellStyle name="Normal 76 5 6" xfId="6663" xr:uid="{00000000-0005-0000-0000-000051A20000}"/>
    <cellStyle name="Normal 76 5 6 2" xfId="36998" xr:uid="{00000000-0005-0000-0000-000052A20000}"/>
    <cellStyle name="Normal 76 5 6 3" xfId="21765" xr:uid="{00000000-0005-0000-0000-000053A20000}"/>
    <cellStyle name="Normal 76 5 7" xfId="31986" xr:uid="{00000000-0005-0000-0000-000054A20000}"/>
    <cellStyle name="Normal 76 5 8" xfId="16752" xr:uid="{00000000-0005-0000-0000-000055A20000}"/>
    <cellStyle name="Normal 76 6" xfId="2008" xr:uid="{00000000-0005-0000-0000-000056A20000}"/>
    <cellStyle name="Normal 76 6 2" xfId="3700" xr:uid="{00000000-0005-0000-0000-000057A20000}"/>
    <cellStyle name="Normal 76 6 2 2" xfId="13773" xr:uid="{00000000-0005-0000-0000-000058A20000}"/>
    <cellStyle name="Normal 76 6 2 2 2" xfId="44104" xr:uid="{00000000-0005-0000-0000-000059A20000}"/>
    <cellStyle name="Normal 76 6 2 2 3" xfId="28871" xr:uid="{00000000-0005-0000-0000-00005AA20000}"/>
    <cellStyle name="Normal 76 6 2 3" xfId="8753" xr:uid="{00000000-0005-0000-0000-00005BA20000}"/>
    <cellStyle name="Normal 76 6 2 3 2" xfId="39087" xr:uid="{00000000-0005-0000-0000-00005CA20000}"/>
    <cellStyle name="Normal 76 6 2 3 3" xfId="23854" xr:uid="{00000000-0005-0000-0000-00005DA20000}"/>
    <cellStyle name="Normal 76 6 2 4" xfId="34074" xr:uid="{00000000-0005-0000-0000-00005EA20000}"/>
    <cellStyle name="Normal 76 6 2 5" xfId="18841" xr:uid="{00000000-0005-0000-0000-00005FA20000}"/>
    <cellStyle name="Normal 76 6 3" xfId="5392" xr:uid="{00000000-0005-0000-0000-000060A20000}"/>
    <cellStyle name="Normal 76 6 3 2" xfId="15444" xr:uid="{00000000-0005-0000-0000-000061A20000}"/>
    <cellStyle name="Normal 76 6 3 2 2" xfId="45775" xr:uid="{00000000-0005-0000-0000-000062A20000}"/>
    <cellStyle name="Normal 76 6 3 2 3" xfId="30542" xr:uid="{00000000-0005-0000-0000-000063A20000}"/>
    <cellStyle name="Normal 76 6 3 3" xfId="10424" xr:uid="{00000000-0005-0000-0000-000064A20000}"/>
    <cellStyle name="Normal 76 6 3 3 2" xfId="40758" xr:uid="{00000000-0005-0000-0000-000065A20000}"/>
    <cellStyle name="Normal 76 6 3 3 3" xfId="25525" xr:uid="{00000000-0005-0000-0000-000066A20000}"/>
    <cellStyle name="Normal 76 6 3 4" xfId="35745" xr:uid="{00000000-0005-0000-0000-000067A20000}"/>
    <cellStyle name="Normal 76 6 3 5" xfId="20512" xr:uid="{00000000-0005-0000-0000-000068A20000}"/>
    <cellStyle name="Normal 76 6 4" xfId="12102" xr:uid="{00000000-0005-0000-0000-000069A20000}"/>
    <cellStyle name="Normal 76 6 4 2" xfId="42433" xr:uid="{00000000-0005-0000-0000-00006AA20000}"/>
    <cellStyle name="Normal 76 6 4 3" xfId="27200" xr:uid="{00000000-0005-0000-0000-00006BA20000}"/>
    <cellStyle name="Normal 76 6 5" xfId="7081" xr:uid="{00000000-0005-0000-0000-00006CA20000}"/>
    <cellStyle name="Normal 76 6 5 2" xfId="37416" xr:uid="{00000000-0005-0000-0000-00006DA20000}"/>
    <cellStyle name="Normal 76 6 5 3" xfId="22183" xr:uid="{00000000-0005-0000-0000-00006EA20000}"/>
    <cellStyle name="Normal 76 6 6" xfId="32404" xr:uid="{00000000-0005-0000-0000-00006FA20000}"/>
    <cellStyle name="Normal 76 6 7" xfId="17170" xr:uid="{00000000-0005-0000-0000-000070A20000}"/>
    <cellStyle name="Normal 76 7" xfId="2860" xr:uid="{00000000-0005-0000-0000-000071A20000}"/>
    <cellStyle name="Normal 76 7 2" xfId="12937" xr:uid="{00000000-0005-0000-0000-000072A20000}"/>
    <cellStyle name="Normal 76 7 2 2" xfId="43268" xr:uid="{00000000-0005-0000-0000-000073A20000}"/>
    <cellStyle name="Normal 76 7 2 3" xfId="28035" xr:uid="{00000000-0005-0000-0000-000074A20000}"/>
    <cellStyle name="Normal 76 7 3" xfId="7917" xr:uid="{00000000-0005-0000-0000-000075A20000}"/>
    <cellStyle name="Normal 76 7 3 2" xfId="38251" xr:uid="{00000000-0005-0000-0000-000076A20000}"/>
    <cellStyle name="Normal 76 7 3 3" xfId="23018" xr:uid="{00000000-0005-0000-0000-000077A20000}"/>
    <cellStyle name="Normal 76 7 4" xfId="33238" xr:uid="{00000000-0005-0000-0000-000078A20000}"/>
    <cellStyle name="Normal 76 7 5" xfId="18005" xr:uid="{00000000-0005-0000-0000-000079A20000}"/>
    <cellStyle name="Normal 76 8" xfId="4554" xr:uid="{00000000-0005-0000-0000-00007AA20000}"/>
    <cellStyle name="Normal 76 8 2" xfId="14608" xr:uid="{00000000-0005-0000-0000-00007BA20000}"/>
    <cellStyle name="Normal 76 8 2 2" xfId="44939" xr:uid="{00000000-0005-0000-0000-00007CA20000}"/>
    <cellStyle name="Normal 76 8 2 3" xfId="29706" xr:uid="{00000000-0005-0000-0000-00007DA20000}"/>
    <cellStyle name="Normal 76 8 3" xfId="9588" xr:uid="{00000000-0005-0000-0000-00007EA20000}"/>
    <cellStyle name="Normal 76 8 3 2" xfId="39922" xr:uid="{00000000-0005-0000-0000-00007FA20000}"/>
    <cellStyle name="Normal 76 8 3 3" xfId="24689" xr:uid="{00000000-0005-0000-0000-000080A20000}"/>
    <cellStyle name="Normal 76 8 4" xfId="34909" xr:uid="{00000000-0005-0000-0000-000081A20000}"/>
    <cellStyle name="Normal 76 8 5" xfId="19676" xr:uid="{00000000-0005-0000-0000-000082A20000}"/>
    <cellStyle name="Normal 76 9" xfId="11264" xr:uid="{00000000-0005-0000-0000-000083A20000}"/>
    <cellStyle name="Normal 76 9 2" xfId="41597" xr:uid="{00000000-0005-0000-0000-000084A20000}"/>
    <cellStyle name="Normal 76 9 3" xfId="26364" xr:uid="{00000000-0005-0000-0000-000085A20000}"/>
    <cellStyle name="Normal 77" xfId="564" xr:uid="{00000000-0005-0000-0000-000086A20000}"/>
    <cellStyle name="Normal 78" xfId="364" xr:uid="{00000000-0005-0000-0000-000087A20000}"/>
    <cellStyle name="Normal 78 10" xfId="6192" xr:uid="{00000000-0005-0000-0000-000088A20000}"/>
    <cellStyle name="Normal 78 10 2" xfId="36531" xr:uid="{00000000-0005-0000-0000-000089A20000}"/>
    <cellStyle name="Normal 78 10 3" xfId="21298" xr:uid="{00000000-0005-0000-0000-00008AA20000}"/>
    <cellStyle name="Normal 78 10 4" xfId="46739" xr:uid="{00000000-0005-0000-0000-00008BA20000}"/>
    <cellStyle name="Normal 78 10 4 2" xfId="46839" xr:uid="{00000000-0005-0000-0000-00008CA20000}"/>
    <cellStyle name="Normal 78 11" xfId="31523" xr:uid="{00000000-0005-0000-0000-00008DA20000}"/>
    <cellStyle name="Normal 78 12" xfId="16283" xr:uid="{00000000-0005-0000-0000-00008EA20000}"/>
    <cellStyle name="Normal 78 2" xfId="1157" xr:uid="{00000000-0005-0000-0000-00008FA20000}"/>
    <cellStyle name="Normal 78 2 10" xfId="31576" xr:uid="{00000000-0005-0000-0000-000090A20000}"/>
    <cellStyle name="Normal 78 2 11" xfId="16337" xr:uid="{00000000-0005-0000-0000-000091A20000}"/>
    <cellStyle name="Normal 78 2 2" xfId="1266" xr:uid="{00000000-0005-0000-0000-000092A20000}"/>
    <cellStyle name="Normal 78 2 2 10" xfId="16441" xr:uid="{00000000-0005-0000-0000-000093A20000}"/>
    <cellStyle name="Normal 78 2 2 2" xfId="1483" xr:uid="{00000000-0005-0000-0000-000094A20000}"/>
    <cellStyle name="Normal 78 2 2 2 2" xfId="1904" xr:uid="{00000000-0005-0000-0000-000095A20000}"/>
    <cellStyle name="Normal 78 2 2 2 2 2" xfId="2743" xr:uid="{00000000-0005-0000-0000-000096A20000}"/>
    <cellStyle name="Normal 78 2 2 2 2 2 2" xfId="4433" xr:uid="{00000000-0005-0000-0000-000097A20000}"/>
    <cellStyle name="Normal 78 2 2 2 2 2 2 2" xfId="14506" xr:uid="{00000000-0005-0000-0000-000098A20000}"/>
    <cellStyle name="Normal 78 2 2 2 2 2 2 2 2" xfId="44837" xr:uid="{00000000-0005-0000-0000-000099A20000}"/>
    <cellStyle name="Normal 78 2 2 2 2 2 2 2 3" xfId="29604" xr:uid="{00000000-0005-0000-0000-00009AA20000}"/>
    <cellStyle name="Normal 78 2 2 2 2 2 2 3" xfId="9486" xr:uid="{00000000-0005-0000-0000-00009BA20000}"/>
    <cellStyle name="Normal 78 2 2 2 2 2 2 3 2" xfId="39820" xr:uid="{00000000-0005-0000-0000-00009CA20000}"/>
    <cellStyle name="Normal 78 2 2 2 2 2 2 3 3" xfId="24587" xr:uid="{00000000-0005-0000-0000-00009DA20000}"/>
    <cellStyle name="Normal 78 2 2 2 2 2 2 4" xfId="34807" xr:uid="{00000000-0005-0000-0000-00009EA20000}"/>
    <cellStyle name="Normal 78 2 2 2 2 2 2 5" xfId="19574" xr:uid="{00000000-0005-0000-0000-00009FA20000}"/>
    <cellStyle name="Normal 78 2 2 2 2 2 3" xfId="6125" xr:uid="{00000000-0005-0000-0000-0000A0A20000}"/>
    <cellStyle name="Normal 78 2 2 2 2 2 3 2" xfId="16177" xr:uid="{00000000-0005-0000-0000-0000A1A20000}"/>
    <cellStyle name="Normal 78 2 2 2 2 2 3 2 2" xfId="46508" xr:uid="{00000000-0005-0000-0000-0000A2A20000}"/>
    <cellStyle name="Normal 78 2 2 2 2 2 3 2 3" xfId="31275" xr:uid="{00000000-0005-0000-0000-0000A3A20000}"/>
    <cellStyle name="Normal 78 2 2 2 2 2 3 3" xfId="11157" xr:uid="{00000000-0005-0000-0000-0000A4A20000}"/>
    <cellStyle name="Normal 78 2 2 2 2 2 3 3 2" xfId="41491" xr:uid="{00000000-0005-0000-0000-0000A5A20000}"/>
    <cellStyle name="Normal 78 2 2 2 2 2 3 3 3" xfId="26258" xr:uid="{00000000-0005-0000-0000-0000A6A20000}"/>
    <cellStyle name="Normal 78 2 2 2 2 2 3 4" xfId="36478" xr:uid="{00000000-0005-0000-0000-0000A7A20000}"/>
    <cellStyle name="Normal 78 2 2 2 2 2 3 5" xfId="21245" xr:uid="{00000000-0005-0000-0000-0000A8A20000}"/>
    <cellStyle name="Normal 78 2 2 2 2 2 4" xfId="12835" xr:uid="{00000000-0005-0000-0000-0000A9A20000}"/>
    <cellStyle name="Normal 78 2 2 2 2 2 4 2" xfId="43166" xr:uid="{00000000-0005-0000-0000-0000AAA20000}"/>
    <cellStyle name="Normal 78 2 2 2 2 2 4 3" xfId="27933" xr:uid="{00000000-0005-0000-0000-0000ABA20000}"/>
    <cellStyle name="Normal 78 2 2 2 2 2 5" xfId="7814" xr:uid="{00000000-0005-0000-0000-0000ACA20000}"/>
    <cellStyle name="Normal 78 2 2 2 2 2 5 2" xfId="38149" xr:uid="{00000000-0005-0000-0000-0000ADA20000}"/>
    <cellStyle name="Normal 78 2 2 2 2 2 5 3" xfId="22916" xr:uid="{00000000-0005-0000-0000-0000AEA20000}"/>
    <cellStyle name="Normal 78 2 2 2 2 2 6" xfId="33137" xr:uid="{00000000-0005-0000-0000-0000AFA20000}"/>
    <cellStyle name="Normal 78 2 2 2 2 2 7" xfId="17903" xr:uid="{00000000-0005-0000-0000-0000B0A20000}"/>
    <cellStyle name="Normal 78 2 2 2 2 3" xfId="3596" xr:uid="{00000000-0005-0000-0000-0000B1A20000}"/>
    <cellStyle name="Normal 78 2 2 2 2 3 2" xfId="13670" xr:uid="{00000000-0005-0000-0000-0000B2A20000}"/>
    <cellStyle name="Normal 78 2 2 2 2 3 2 2" xfId="44001" xr:uid="{00000000-0005-0000-0000-0000B3A20000}"/>
    <cellStyle name="Normal 78 2 2 2 2 3 2 3" xfId="28768" xr:uid="{00000000-0005-0000-0000-0000B4A20000}"/>
    <cellStyle name="Normal 78 2 2 2 2 3 3" xfId="8650" xr:uid="{00000000-0005-0000-0000-0000B5A20000}"/>
    <cellStyle name="Normal 78 2 2 2 2 3 3 2" xfId="38984" xr:uid="{00000000-0005-0000-0000-0000B6A20000}"/>
    <cellStyle name="Normal 78 2 2 2 2 3 3 3" xfId="23751" xr:uid="{00000000-0005-0000-0000-0000B7A20000}"/>
    <cellStyle name="Normal 78 2 2 2 2 3 4" xfId="33971" xr:uid="{00000000-0005-0000-0000-0000B8A20000}"/>
    <cellStyle name="Normal 78 2 2 2 2 3 5" xfId="18738" xr:uid="{00000000-0005-0000-0000-0000B9A20000}"/>
    <cellStyle name="Normal 78 2 2 2 2 4" xfId="5289" xr:uid="{00000000-0005-0000-0000-0000BAA20000}"/>
    <cellStyle name="Normal 78 2 2 2 2 4 2" xfId="15341" xr:uid="{00000000-0005-0000-0000-0000BBA20000}"/>
    <cellStyle name="Normal 78 2 2 2 2 4 2 2" xfId="45672" xr:uid="{00000000-0005-0000-0000-0000BCA20000}"/>
    <cellStyle name="Normal 78 2 2 2 2 4 2 3" xfId="30439" xr:uid="{00000000-0005-0000-0000-0000BDA20000}"/>
    <cellStyle name="Normal 78 2 2 2 2 4 3" xfId="10321" xr:uid="{00000000-0005-0000-0000-0000BEA20000}"/>
    <cellStyle name="Normal 78 2 2 2 2 4 3 2" xfId="40655" xr:uid="{00000000-0005-0000-0000-0000BFA20000}"/>
    <cellStyle name="Normal 78 2 2 2 2 4 3 3" xfId="25422" xr:uid="{00000000-0005-0000-0000-0000C0A20000}"/>
    <cellStyle name="Normal 78 2 2 2 2 4 4" xfId="35642" xr:uid="{00000000-0005-0000-0000-0000C1A20000}"/>
    <cellStyle name="Normal 78 2 2 2 2 4 5" xfId="20409" xr:uid="{00000000-0005-0000-0000-0000C2A20000}"/>
    <cellStyle name="Normal 78 2 2 2 2 5" xfId="11999" xr:uid="{00000000-0005-0000-0000-0000C3A20000}"/>
    <cellStyle name="Normal 78 2 2 2 2 5 2" xfId="42330" xr:uid="{00000000-0005-0000-0000-0000C4A20000}"/>
    <cellStyle name="Normal 78 2 2 2 2 5 3" xfId="27097" xr:uid="{00000000-0005-0000-0000-0000C5A20000}"/>
    <cellStyle name="Normal 78 2 2 2 2 6" xfId="6978" xr:uid="{00000000-0005-0000-0000-0000C6A20000}"/>
    <cellStyle name="Normal 78 2 2 2 2 6 2" xfId="37313" xr:uid="{00000000-0005-0000-0000-0000C7A20000}"/>
    <cellStyle name="Normal 78 2 2 2 2 6 3" xfId="22080" xr:uid="{00000000-0005-0000-0000-0000C8A20000}"/>
    <cellStyle name="Normal 78 2 2 2 2 7" xfId="32301" xr:uid="{00000000-0005-0000-0000-0000C9A20000}"/>
    <cellStyle name="Normal 78 2 2 2 2 8" xfId="17067" xr:uid="{00000000-0005-0000-0000-0000CAA20000}"/>
    <cellStyle name="Normal 78 2 2 2 3" xfId="2325" xr:uid="{00000000-0005-0000-0000-0000CBA20000}"/>
    <cellStyle name="Normal 78 2 2 2 3 2" xfId="4015" xr:uid="{00000000-0005-0000-0000-0000CCA20000}"/>
    <cellStyle name="Normal 78 2 2 2 3 2 2" xfId="14088" xr:uid="{00000000-0005-0000-0000-0000CDA20000}"/>
    <cellStyle name="Normal 78 2 2 2 3 2 2 2" xfId="44419" xr:uid="{00000000-0005-0000-0000-0000CEA20000}"/>
    <cellStyle name="Normal 78 2 2 2 3 2 2 3" xfId="29186" xr:uid="{00000000-0005-0000-0000-0000CFA20000}"/>
    <cellStyle name="Normal 78 2 2 2 3 2 3" xfId="9068" xr:uid="{00000000-0005-0000-0000-0000D0A20000}"/>
    <cellStyle name="Normal 78 2 2 2 3 2 3 2" xfId="39402" xr:uid="{00000000-0005-0000-0000-0000D1A20000}"/>
    <cellStyle name="Normal 78 2 2 2 3 2 3 3" xfId="24169" xr:uid="{00000000-0005-0000-0000-0000D2A20000}"/>
    <cellStyle name="Normal 78 2 2 2 3 2 4" xfId="34389" xr:uid="{00000000-0005-0000-0000-0000D3A20000}"/>
    <cellStyle name="Normal 78 2 2 2 3 2 5" xfId="19156" xr:uid="{00000000-0005-0000-0000-0000D4A20000}"/>
    <cellStyle name="Normal 78 2 2 2 3 3" xfId="5707" xr:uid="{00000000-0005-0000-0000-0000D5A20000}"/>
    <cellStyle name="Normal 78 2 2 2 3 3 2" xfId="15759" xr:uid="{00000000-0005-0000-0000-0000D6A20000}"/>
    <cellStyle name="Normal 78 2 2 2 3 3 2 2" xfId="46090" xr:uid="{00000000-0005-0000-0000-0000D7A20000}"/>
    <cellStyle name="Normal 78 2 2 2 3 3 2 3" xfId="30857" xr:uid="{00000000-0005-0000-0000-0000D8A20000}"/>
    <cellStyle name="Normal 78 2 2 2 3 3 3" xfId="10739" xr:uid="{00000000-0005-0000-0000-0000D9A20000}"/>
    <cellStyle name="Normal 78 2 2 2 3 3 3 2" xfId="41073" xr:uid="{00000000-0005-0000-0000-0000DAA20000}"/>
    <cellStyle name="Normal 78 2 2 2 3 3 3 3" xfId="25840" xr:uid="{00000000-0005-0000-0000-0000DBA20000}"/>
    <cellStyle name="Normal 78 2 2 2 3 3 4" xfId="36060" xr:uid="{00000000-0005-0000-0000-0000DCA20000}"/>
    <cellStyle name="Normal 78 2 2 2 3 3 5" xfId="20827" xr:uid="{00000000-0005-0000-0000-0000DDA20000}"/>
    <cellStyle name="Normal 78 2 2 2 3 4" xfId="12417" xr:uid="{00000000-0005-0000-0000-0000DEA20000}"/>
    <cellStyle name="Normal 78 2 2 2 3 4 2" xfId="42748" xr:uid="{00000000-0005-0000-0000-0000DFA20000}"/>
    <cellStyle name="Normal 78 2 2 2 3 4 3" xfId="27515" xr:uid="{00000000-0005-0000-0000-0000E0A20000}"/>
    <cellStyle name="Normal 78 2 2 2 3 5" xfId="7396" xr:uid="{00000000-0005-0000-0000-0000E1A20000}"/>
    <cellStyle name="Normal 78 2 2 2 3 5 2" xfId="37731" xr:uid="{00000000-0005-0000-0000-0000E2A20000}"/>
    <cellStyle name="Normal 78 2 2 2 3 5 3" xfId="22498" xr:uid="{00000000-0005-0000-0000-0000E3A20000}"/>
    <cellStyle name="Normal 78 2 2 2 3 6" xfId="32719" xr:uid="{00000000-0005-0000-0000-0000E4A20000}"/>
    <cellStyle name="Normal 78 2 2 2 3 7" xfId="17485" xr:uid="{00000000-0005-0000-0000-0000E5A20000}"/>
    <cellStyle name="Normal 78 2 2 2 4" xfId="3178" xr:uid="{00000000-0005-0000-0000-0000E6A20000}"/>
    <cellStyle name="Normal 78 2 2 2 4 2" xfId="13252" xr:uid="{00000000-0005-0000-0000-0000E7A20000}"/>
    <cellStyle name="Normal 78 2 2 2 4 2 2" xfId="43583" xr:uid="{00000000-0005-0000-0000-0000E8A20000}"/>
    <cellStyle name="Normal 78 2 2 2 4 2 3" xfId="28350" xr:uid="{00000000-0005-0000-0000-0000E9A20000}"/>
    <cellStyle name="Normal 78 2 2 2 4 3" xfId="8232" xr:uid="{00000000-0005-0000-0000-0000EAA20000}"/>
    <cellStyle name="Normal 78 2 2 2 4 3 2" xfId="38566" xr:uid="{00000000-0005-0000-0000-0000EBA20000}"/>
    <cellStyle name="Normal 78 2 2 2 4 3 3" xfId="23333" xr:uid="{00000000-0005-0000-0000-0000ECA20000}"/>
    <cellStyle name="Normal 78 2 2 2 4 4" xfId="33553" xr:uid="{00000000-0005-0000-0000-0000EDA20000}"/>
    <cellStyle name="Normal 78 2 2 2 4 5" xfId="18320" xr:uid="{00000000-0005-0000-0000-0000EEA20000}"/>
    <cellStyle name="Normal 78 2 2 2 5" xfId="4871" xr:uid="{00000000-0005-0000-0000-0000EFA20000}"/>
    <cellStyle name="Normal 78 2 2 2 5 2" xfId="14923" xr:uid="{00000000-0005-0000-0000-0000F0A20000}"/>
    <cellStyle name="Normal 78 2 2 2 5 2 2" xfId="45254" xr:uid="{00000000-0005-0000-0000-0000F1A20000}"/>
    <cellStyle name="Normal 78 2 2 2 5 2 3" xfId="30021" xr:uid="{00000000-0005-0000-0000-0000F2A20000}"/>
    <cellStyle name="Normal 78 2 2 2 5 3" xfId="9903" xr:uid="{00000000-0005-0000-0000-0000F3A20000}"/>
    <cellStyle name="Normal 78 2 2 2 5 3 2" xfId="40237" xr:uid="{00000000-0005-0000-0000-0000F4A20000}"/>
    <cellStyle name="Normal 78 2 2 2 5 3 3" xfId="25004" xr:uid="{00000000-0005-0000-0000-0000F5A20000}"/>
    <cellStyle name="Normal 78 2 2 2 5 4" xfId="35224" xr:uid="{00000000-0005-0000-0000-0000F6A20000}"/>
    <cellStyle name="Normal 78 2 2 2 5 5" xfId="19991" xr:uid="{00000000-0005-0000-0000-0000F7A20000}"/>
    <cellStyle name="Normal 78 2 2 2 6" xfId="11581" xr:uid="{00000000-0005-0000-0000-0000F8A20000}"/>
    <cellStyle name="Normal 78 2 2 2 6 2" xfId="41912" xr:uid="{00000000-0005-0000-0000-0000F9A20000}"/>
    <cellStyle name="Normal 78 2 2 2 6 3" xfId="26679" xr:uid="{00000000-0005-0000-0000-0000FAA20000}"/>
    <cellStyle name="Normal 78 2 2 2 7" xfId="6560" xr:uid="{00000000-0005-0000-0000-0000FBA20000}"/>
    <cellStyle name="Normal 78 2 2 2 7 2" xfId="36895" xr:uid="{00000000-0005-0000-0000-0000FCA20000}"/>
    <cellStyle name="Normal 78 2 2 2 7 3" xfId="21662" xr:uid="{00000000-0005-0000-0000-0000FDA20000}"/>
    <cellStyle name="Normal 78 2 2 2 8" xfId="31883" xr:uid="{00000000-0005-0000-0000-0000FEA20000}"/>
    <cellStyle name="Normal 78 2 2 2 9" xfId="16649" xr:uid="{00000000-0005-0000-0000-0000FFA20000}"/>
    <cellStyle name="Normal 78 2 2 3" xfId="1696" xr:uid="{00000000-0005-0000-0000-000000A30000}"/>
    <cellStyle name="Normal 78 2 2 3 2" xfId="2535" xr:uid="{00000000-0005-0000-0000-000001A30000}"/>
    <cellStyle name="Normal 78 2 2 3 2 2" xfId="4225" xr:uid="{00000000-0005-0000-0000-000002A30000}"/>
    <cellStyle name="Normal 78 2 2 3 2 2 2" xfId="14298" xr:uid="{00000000-0005-0000-0000-000003A30000}"/>
    <cellStyle name="Normal 78 2 2 3 2 2 2 2" xfId="44629" xr:uid="{00000000-0005-0000-0000-000004A30000}"/>
    <cellStyle name="Normal 78 2 2 3 2 2 2 3" xfId="29396" xr:uid="{00000000-0005-0000-0000-000005A30000}"/>
    <cellStyle name="Normal 78 2 2 3 2 2 3" xfId="9278" xr:uid="{00000000-0005-0000-0000-000006A30000}"/>
    <cellStyle name="Normal 78 2 2 3 2 2 3 2" xfId="39612" xr:uid="{00000000-0005-0000-0000-000007A30000}"/>
    <cellStyle name="Normal 78 2 2 3 2 2 3 3" xfId="24379" xr:uid="{00000000-0005-0000-0000-000008A30000}"/>
    <cellStyle name="Normal 78 2 2 3 2 2 4" xfId="34599" xr:uid="{00000000-0005-0000-0000-000009A30000}"/>
    <cellStyle name="Normal 78 2 2 3 2 2 5" xfId="19366" xr:uid="{00000000-0005-0000-0000-00000AA30000}"/>
    <cellStyle name="Normal 78 2 2 3 2 3" xfId="5917" xr:uid="{00000000-0005-0000-0000-00000BA30000}"/>
    <cellStyle name="Normal 78 2 2 3 2 3 2" xfId="15969" xr:uid="{00000000-0005-0000-0000-00000CA30000}"/>
    <cellStyle name="Normal 78 2 2 3 2 3 2 2" xfId="46300" xr:uid="{00000000-0005-0000-0000-00000DA30000}"/>
    <cellStyle name="Normal 78 2 2 3 2 3 2 3" xfId="31067" xr:uid="{00000000-0005-0000-0000-00000EA30000}"/>
    <cellStyle name="Normal 78 2 2 3 2 3 3" xfId="10949" xr:uid="{00000000-0005-0000-0000-00000FA30000}"/>
    <cellStyle name="Normal 78 2 2 3 2 3 3 2" xfId="41283" xr:uid="{00000000-0005-0000-0000-000010A30000}"/>
    <cellStyle name="Normal 78 2 2 3 2 3 3 3" xfId="26050" xr:uid="{00000000-0005-0000-0000-000011A30000}"/>
    <cellStyle name="Normal 78 2 2 3 2 3 4" xfId="36270" xr:uid="{00000000-0005-0000-0000-000012A30000}"/>
    <cellStyle name="Normal 78 2 2 3 2 3 5" xfId="21037" xr:uid="{00000000-0005-0000-0000-000013A30000}"/>
    <cellStyle name="Normal 78 2 2 3 2 4" xfId="12627" xr:uid="{00000000-0005-0000-0000-000014A30000}"/>
    <cellStyle name="Normal 78 2 2 3 2 4 2" xfId="42958" xr:uid="{00000000-0005-0000-0000-000015A30000}"/>
    <cellStyle name="Normal 78 2 2 3 2 4 3" xfId="27725" xr:uid="{00000000-0005-0000-0000-000016A30000}"/>
    <cellStyle name="Normal 78 2 2 3 2 5" xfId="7606" xr:uid="{00000000-0005-0000-0000-000017A30000}"/>
    <cellStyle name="Normal 78 2 2 3 2 5 2" xfId="37941" xr:uid="{00000000-0005-0000-0000-000018A30000}"/>
    <cellStyle name="Normal 78 2 2 3 2 5 3" xfId="22708" xr:uid="{00000000-0005-0000-0000-000019A30000}"/>
    <cellStyle name="Normal 78 2 2 3 2 6" xfId="32929" xr:uid="{00000000-0005-0000-0000-00001AA30000}"/>
    <cellStyle name="Normal 78 2 2 3 2 7" xfId="17695" xr:uid="{00000000-0005-0000-0000-00001BA30000}"/>
    <cellStyle name="Normal 78 2 2 3 3" xfId="3388" xr:uid="{00000000-0005-0000-0000-00001CA30000}"/>
    <cellStyle name="Normal 78 2 2 3 3 2" xfId="13462" xr:uid="{00000000-0005-0000-0000-00001DA30000}"/>
    <cellStyle name="Normal 78 2 2 3 3 2 2" xfId="43793" xr:uid="{00000000-0005-0000-0000-00001EA30000}"/>
    <cellStyle name="Normal 78 2 2 3 3 2 3" xfId="28560" xr:uid="{00000000-0005-0000-0000-00001FA30000}"/>
    <cellStyle name="Normal 78 2 2 3 3 3" xfId="8442" xr:uid="{00000000-0005-0000-0000-000020A30000}"/>
    <cellStyle name="Normal 78 2 2 3 3 3 2" xfId="38776" xr:uid="{00000000-0005-0000-0000-000021A30000}"/>
    <cellStyle name="Normal 78 2 2 3 3 3 3" xfId="23543" xr:uid="{00000000-0005-0000-0000-000022A30000}"/>
    <cellStyle name="Normal 78 2 2 3 3 4" xfId="33763" xr:uid="{00000000-0005-0000-0000-000023A30000}"/>
    <cellStyle name="Normal 78 2 2 3 3 5" xfId="18530" xr:uid="{00000000-0005-0000-0000-000024A30000}"/>
    <cellStyle name="Normal 78 2 2 3 4" xfId="5081" xr:uid="{00000000-0005-0000-0000-000025A30000}"/>
    <cellStyle name="Normal 78 2 2 3 4 2" xfId="15133" xr:uid="{00000000-0005-0000-0000-000026A30000}"/>
    <cellStyle name="Normal 78 2 2 3 4 2 2" xfId="45464" xr:uid="{00000000-0005-0000-0000-000027A30000}"/>
    <cellStyle name="Normal 78 2 2 3 4 2 3" xfId="30231" xr:uid="{00000000-0005-0000-0000-000028A30000}"/>
    <cellStyle name="Normal 78 2 2 3 4 3" xfId="10113" xr:uid="{00000000-0005-0000-0000-000029A30000}"/>
    <cellStyle name="Normal 78 2 2 3 4 3 2" xfId="40447" xr:uid="{00000000-0005-0000-0000-00002AA30000}"/>
    <cellStyle name="Normal 78 2 2 3 4 3 3" xfId="25214" xr:uid="{00000000-0005-0000-0000-00002BA30000}"/>
    <cellStyle name="Normal 78 2 2 3 4 4" xfId="35434" xr:uid="{00000000-0005-0000-0000-00002CA30000}"/>
    <cellStyle name="Normal 78 2 2 3 4 5" xfId="20201" xr:uid="{00000000-0005-0000-0000-00002DA30000}"/>
    <cellStyle name="Normal 78 2 2 3 5" xfId="11791" xr:uid="{00000000-0005-0000-0000-00002EA30000}"/>
    <cellStyle name="Normal 78 2 2 3 5 2" xfId="42122" xr:uid="{00000000-0005-0000-0000-00002FA30000}"/>
    <cellStyle name="Normal 78 2 2 3 5 3" xfId="26889" xr:uid="{00000000-0005-0000-0000-000030A30000}"/>
    <cellStyle name="Normal 78 2 2 3 6" xfId="6770" xr:uid="{00000000-0005-0000-0000-000031A30000}"/>
    <cellStyle name="Normal 78 2 2 3 6 2" xfId="37105" xr:uid="{00000000-0005-0000-0000-000032A30000}"/>
    <cellStyle name="Normal 78 2 2 3 6 3" xfId="21872" xr:uid="{00000000-0005-0000-0000-000033A30000}"/>
    <cellStyle name="Normal 78 2 2 3 7" xfId="32093" xr:uid="{00000000-0005-0000-0000-000034A30000}"/>
    <cellStyle name="Normal 78 2 2 3 8" xfId="16859" xr:uid="{00000000-0005-0000-0000-000035A30000}"/>
    <cellStyle name="Normal 78 2 2 4" xfId="2117" xr:uid="{00000000-0005-0000-0000-000036A30000}"/>
    <cellStyle name="Normal 78 2 2 4 2" xfId="3807" xr:uid="{00000000-0005-0000-0000-000037A30000}"/>
    <cellStyle name="Normal 78 2 2 4 2 2" xfId="13880" xr:uid="{00000000-0005-0000-0000-000038A30000}"/>
    <cellStyle name="Normal 78 2 2 4 2 2 2" xfId="44211" xr:uid="{00000000-0005-0000-0000-000039A30000}"/>
    <cellStyle name="Normal 78 2 2 4 2 2 3" xfId="28978" xr:uid="{00000000-0005-0000-0000-00003AA30000}"/>
    <cellStyle name="Normal 78 2 2 4 2 3" xfId="8860" xr:uid="{00000000-0005-0000-0000-00003BA30000}"/>
    <cellStyle name="Normal 78 2 2 4 2 3 2" xfId="39194" xr:uid="{00000000-0005-0000-0000-00003CA30000}"/>
    <cellStyle name="Normal 78 2 2 4 2 3 3" xfId="23961" xr:uid="{00000000-0005-0000-0000-00003DA30000}"/>
    <cellStyle name="Normal 78 2 2 4 2 4" xfId="34181" xr:uid="{00000000-0005-0000-0000-00003EA30000}"/>
    <cellStyle name="Normal 78 2 2 4 2 5" xfId="18948" xr:uid="{00000000-0005-0000-0000-00003FA30000}"/>
    <cellStyle name="Normal 78 2 2 4 3" xfId="5499" xr:uid="{00000000-0005-0000-0000-000040A30000}"/>
    <cellStyle name="Normal 78 2 2 4 3 2" xfId="15551" xr:uid="{00000000-0005-0000-0000-000041A30000}"/>
    <cellStyle name="Normal 78 2 2 4 3 2 2" xfId="45882" xr:uid="{00000000-0005-0000-0000-000042A30000}"/>
    <cellStyle name="Normal 78 2 2 4 3 2 3" xfId="30649" xr:uid="{00000000-0005-0000-0000-000043A30000}"/>
    <cellStyle name="Normal 78 2 2 4 3 3" xfId="10531" xr:uid="{00000000-0005-0000-0000-000044A30000}"/>
    <cellStyle name="Normal 78 2 2 4 3 3 2" xfId="40865" xr:uid="{00000000-0005-0000-0000-000045A30000}"/>
    <cellStyle name="Normal 78 2 2 4 3 3 3" xfId="25632" xr:uid="{00000000-0005-0000-0000-000046A30000}"/>
    <cellStyle name="Normal 78 2 2 4 3 4" xfId="35852" xr:uid="{00000000-0005-0000-0000-000047A30000}"/>
    <cellStyle name="Normal 78 2 2 4 3 5" xfId="20619" xr:uid="{00000000-0005-0000-0000-000048A30000}"/>
    <cellStyle name="Normal 78 2 2 4 4" xfId="12209" xr:uid="{00000000-0005-0000-0000-000049A30000}"/>
    <cellStyle name="Normal 78 2 2 4 4 2" xfId="42540" xr:uid="{00000000-0005-0000-0000-00004AA30000}"/>
    <cellStyle name="Normal 78 2 2 4 4 3" xfId="27307" xr:uid="{00000000-0005-0000-0000-00004BA30000}"/>
    <cellStyle name="Normal 78 2 2 4 5" xfId="7188" xr:uid="{00000000-0005-0000-0000-00004CA30000}"/>
    <cellStyle name="Normal 78 2 2 4 5 2" xfId="37523" xr:uid="{00000000-0005-0000-0000-00004DA30000}"/>
    <cellStyle name="Normal 78 2 2 4 5 3" xfId="22290" xr:uid="{00000000-0005-0000-0000-00004EA30000}"/>
    <cellStyle name="Normal 78 2 2 4 6" xfId="32511" xr:uid="{00000000-0005-0000-0000-00004FA30000}"/>
    <cellStyle name="Normal 78 2 2 4 7" xfId="17277" xr:uid="{00000000-0005-0000-0000-000050A30000}"/>
    <cellStyle name="Normal 78 2 2 5" xfId="2970" xr:uid="{00000000-0005-0000-0000-000051A30000}"/>
    <cellStyle name="Normal 78 2 2 5 2" xfId="13044" xr:uid="{00000000-0005-0000-0000-000052A30000}"/>
    <cellStyle name="Normal 78 2 2 5 2 2" xfId="43375" xr:uid="{00000000-0005-0000-0000-000053A30000}"/>
    <cellStyle name="Normal 78 2 2 5 2 3" xfId="28142" xr:uid="{00000000-0005-0000-0000-000054A30000}"/>
    <cellStyle name="Normal 78 2 2 5 3" xfId="8024" xr:uid="{00000000-0005-0000-0000-000055A30000}"/>
    <cellStyle name="Normal 78 2 2 5 3 2" xfId="38358" xr:uid="{00000000-0005-0000-0000-000056A30000}"/>
    <cellStyle name="Normal 78 2 2 5 3 3" xfId="23125" xr:uid="{00000000-0005-0000-0000-000057A30000}"/>
    <cellStyle name="Normal 78 2 2 5 4" xfId="33345" xr:uid="{00000000-0005-0000-0000-000058A30000}"/>
    <cellStyle name="Normal 78 2 2 5 5" xfId="18112" xr:uid="{00000000-0005-0000-0000-000059A30000}"/>
    <cellStyle name="Normal 78 2 2 6" xfId="4663" xr:uid="{00000000-0005-0000-0000-00005AA30000}"/>
    <cellStyle name="Normal 78 2 2 6 2" xfId="14715" xr:uid="{00000000-0005-0000-0000-00005BA30000}"/>
    <cellStyle name="Normal 78 2 2 6 2 2" xfId="45046" xr:uid="{00000000-0005-0000-0000-00005CA30000}"/>
    <cellStyle name="Normal 78 2 2 6 2 3" xfId="29813" xr:uid="{00000000-0005-0000-0000-00005DA30000}"/>
    <cellStyle name="Normal 78 2 2 6 3" xfId="9695" xr:uid="{00000000-0005-0000-0000-00005EA30000}"/>
    <cellStyle name="Normal 78 2 2 6 3 2" xfId="40029" xr:uid="{00000000-0005-0000-0000-00005FA30000}"/>
    <cellStyle name="Normal 78 2 2 6 3 3" xfId="24796" xr:uid="{00000000-0005-0000-0000-000060A30000}"/>
    <cellStyle name="Normal 78 2 2 6 4" xfId="35016" xr:uid="{00000000-0005-0000-0000-000061A30000}"/>
    <cellStyle name="Normal 78 2 2 6 5" xfId="19783" xr:uid="{00000000-0005-0000-0000-000062A30000}"/>
    <cellStyle name="Normal 78 2 2 7" xfId="11373" xr:uid="{00000000-0005-0000-0000-000063A30000}"/>
    <cellStyle name="Normal 78 2 2 7 2" xfId="41704" xr:uid="{00000000-0005-0000-0000-000064A30000}"/>
    <cellStyle name="Normal 78 2 2 7 3" xfId="26471" xr:uid="{00000000-0005-0000-0000-000065A30000}"/>
    <cellStyle name="Normal 78 2 2 8" xfId="6352" xr:uid="{00000000-0005-0000-0000-000066A30000}"/>
    <cellStyle name="Normal 78 2 2 8 2" xfId="36687" xr:uid="{00000000-0005-0000-0000-000067A30000}"/>
    <cellStyle name="Normal 78 2 2 8 3" xfId="21454" xr:uid="{00000000-0005-0000-0000-000068A30000}"/>
    <cellStyle name="Normal 78 2 2 9" xfId="31676" xr:uid="{00000000-0005-0000-0000-000069A30000}"/>
    <cellStyle name="Normal 78 2 3" xfId="1379" xr:uid="{00000000-0005-0000-0000-00006AA30000}"/>
    <cellStyle name="Normal 78 2 3 2" xfId="1800" xr:uid="{00000000-0005-0000-0000-00006BA30000}"/>
    <cellStyle name="Normal 78 2 3 2 2" xfId="2639" xr:uid="{00000000-0005-0000-0000-00006CA30000}"/>
    <cellStyle name="Normal 78 2 3 2 2 2" xfId="4329" xr:uid="{00000000-0005-0000-0000-00006DA30000}"/>
    <cellStyle name="Normal 78 2 3 2 2 2 2" xfId="14402" xr:uid="{00000000-0005-0000-0000-00006EA30000}"/>
    <cellStyle name="Normal 78 2 3 2 2 2 2 2" xfId="44733" xr:uid="{00000000-0005-0000-0000-00006FA30000}"/>
    <cellStyle name="Normal 78 2 3 2 2 2 2 3" xfId="29500" xr:uid="{00000000-0005-0000-0000-000070A30000}"/>
    <cellStyle name="Normal 78 2 3 2 2 2 3" xfId="9382" xr:uid="{00000000-0005-0000-0000-000071A30000}"/>
    <cellStyle name="Normal 78 2 3 2 2 2 3 2" xfId="39716" xr:uid="{00000000-0005-0000-0000-000072A30000}"/>
    <cellStyle name="Normal 78 2 3 2 2 2 3 3" xfId="24483" xr:uid="{00000000-0005-0000-0000-000073A30000}"/>
    <cellStyle name="Normal 78 2 3 2 2 2 4" xfId="34703" xr:uid="{00000000-0005-0000-0000-000074A30000}"/>
    <cellStyle name="Normal 78 2 3 2 2 2 5" xfId="19470" xr:uid="{00000000-0005-0000-0000-000075A30000}"/>
    <cellStyle name="Normal 78 2 3 2 2 3" xfId="6021" xr:uid="{00000000-0005-0000-0000-000076A30000}"/>
    <cellStyle name="Normal 78 2 3 2 2 3 2" xfId="16073" xr:uid="{00000000-0005-0000-0000-000077A30000}"/>
    <cellStyle name="Normal 78 2 3 2 2 3 2 2" xfId="46404" xr:uid="{00000000-0005-0000-0000-000078A30000}"/>
    <cellStyle name="Normal 78 2 3 2 2 3 2 3" xfId="31171" xr:uid="{00000000-0005-0000-0000-000079A30000}"/>
    <cellStyle name="Normal 78 2 3 2 2 3 3" xfId="11053" xr:uid="{00000000-0005-0000-0000-00007AA30000}"/>
    <cellStyle name="Normal 78 2 3 2 2 3 3 2" xfId="41387" xr:uid="{00000000-0005-0000-0000-00007BA30000}"/>
    <cellStyle name="Normal 78 2 3 2 2 3 3 3" xfId="26154" xr:uid="{00000000-0005-0000-0000-00007CA30000}"/>
    <cellStyle name="Normal 78 2 3 2 2 3 4" xfId="36374" xr:uid="{00000000-0005-0000-0000-00007DA30000}"/>
    <cellStyle name="Normal 78 2 3 2 2 3 5" xfId="21141" xr:uid="{00000000-0005-0000-0000-00007EA30000}"/>
    <cellStyle name="Normal 78 2 3 2 2 4" xfId="12731" xr:uid="{00000000-0005-0000-0000-00007FA30000}"/>
    <cellStyle name="Normal 78 2 3 2 2 4 2" xfId="43062" xr:uid="{00000000-0005-0000-0000-000080A30000}"/>
    <cellStyle name="Normal 78 2 3 2 2 4 3" xfId="27829" xr:uid="{00000000-0005-0000-0000-000081A30000}"/>
    <cellStyle name="Normal 78 2 3 2 2 5" xfId="7710" xr:uid="{00000000-0005-0000-0000-000082A30000}"/>
    <cellStyle name="Normal 78 2 3 2 2 5 2" xfId="38045" xr:uid="{00000000-0005-0000-0000-000083A30000}"/>
    <cellStyle name="Normal 78 2 3 2 2 5 3" xfId="22812" xr:uid="{00000000-0005-0000-0000-000084A30000}"/>
    <cellStyle name="Normal 78 2 3 2 2 6" xfId="33033" xr:uid="{00000000-0005-0000-0000-000085A30000}"/>
    <cellStyle name="Normal 78 2 3 2 2 7" xfId="17799" xr:uid="{00000000-0005-0000-0000-000086A30000}"/>
    <cellStyle name="Normal 78 2 3 2 3" xfId="3492" xr:uid="{00000000-0005-0000-0000-000087A30000}"/>
    <cellStyle name="Normal 78 2 3 2 3 2" xfId="13566" xr:uid="{00000000-0005-0000-0000-000088A30000}"/>
    <cellStyle name="Normal 78 2 3 2 3 2 2" xfId="43897" xr:uid="{00000000-0005-0000-0000-000089A30000}"/>
    <cellStyle name="Normal 78 2 3 2 3 2 3" xfId="28664" xr:uid="{00000000-0005-0000-0000-00008AA30000}"/>
    <cellStyle name="Normal 78 2 3 2 3 3" xfId="8546" xr:uid="{00000000-0005-0000-0000-00008BA30000}"/>
    <cellStyle name="Normal 78 2 3 2 3 3 2" xfId="38880" xr:uid="{00000000-0005-0000-0000-00008CA30000}"/>
    <cellStyle name="Normal 78 2 3 2 3 3 3" xfId="23647" xr:uid="{00000000-0005-0000-0000-00008DA30000}"/>
    <cellStyle name="Normal 78 2 3 2 3 4" xfId="33867" xr:uid="{00000000-0005-0000-0000-00008EA30000}"/>
    <cellStyle name="Normal 78 2 3 2 3 5" xfId="18634" xr:uid="{00000000-0005-0000-0000-00008FA30000}"/>
    <cellStyle name="Normal 78 2 3 2 4" xfId="5185" xr:uid="{00000000-0005-0000-0000-000090A30000}"/>
    <cellStyle name="Normal 78 2 3 2 4 2" xfId="15237" xr:uid="{00000000-0005-0000-0000-000091A30000}"/>
    <cellStyle name="Normal 78 2 3 2 4 2 2" xfId="45568" xr:uid="{00000000-0005-0000-0000-000092A30000}"/>
    <cellStyle name="Normal 78 2 3 2 4 2 3" xfId="30335" xr:uid="{00000000-0005-0000-0000-000093A30000}"/>
    <cellStyle name="Normal 78 2 3 2 4 3" xfId="10217" xr:uid="{00000000-0005-0000-0000-000094A30000}"/>
    <cellStyle name="Normal 78 2 3 2 4 3 2" xfId="40551" xr:uid="{00000000-0005-0000-0000-000095A30000}"/>
    <cellStyle name="Normal 78 2 3 2 4 3 3" xfId="25318" xr:uid="{00000000-0005-0000-0000-000096A30000}"/>
    <cellStyle name="Normal 78 2 3 2 4 4" xfId="35538" xr:uid="{00000000-0005-0000-0000-000097A30000}"/>
    <cellStyle name="Normal 78 2 3 2 4 5" xfId="20305" xr:uid="{00000000-0005-0000-0000-000098A30000}"/>
    <cellStyle name="Normal 78 2 3 2 5" xfId="11895" xr:uid="{00000000-0005-0000-0000-000099A30000}"/>
    <cellStyle name="Normal 78 2 3 2 5 2" xfId="42226" xr:uid="{00000000-0005-0000-0000-00009AA30000}"/>
    <cellStyle name="Normal 78 2 3 2 5 3" xfId="26993" xr:uid="{00000000-0005-0000-0000-00009BA30000}"/>
    <cellStyle name="Normal 78 2 3 2 6" xfId="6874" xr:uid="{00000000-0005-0000-0000-00009CA30000}"/>
    <cellStyle name="Normal 78 2 3 2 6 2" xfId="37209" xr:uid="{00000000-0005-0000-0000-00009DA30000}"/>
    <cellStyle name="Normal 78 2 3 2 6 3" xfId="21976" xr:uid="{00000000-0005-0000-0000-00009EA30000}"/>
    <cellStyle name="Normal 78 2 3 2 7" xfId="32197" xr:uid="{00000000-0005-0000-0000-00009FA30000}"/>
    <cellStyle name="Normal 78 2 3 2 8" xfId="16963" xr:uid="{00000000-0005-0000-0000-0000A0A30000}"/>
    <cellStyle name="Normal 78 2 3 3" xfId="2221" xr:uid="{00000000-0005-0000-0000-0000A1A30000}"/>
    <cellStyle name="Normal 78 2 3 3 2" xfId="3911" xr:uid="{00000000-0005-0000-0000-0000A2A30000}"/>
    <cellStyle name="Normal 78 2 3 3 2 2" xfId="13984" xr:uid="{00000000-0005-0000-0000-0000A3A30000}"/>
    <cellStyle name="Normal 78 2 3 3 2 2 2" xfId="44315" xr:uid="{00000000-0005-0000-0000-0000A4A30000}"/>
    <cellStyle name="Normal 78 2 3 3 2 2 3" xfId="29082" xr:uid="{00000000-0005-0000-0000-0000A5A30000}"/>
    <cellStyle name="Normal 78 2 3 3 2 3" xfId="8964" xr:uid="{00000000-0005-0000-0000-0000A6A30000}"/>
    <cellStyle name="Normal 78 2 3 3 2 3 2" xfId="39298" xr:uid="{00000000-0005-0000-0000-0000A7A30000}"/>
    <cellStyle name="Normal 78 2 3 3 2 3 3" xfId="24065" xr:uid="{00000000-0005-0000-0000-0000A8A30000}"/>
    <cellStyle name="Normal 78 2 3 3 2 4" xfId="34285" xr:uid="{00000000-0005-0000-0000-0000A9A30000}"/>
    <cellStyle name="Normal 78 2 3 3 2 5" xfId="19052" xr:uid="{00000000-0005-0000-0000-0000AAA30000}"/>
    <cellStyle name="Normal 78 2 3 3 3" xfId="5603" xr:uid="{00000000-0005-0000-0000-0000ABA30000}"/>
    <cellStyle name="Normal 78 2 3 3 3 2" xfId="15655" xr:uid="{00000000-0005-0000-0000-0000ACA30000}"/>
    <cellStyle name="Normal 78 2 3 3 3 2 2" xfId="45986" xr:uid="{00000000-0005-0000-0000-0000ADA30000}"/>
    <cellStyle name="Normal 78 2 3 3 3 2 3" xfId="30753" xr:uid="{00000000-0005-0000-0000-0000AEA30000}"/>
    <cellStyle name="Normal 78 2 3 3 3 3" xfId="10635" xr:uid="{00000000-0005-0000-0000-0000AFA30000}"/>
    <cellStyle name="Normal 78 2 3 3 3 3 2" xfId="40969" xr:uid="{00000000-0005-0000-0000-0000B0A30000}"/>
    <cellStyle name="Normal 78 2 3 3 3 3 3" xfId="25736" xr:uid="{00000000-0005-0000-0000-0000B1A30000}"/>
    <cellStyle name="Normal 78 2 3 3 3 4" xfId="35956" xr:uid="{00000000-0005-0000-0000-0000B2A30000}"/>
    <cellStyle name="Normal 78 2 3 3 3 5" xfId="20723" xr:uid="{00000000-0005-0000-0000-0000B3A30000}"/>
    <cellStyle name="Normal 78 2 3 3 4" xfId="12313" xr:uid="{00000000-0005-0000-0000-0000B4A30000}"/>
    <cellStyle name="Normal 78 2 3 3 4 2" xfId="42644" xr:uid="{00000000-0005-0000-0000-0000B5A30000}"/>
    <cellStyle name="Normal 78 2 3 3 4 3" xfId="27411" xr:uid="{00000000-0005-0000-0000-0000B6A30000}"/>
    <cellStyle name="Normal 78 2 3 3 5" xfId="7292" xr:uid="{00000000-0005-0000-0000-0000B7A30000}"/>
    <cellStyle name="Normal 78 2 3 3 5 2" xfId="37627" xr:uid="{00000000-0005-0000-0000-0000B8A30000}"/>
    <cellStyle name="Normal 78 2 3 3 5 3" xfId="22394" xr:uid="{00000000-0005-0000-0000-0000B9A30000}"/>
    <cellStyle name="Normal 78 2 3 3 6" xfId="32615" xr:uid="{00000000-0005-0000-0000-0000BAA30000}"/>
    <cellStyle name="Normal 78 2 3 3 7" xfId="17381" xr:uid="{00000000-0005-0000-0000-0000BBA30000}"/>
    <cellStyle name="Normal 78 2 3 4" xfId="3074" xr:uid="{00000000-0005-0000-0000-0000BCA30000}"/>
    <cellStyle name="Normal 78 2 3 4 2" xfId="13148" xr:uid="{00000000-0005-0000-0000-0000BDA30000}"/>
    <cellStyle name="Normal 78 2 3 4 2 2" xfId="43479" xr:uid="{00000000-0005-0000-0000-0000BEA30000}"/>
    <cellStyle name="Normal 78 2 3 4 2 3" xfId="28246" xr:uid="{00000000-0005-0000-0000-0000BFA30000}"/>
    <cellStyle name="Normal 78 2 3 4 3" xfId="8128" xr:uid="{00000000-0005-0000-0000-0000C0A30000}"/>
    <cellStyle name="Normal 78 2 3 4 3 2" xfId="38462" xr:uid="{00000000-0005-0000-0000-0000C1A30000}"/>
    <cellStyle name="Normal 78 2 3 4 3 3" xfId="23229" xr:uid="{00000000-0005-0000-0000-0000C2A30000}"/>
    <cellStyle name="Normal 78 2 3 4 4" xfId="33449" xr:uid="{00000000-0005-0000-0000-0000C3A30000}"/>
    <cellStyle name="Normal 78 2 3 4 5" xfId="18216" xr:uid="{00000000-0005-0000-0000-0000C4A30000}"/>
    <cellStyle name="Normal 78 2 3 5" xfId="4767" xr:uid="{00000000-0005-0000-0000-0000C5A30000}"/>
    <cellStyle name="Normal 78 2 3 5 2" xfId="14819" xr:uid="{00000000-0005-0000-0000-0000C6A30000}"/>
    <cellStyle name="Normal 78 2 3 5 2 2" xfId="45150" xr:uid="{00000000-0005-0000-0000-0000C7A30000}"/>
    <cellStyle name="Normal 78 2 3 5 2 3" xfId="29917" xr:uid="{00000000-0005-0000-0000-0000C8A30000}"/>
    <cellStyle name="Normal 78 2 3 5 3" xfId="9799" xr:uid="{00000000-0005-0000-0000-0000C9A30000}"/>
    <cellStyle name="Normal 78 2 3 5 3 2" xfId="40133" xr:uid="{00000000-0005-0000-0000-0000CAA30000}"/>
    <cellStyle name="Normal 78 2 3 5 3 3" xfId="24900" xr:uid="{00000000-0005-0000-0000-0000CBA30000}"/>
    <cellStyle name="Normal 78 2 3 5 4" xfId="35120" xr:uid="{00000000-0005-0000-0000-0000CCA30000}"/>
    <cellStyle name="Normal 78 2 3 5 5" xfId="19887" xr:uid="{00000000-0005-0000-0000-0000CDA30000}"/>
    <cellStyle name="Normal 78 2 3 6" xfId="11477" xr:uid="{00000000-0005-0000-0000-0000CEA30000}"/>
    <cellStyle name="Normal 78 2 3 6 2" xfId="41808" xr:uid="{00000000-0005-0000-0000-0000CFA30000}"/>
    <cellStyle name="Normal 78 2 3 6 3" xfId="26575" xr:uid="{00000000-0005-0000-0000-0000D0A30000}"/>
    <cellStyle name="Normal 78 2 3 7" xfId="6456" xr:uid="{00000000-0005-0000-0000-0000D1A30000}"/>
    <cellStyle name="Normal 78 2 3 7 2" xfId="36791" xr:uid="{00000000-0005-0000-0000-0000D2A30000}"/>
    <cellStyle name="Normal 78 2 3 7 3" xfId="21558" xr:uid="{00000000-0005-0000-0000-0000D3A30000}"/>
    <cellStyle name="Normal 78 2 3 8" xfId="31779" xr:uid="{00000000-0005-0000-0000-0000D4A30000}"/>
    <cellStyle name="Normal 78 2 3 9" xfId="16545" xr:uid="{00000000-0005-0000-0000-0000D5A30000}"/>
    <cellStyle name="Normal 78 2 4" xfId="1592" xr:uid="{00000000-0005-0000-0000-0000D6A30000}"/>
    <cellStyle name="Normal 78 2 4 2" xfId="2431" xr:uid="{00000000-0005-0000-0000-0000D7A30000}"/>
    <cellStyle name="Normal 78 2 4 2 2" xfId="4121" xr:uid="{00000000-0005-0000-0000-0000D8A30000}"/>
    <cellStyle name="Normal 78 2 4 2 2 2" xfId="14194" xr:uid="{00000000-0005-0000-0000-0000D9A30000}"/>
    <cellStyle name="Normal 78 2 4 2 2 2 2" xfId="44525" xr:uid="{00000000-0005-0000-0000-0000DAA30000}"/>
    <cellStyle name="Normal 78 2 4 2 2 2 3" xfId="29292" xr:uid="{00000000-0005-0000-0000-0000DBA30000}"/>
    <cellStyle name="Normal 78 2 4 2 2 3" xfId="9174" xr:uid="{00000000-0005-0000-0000-0000DCA30000}"/>
    <cellStyle name="Normal 78 2 4 2 2 3 2" xfId="39508" xr:uid="{00000000-0005-0000-0000-0000DDA30000}"/>
    <cellStyle name="Normal 78 2 4 2 2 3 3" xfId="24275" xr:uid="{00000000-0005-0000-0000-0000DEA30000}"/>
    <cellStyle name="Normal 78 2 4 2 2 4" xfId="34495" xr:uid="{00000000-0005-0000-0000-0000DFA30000}"/>
    <cellStyle name="Normal 78 2 4 2 2 5" xfId="19262" xr:uid="{00000000-0005-0000-0000-0000E0A30000}"/>
    <cellStyle name="Normal 78 2 4 2 3" xfId="5813" xr:uid="{00000000-0005-0000-0000-0000E1A30000}"/>
    <cellStyle name="Normal 78 2 4 2 3 2" xfId="15865" xr:uid="{00000000-0005-0000-0000-0000E2A30000}"/>
    <cellStyle name="Normal 78 2 4 2 3 2 2" xfId="46196" xr:uid="{00000000-0005-0000-0000-0000E3A30000}"/>
    <cellStyle name="Normal 78 2 4 2 3 2 3" xfId="30963" xr:uid="{00000000-0005-0000-0000-0000E4A30000}"/>
    <cellStyle name="Normal 78 2 4 2 3 3" xfId="10845" xr:uid="{00000000-0005-0000-0000-0000E5A30000}"/>
    <cellStyle name="Normal 78 2 4 2 3 3 2" xfId="41179" xr:uid="{00000000-0005-0000-0000-0000E6A30000}"/>
    <cellStyle name="Normal 78 2 4 2 3 3 3" xfId="25946" xr:uid="{00000000-0005-0000-0000-0000E7A30000}"/>
    <cellStyle name="Normal 78 2 4 2 3 4" xfId="36166" xr:uid="{00000000-0005-0000-0000-0000E8A30000}"/>
    <cellStyle name="Normal 78 2 4 2 3 5" xfId="20933" xr:uid="{00000000-0005-0000-0000-0000E9A30000}"/>
    <cellStyle name="Normal 78 2 4 2 4" xfId="12523" xr:uid="{00000000-0005-0000-0000-0000EAA30000}"/>
    <cellStyle name="Normal 78 2 4 2 4 2" xfId="42854" xr:uid="{00000000-0005-0000-0000-0000EBA30000}"/>
    <cellStyle name="Normal 78 2 4 2 4 3" xfId="27621" xr:uid="{00000000-0005-0000-0000-0000ECA30000}"/>
    <cellStyle name="Normal 78 2 4 2 5" xfId="7502" xr:uid="{00000000-0005-0000-0000-0000EDA30000}"/>
    <cellStyle name="Normal 78 2 4 2 5 2" xfId="37837" xr:uid="{00000000-0005-0000-0000-0000EEA30000}"/>
    <cellStyle name="Normal 78 2 4 2 5 3" xfId="22604" xr:uid="{00000000-0005-0000-0000-0000EFA30000}"/>
    <cellStyle name="Normal 78 2 4 2 6" xfId="32825" xr:uid="{00000000-0005-0000-0000-0000F0A30000}"/>
    <cellStyle name="Normal 78 2 4 2 7" xfId="17591" xr:uid="{00000000-0005-0000-0000-0000F1A30000}"/>
    <cellStyle name="Normal 78 2 4 3" xfId="3284" xr:uid="{00000000-0005-0000-0000-0000F2A30000}"/>
    <cellStyle name="Normal 78 2 4 3 2" xfId="13358" xr:uid="{00000000-0005-0000-0000-0000F3A30000}"/>
    <cellStyle name="Normal 78 2 4 3 2 2" xfId="43689" xr:uid="{00000000-0005-0000-0000-0000F4A30000}"/>
    <cellStyle name="Normal 78 2 4 3 2 3" xfId="28456" xr:uid="{00000000-0005-0000-0000-0000F5A30000}"/>
    <cellStyle name="Normal 78 2 4 3 3" xfId="8338" xr:uid="{00000000-0005-0000-0000-0000F6A30000}"/>
    <cellStyle name="Normal 78 2 4 3 3 2" xfId="38672" xr:uid="{00000000-0005-0000-0000-0000F7A30000}"/>
    <cellStyle name="Normal 78 2 4 3 3 3" xfId="23439" xr:uid="{00000000-0005-0000-0000-0000F8A30000}"/>
    <cellStyle name="Normal 78 2 4 3 4" xfId="33659" xr:uid="{00000000-0005-0000-0000-0000F9A30000}"/>
    <cellStyle name="Normal 78 2 4 3 5" xfId="18426" xr:uid="{00000000-0005-0000-0000-0000FAA30000}"/>
    <cellStyle name="Normal 78 2 4 4" xfId="4977" xr:uid="{00000000-0005-0000-0000-0000FBA30000}"/>
    <cellStyle name="Normal 78 2 4 4 2" xfId="15029" xr:uid="{00000000-0005-0000-0000-0000FCA30000}"/>
    <cellStyle name="Normal 78 2 4 4 2 2" xfId="45360" xr:uid="{00000000-0005-0000-0000-0000FDA30000}"/>
    <cellStyle name="Normal 78 2 4 4 2 3" xfId="30127" xr:uid="{00000000-0005-0000-0000-0000FEA30000}"/>
    <cellStyle name="Normal 78 2 4 4 3" xfId="10009" xr:uid="{00000000-0005-0000-0000-0000FFA30000}"/>
    <cellStyle name="Normal 78 2 4 4 3 2" xfId="40343" xr:uid="{00000000-0005-0000-0000-000000A40000}"/>
    <cellStyle name="Normal 78 2 4 4 3 3" xfId="25110" xr:uid="{00000000-0005-0000-0000-000001A40000}"/>
    <cellStyle name="Normal 78 2 4 4 4" xfId="35330" xr:uid="{00000000-0005-0000-0000-000002A40000}"/>
    <cellStyle name="Normal 78 2 4 4 5" xfId="20097" xr:uid="{00000000-0005-0000-0000-000003A40000}"/>
    <cellStyle name="Normal 78 2 4 5" xfId="11687" xr:uid="{00000000-0005-0000-0000-000004A40000}"/>
    <cellStyle name="Normal 78 2 4 5 2" xfId="42018" xr:uid="{00000000-0005-0000-0000-000005A40000}"/>
    <cellStyle name="Normal 78 2 4 5 3" xfId="26785" xr:uid="{00000000-0005-0000-0000-000006A40000}"/>
    <cellStyle name="Normal 78 2 4 6" xfId="6666" xr:uid="{00000000-0005-0000-0000-000007A40000}"/>
    <cellStyle name="Normal 78 2 4 6 2" xfId="37001" xr:uid="{00000000-0005-0000-0000-000008A40000}"/>
    <cellStyle name="Normal 78 2 4 6 3" xfId="21768" xr:uid="{00000000-0005-0000-0000-000009A40000}"/>
    <cellStyle name="Normal 78 2 4 7" xfId="31989" xr:uid="{00000000-0005-0000-0000-00000AA40000}"/>
    <cellStyle name="Normal 78 2 4 8" xfId="16755" xr:uid="{00000000-0005-0000-0000-00000BA40000}"/>
    <cellStyle name="Normal 78 2 5" xfId="2013" xr:uid="{00000000-0005-0000-0000-00000CA40000}"/>
    <cellStyle name="Normal 78 2 5 2" xfId="3703" xr:uid="{00000000-0005-0000-0000-00000DA40000}"/>
    <cellStyle name="Normal 78 2 5 2 2" xfId="13776" xr:uid="{00000000-0005-0000-0000-00000EA40000}"/>
    <cellStyle name="Normal 78 2 5 2 2 2" xfId="44107" xr:uid="{00000000-0005-0000-0000-00000FA40000}"/>
    <cellStyle name="Normal 78 2 5 2 2 3" xfId="28874" xr:uid="{00000000-0005-0000-0000-000010A40000}"/>
    <cellStyle name="Normal 78 2 5 2 3" xfId="8756" xr:uid="{00000000-0005-0000-0000-000011A40000}"/>
    <cellStyle name="Normal 78 2 5 2 3 2" xfId="39090" xr:uid="{00000000-0005-0000-0000-000012A40000}"/>
    <cellStyle name="Normal 78 2 5 2 3 3" xfId="23857" xr:uid="{00000000-0005-0000-0000-000013A40000}"/>
    <cellStyle name="Normal 78 2 5 2 4" xfId="34077" xr:uid="{00000000-0005-0000-0000-000014A40000}"/>
    <cellStyle name="Normal 78 2 5 2 5" xfId="18844" xr:uid="{00000000-0005-0000-0000-000015A40000}"/>
    <cellStyle name="Normal 78 2 5 3" xfId="5395" xr:uid="{00000000-0005-0000-0000-000016A40000}"/>
    <cellStyle name="Normal 78 2 5 3 2" xfId="15447" xr:uid="{00000000-0005-0000-0000-000017A40000}"/>
    <cellStyle name="Normal 78 2 5 3 2 2" xfId="45778" xr:uid="{00000000-0005-0000-0000-000018A40000}"/>
    <cellStyle name="Normal 78 2 5 3 2 3" xfId="30545" xr:uid="{00000000-0005-0000-0000-000019A40000}"/>
    <cellStyle name="Normal 78 2 5 3 3" xfId="10427" xr:uid="{00000000-0005-0000-0000-00001AA40000}"/>
    <cellStyle name="Normal 78 2 5 3 3 2" xfId="40761" xr:uid="{00000000-0005-0000-0000-00001BA40000}"/>
    <cellStyle name="Normal 78 2 5 3 3 3" xfId="25528" xr:uid="{00000000-0005-0000-0000-00001CA40000}"/>
    <cellStyle name="Normal 78 2 5 3 4" xfId="35748" xr:uid="{00000000-0005-0000-0000-00001DA40000}"/>
    <cellStyle name="Normal 78 2 5 3 5" xfId="20515" xr:uid="{00000000-0005-0000-0000-00001EA40000}"/>
    <cellStyle name="Normal 78 2 5 4" xfId="12105" xr:uid="{00000000-0005-0000-0000-00001FA40000}"/>
    <cellStyle name="Normal 78 2 5 4 2" xfId="42436" xr:uid="{00000000-0005-0000-0000-000020A40000}"/>
    <cellStyle name="Normal 78 2 5 4 3" xfId="27203" xr:uid="{00000000-0005-0000-0000-000021A40000}"/>
    <cellStyle name="Normal 78 2 5 5" xfId="7084" xr:uid="{00000000-0005-0000-0000-000022A40000}"/>
    <cellStyle name="Normal 78 2 5 5 2" xfId="37419" xr:uid="{00000000-0005-0000-0000-000023A40000}"/>
    <cellStyle name="Normal 78 2 5 5 3" xfId="22186" xr:uid="{00000000-0005-0000-0000-000024A40000}"/>
    <cellStyle name="Normal 78 2 5 6" xfId="32407" xr:uid="{00000000-0005-0000-0000-000025A40000}"/>
    <cellStyle name="Normal 78 2 5 7" xfId="17173" xr:uid="{00000000-0005-0000-0000-000026A40000}"/>
    <cellStyle name="Normal 78 2 6" xfId="2866" xr:uid="{00000000-0005-0000-0000-000027A40000}"/>
    <cellStyle name="Normal 78 2 6 2" xfId="12940" xr:uid="{00000000-0005-0000-0000-000028A40000}"/>
    <cellStyle name="Normal 78 2 6 2 2" xfId="43271" xr:uid="{00000000-0005-0000-0000-000029A40000}"/>
    <cellStyle name="Normal 78 2 6 2 3" xfId="28038" xr:uid="{00000000-0005-0000-0000-00002AA40000}"/>
    <cellStyle name="Normal 78 2 6 3" xfId="7920" xr:uid="{00000000-0005-0000-0000-00002BA40000}"/>
    <cellStyle name="Normal 78 2 6 3 2" xfId="38254" xr:uid="{00000000-0005-0000-0000-00002CA40000}"/>
    <cellStyle name="Normal 78 2 6 3 3" xfId="23021" xr:uid="{00000000-0005-0000-0000-00002DA40000}"/>
    <cellStyle name="Normal 78 2 6 4" xfId="33241" xr:uid="{00000000-0005-0000-0000-00002EA40000}"/>
    <cellStyle name="Normal 78 2 6 5" xfId="18008" xr:uid="{00000000-0005-0000-0000-00002FA40000}"/>
    <cellStyle name="Normal 78 2 7" xfId="4559" xr:uid="{00000000-0005-0000-0000-000030A40000}"/>
    <cellStyle name="Normal 78 2 7 2" xfId="14611" xr:uid="{00000000-0005-0000-0000-000031A40000}"/>
    <cellStyle name="Normal 78 2 7 2 2" xfId="44942" xr:uid="{00000000-0005-0000-0000-000032A40000}"/>
    <cellStyle name="Normal 78 2 7 2 3" xfId="29709" xr:uid="{00000000-0005-0000-0000-000033A40000}"/>
    <cellStyle name="Normal 78 2 7 3" xfId="9591" xr:uid="{00000000-0005-0000-0000-000034A40000}"/>
    <cellStyle name="Normal 78 2 7 3 2" xfId="39925" xr:uid="{00000000-0005-0000-0000-000035A40000}"/>
    <cellStyle name="Normal 78 2 7 3 3" xfId="24692" xr:uid="{00000000-0005-0000-0000-000036A40000}"/>
    <cellStyle name="Normal 78 2 7 4" xfId="34912" xr:uid="{00000000-0005-0000-0000-000037A40000}"/>
    <cellStyle name="Normal 78 2 7 5" xfId="19679" xr:uid="{00000000-0005-0000-0000-000038A40000}"/>
    <cellStyle name="Normal 78 2 8" xfId="11269" xr:uid="{00000000-0005-0000-0000-000039A40000}"/>
    <cellStyle name="Normal 78 2 8 2" xfId="41600" xr:uid="{00000000-0005-0000-0000-00003AA40000}"/>
    <cellStyle name="Normal 78 2 8 3" xfId="26367" xr:uid="{00000000-0005-0000-0000-00003BA40000}"/>
    <cellStyle name="Normal 78 2 9" xfId="6248" xr:uid="{00000000-0005-0000-0000-00003CA40000}"/>
    <cellStyle name="Normal 78 2 9 2" xfId="36583" xr:uid="{00000000-0005-0000-0000-00003DA40000}"/>
    <cellStyle name="Normal 78 2 9 3" xfId="21350" xr:uid="{00000000-0005-0000-0000-00003EA40000}"/>
    <cellStyle name="Normal 78 3" xfId="1212" xr:uid="{00000000-0005-0000-0000-00003FA40000}"/>
    <cellStyle name="Normal 78 3 10" xfId="16389" xr:uid="{00000000-0005-0000-0000-000040A40000}"/>
    <cellStyle name="Normal 78 3 2" xfId="1431" xr:uid="{00000000-0005-0000-0000-000041A40000}"/>
    <cellStyle name="Normal 78 3 2 2" xfId="1852" xr:uid="{00000000-0005-0000-0000-000042A40000}"/>
    <cellStyle name="Normal 78 3 2 2 2" xfId="2691" xr:uid="{00000000-0005-0000-0000-000043A40000}"/>
    <cellStyle name="Normal 78 3 2 2 2 2" xfId="4381" xr:uid="{00000000-0005-0000-0000-000044A40000}"/>
    <cellStyle name="Normal 78 3 2 2 2 2 2" xfId="14454" xr:uid="{00000000-0005-0000-0000-000045A40000}"/>
    <cellStyle name="Normal 78 3 2 2 2 2 2 2" xfId="44785" xr:uid="{00000000-0005-0000-0000-000046A40000}"/>
    <cellStyle name="Normal 78 3 2 2 2 2 2 3" xfId="29552" xr:uid="{00000000-0005-0000-0000-000047A40000}"/>
    <cellStyle name="Normal 78 3 2 2 2 2 3" xfId="9434" xr:uid="{00000000-0005-0000-0000-000048A40000}"/>
    <cellStyle name="Normal 78 3 2 2 2 2 3 2" xfId="39768" xr:uid="{00000000-0005-0000-0000-000049A40000}"/>
    <cellStyle name="Normal 78 3 2 2 2 2 3 3" xfId="24535" xr:uid="{00000000-0005-0000-0000-00004AA40000}"/>
    <cellStyle name="Normal 78 3 2 2 2 2 4" xfId="34755" xr:uid="{00000000-0005-0000-0000-00004BA40000}"/>
    <cellStyle name="Normal 78 3 2 2 2 2 5" xfId="19522" xr:uid="{00000000-0005-0000-0000-00004CA40000}"/>
    <cellStyle name="Normal 78 3 2 2 2 3" xfId="6073" xr:uid="{00000000-0005-0000-0000-00004DA40000}"/>
    <cellStyle name="Normal 78 3 2 2 2 3 2" xfId="16125" xr:uid="{00000000-0005-0000-0000-00004EA40000}"/>
    <cellStyle name="Normal 78 3 2 2 2 3 2 2" xfId="46456" xr:uid="{00000000-0005-0000-0000-00004FA40000}"/>
    <cellStyle name="Normal 78 3 2 2 2 3 2 3" xfId="31223" xr:uid="{00000000-0005-0000-0000-000050A40000}"/>
    <cellStyle name="Normal 78 3 2 2 2 3 3" xfId="11105" xr:uid="{00000000-0005-0000-0000-000051A40000}"/>
    <cellStyle name="Normal 78 3 2 2 2 3 3 2" xfId="41439" xr:uid="{00000000-0005-0000-0000-000052A40000}"/>
    <cellStyle name="Normal 78 3 2 2 2 3 3 3" xfId="26206" xr:uid="{00000000-0005-0000-0000-000053A40000}"/>
    <cellStyle name="Normal 78 3 2 2 2 3 4" xfId="36426" xr:uid="{00000000-0005-0000-0000-000054A40000}"/>
    <cellStyle name="Normal 78 3 2 2 2 3 5" xfId="21193" xr:uid="{00000000-0005-0000-0000-000055A40000}"/>
    <cellStyle name="Normal 78 3 2 2 2 4" xfId="12783" xr:uid="{00000000-0005-0000-0000-000056A40000}"/>
    <cellStyle name="Normal 78 3 2 2 2 4 2" xfId="43114" xr:uid="{00000000-0005-0000-0000-000057A40000}"/>
    <cellStyle name="Normal 78 3 2 2 2 4 3" xfId="27881" xr:uid="{00000000-0005-0000-0000-000058A40000}"/>
    <cellStyle name="Normal 78 3 2 2 2 5" xfId="7762" xr:uid="{00000000-0005-0000-0000-000059A40000}"/>
    <cellStyle name="Normal 78 3 2 2 2 5 2" xfId="38097" xr:uid="{00000000-0005-0000-0000-00005AA40000}"/>
    <cellStyle name="Normal 78 3 2 2 2 5 3" xfId="22864" xr:uid="{00000000-0005-0000-0000-00005BA40000}"/>
    <cellStyle name="Normal 78 3 2 2 2 6" xfId="33085" xr:uid="{00000000-0005-0000-0000-00005CA40000}"/>
    <cellStyle name="Normal 78 3 2 2 2 7" xfId="17851" xr:uid="{00000000-0005-0000-0000-00005DA40000}"/>
    <cellStyle name="Normal 78 3 2 2 3" xfId="3544" xr:uid="{00000000-0005-0000-0000-00005EA40000}"/>
    <cellStyle name="Normal 78 3 2 2 3 2" xfId="13618" xr:uid="{00000000-0005-0000-0000-00005FA40000}"/>
    <cellStyle name="Normal 78 3 2 2 3 2 2" xfId="43949" xr:uid="{00000000-0005-0000-0000-000060A40000}"/>
    <cellStyle name="Normal 78 3 2 2 3 2 3" xfId="28716" xr:uid="{00000000-0005-0000-0000-000061A40000}"/>
    <cellStyle name="Normal 78 3 2 2 3 3" xfId="8598" xr:uid="{00000000-0005-0000-0000-000062A40000}"/>
    <cellStyle name="Normal 78 3 2 2 3 3 2" xfId="38932" xr:uid="{00000000-0005-0000-0000-000063A40000}"/>
    <cellStyle name="Normal 78 3 2 2 3 3 3" xfId="23699" xr:uid="{00000000-0005-0000-0000-000064A40000}"/>
    <cellStyle name="Normal 78 3 2 2 3 4" xfId="33919" xr:uid="{00000000-0005-0000-0000-000065A40000}"/>
    <cellStyle name="Normal 78 3 2 2 3 5" xfId="18686" xr:uid="{00000000-0005-0000-0000-000066A40000}"/>
    <cellStyle name="Normal 78 3 2 2 4" xfId="5237" xr:uid="{00000000-0005-0000-0000-000067A40000}"/>
    <cellStyle name="Normal 78 3 2 2 4 2" xfId="15289" xr:uid="{00000000-0005-0000-0000-000068A40000}"/>
    <cellStyle name="Normal 78 3 2 2 4 2 2" xfId="45620" xr:uid="{00000000-0005-0000-0000-000069A40000}"/>
    <cellStyle name="Normal 78 3 2 2 4 2 3" xfId="30387" xr:uid="{00000000-0005-0000-0000-00006AA40000}"/>
    <cellStyle name="Normal 78 3 2 2 4 3" xfId="10269" xr:uid="{00000000-0005-0000-0000-00006BA40000}"/>
    <cellStyle name="Normal 78 3 2 2 4 3 2" xfId="40603" xr:uid="{00000000-0005-0000-0000-00006CA40000}"/>
    <cellStyle name="Normal 78 3 2 2 4 3 3" xfId="25370" xr:uid="{00000000-0005-0000-0000-00006DA40000}"/>
    <cellStyle name="Normal 78 3 2 2 4 4" xfId="35590" xr:uid="{00000000-0005-0000-0000-00006EA40000}"/>
    <cellStyle name="Normal 78 3 2 2 4 5" xfId="20357" xr:uid="{00000000-0005-0000-0000-00006FA40000}"/>
    <cellStyle name="Normal 78 3 2 2 5" xfId="11947" xr:uid="{00000000-0005-0000-0000-000070A40000}"/>
    <cellStyle name="Normal 78 3 2 2 5 2" xfId="42278" xr:uid="{00000000-0005-0000-0000-000071A40000}"/>
    <cellStyle name="Normal 78 3 2 2 5 3" xfId="27045" xr:uid="{00000000-0005-0000-0000-000072A40000}"/>
    <cellStyle name="Normal 78 3 2 2 6" xfId="6926" xr:uid="{00000000-0005-0000-0000-000073A40000}"/>
    <cellStyle name="Normal 78 3 2 2 6 2" xfId="37261" xr:uid="{00000000-0005-0000-0000-000074A40000}"/>
    <cellStyle name="Normal 78 3 2 2 6 3" xfId="22028" xr:uid="{00000000-0005-0000-0000-000075A40000}"/>
    <cellStyle name="Normal 78 3 2 2 7" xfId="32249" xr:uid="{00000000-0005-0000-0000-000076A40000}"/>
    <cellStyle name="Normal 78 3 2 2 8" xfId="17015" xr:uid="{00000000-0005-0000-0000-000077A40000}"/>
    <cellStyle name="Normal 78 3 2 3" xfId="2273" xr:uid="{00000000-0005-0000-0000-000078A40000}"/>
    <cellStyle name="Normal 78 3 2 3 2" xfId="3963" xr:uid="{00000000-0005-0000-0000-000079A40000}"/>
    <cellStyle name="Normal 78 3 2 3 2 2" xfId="14036" xr:uid="{00000000-0005-0000-0000-00007AA40000}"/>
    <cellStyle name="Normal 78 3 2 3 2 2 2" xfId="44367" xr:uid="{00000000-0005-0000-0000-00007BA40000}"/>
    <cellStyle name="Normal 78 3 2 3 2 2 3" xfId="29134" xr:uid="{00000000-0005-0000-0000-00007CA40000}"/>
    <cellStyle name="Normal 78 3 2 3 2 3" xfId="9016" xr:uid="{00000000-0005-0000-0000-00007DA40000}"/>
    <cellStyle name="Normal 78 3 2 3 2 3 2" xfId="39350" xr:uid="{00000000-0005-0000-0000-00007EA40000}"/>
    <cellStyle name="Normal 78 3 2 3 2 3 3" xfId="24117" xr:uid="{00000000-0005-0000-0000-00007FA40000}"/>
    <cellStyle name="Normal 78 3 2 3 2 4" xfId="34337" xr:uid="{00000000-0005-0000-0000-000080A40000}"/>
    <cellStyle name="Normal 78 3 2 3 2 5" xfId="19104" xr:uid="{00000000-0005-0000-0000-000081A40000}"/>
    <cellStyle name="Normal 78 3 2 3 3" xfId="5655" xr:uid="{00000000-0005-0000-0000-000082A40000}"/>
    <cellStyle name="Normal 78 3 2 3 3 2" xfId="15707" xr:uid="{00000000-0005-0000-0000-000083A40000}"/>
    <cellStyle name="Normal 78 3 2 3 3 2 2" xfId="46038" xr:uid="{00000000-0005-0000-0000-000084A40000}"/>
    <cellStyle name="Normal 78 3 2 3 3 2 3" xfId="30805" xr:uid="{00000000-0005-0000-0000-000085A40000}"/>
    <cellStyle name="Normal 78 3 2 3 3 3" xfId="10687" xr:uid="{00000000-0005-0000-0000-000086A40000}"/>
    <cellStyle name="Normal 78 3 2 3 3 3 2" xfId="41021" xr:uid="{00000000-0005-0000-0000-000087A40000}"/>
    <cellStyle name="Normal 78 3 2 3 3 3 3" xfId="25788" xr:uid="{00000000-0005-0000-0000-000088A40000}"/>
    <cellStyle name="Normal 78 3 2 3 3 4" xfId="36008" xr:uid="{00000000-0005-0000-0000-000089A40000}"/>
    <cellStyle name="Normal 78 3 2 3 3 5" xfId="20775" xr:uid="{00000000-0005-0000-0000-00008AA40000}"/>
    <cellStyle name="Normal 78 3 2 3 4" xfId="12365" xr:uid="{00000000-0005-0000-0000-00008BA40000}"/>
    <cellStyle name="Normal 78 3 2 3 4 2" xfId="42696" xr:uid="{00000000-0005-0000-0000-00008CA40000}"/>
    <cellStyle name="Normal 78 3 2 3 4 3" xfId="27463" xr:uid="{00000000-0005-0000-0000-00008DA40000}"/>
    <cellStyle name="Normal 78 3 2 3 5" xfId="7344" xr:uid="{00000000-0005-0000-0000-00008EA40000}"/>
    <cellStyle name="Normal 78 3 2 3 5 2" xfId="37679" xr:uid="{00000000-0005-0000-0000-00008FA40000}"/>
    <cellStyle name="Normal 78 3 2 3 5 3" xfId="22446" xr:uid="{00000000-0005-0000-0000-000090A40000}"/>
    <cellStyle name="Normal 78 3 2 3 6" xfId="32667" xr:uid="{00000000-0005-0000-0000-000091A40000}"/>
    <cellStyle name="Normal 78 3 2 3 7" xfId="17433" xr:uid="{00000000-0005-0000-0000-000092A40000}"/>
    <cellStyle name="Normal 78 3 2 4" xfId="3126" xr:uid="{00000000-0005-0000-0000-000093A40000}"/>
    <cellStyle name="Normal 78 3 2 4 2" xfId="13200" xr:uid="{00000000-0005-0000-0000-000094A40000}"/>
    <cellStyle name="Normal 78 3 2 4 2 2" xfId="43531" xr:uid="{00000000-0005-0000-0000-000095A40000}"/>
    <cellStyle name="Normal 78 3 2 4 2 3" xfId="28298" xr:uid="{00000000-0005-0000-0000-000096A40000}"/>
    <cellStyle name="Normal 78 3 2 4 3" xfId="8180" xr:uid="{00000000-0005-0000-0000-000097A40000}"/>
    <cellStyle name="Normal 78 3 2 4 3 2" xfId="38514" xr:uid="{00000000-0005-0000-0000-000098A40000}"/>
    <cellStyle name="Normal 78 3 2 4 3 3" xfId="23281" xr:uid="{00000000-0005-0000-0000-000099A40000}"/>
    <cellStyle name="Normal 78 3 2 4 4" xfId="33501" xr:uid="{00000000-0005-0000-0000-00009AA40000}"/>
    <cellStyle name="Normal 78 3 2 4 5" xfId="18268" xr:uid="{00000000-0005-0000-0000-00009BA40000}"/>
    <cellStyle name="Normal 78 3 2 5" xfId="4819" xr:uid="{00000000-0005-0000-0000-00009CA40000}"/>
    <cellStyle name="Normal 78 3 2 5 2" xfId="14871" xr:uid="{00000000-0005-0000-0000-00009DA40000}"/>
    <cellStyle name="Normal 78 3 2 5 2 2" xfId="45202" xr:uid="{00000000-0005-0000-0000-00009EA40000}"/>
    <cellStyle name="Normal 78 3 2 5 2 3" xfId="29969" xr:uid="{00000000-0005-0000-0000-00009FA40000}"/>
    <cellStyle name="Normal 78 3 2 5 3" xfId="9851" xr:uid="{00000000-0005-0000-0000-0000A0A40000}"/>
    <cellStyle name="Normal 78 3 2 5 3 2" xfId="40185" xr:uid="{00000000-0005-0000-0000-0000A1A40000}"/>
    <cellStyle name="Normal 78 3 2 5 3 3" xfId="24952" xr:uid="{00000000-0005-0000-0000-0000A2A40000}"/>
    <cellStyle name="Normal 78 3 2 5 4" xfId="35172" xr:uid="{00000000-0005-0000-0000-0000A3A40000}"/>
    <cellStyle name="Normal 78 3 2 5 5" xfId="19939" xr:uid="{00000000-0005-0000-0000-0000A4A40000}"/>
    <cellStyle name="Normal 78 3 2 6" xfId="11529" xr:uid="{00000000-0005-0000-0000-0000A5A40000}"/>
    <cellStyle name="Normal 78 3 2 6 2" xfId="41860" xr:uid="{00000000-0005-0000-0000-0000A6A40000}"/>
    <cellStyle name="Normal 78 3 2 6 3" xfId="26627" xr:uid="{00000000-0005-0000-0000-0000A7A40000}"/>
    <cellStyle name="Normal 78 3 2 7" xfId="6508" xr:uid="{00000000-0005-0000-0000-0000A8A40000}"/>
    <cellStyle name="Normal 78 3 2 7 2" xfId="36843" xr:uid="{00000000-0005-0000-0000-0000A9A40000}"/>
    <cellStyle name="Normal 78 3 2 7 3" xfId="21610" xr:uid="{00000000-0005-0000-0000-0000AAA40000}"/>
    <cellStyle name="Normal 78 3 2 8" xfId="31831" xr:uid="{00000000-0005-0000-0000-0000ABA40000}"/>
    <cellStyle name="Normal 78 3 2 9" xfId="16597" xr:uid="{00000000-0005-0000-0000-0000ACA40000}"/>
    <cellStyle name="Normal 78 3 3" xfId="1644" xr:uid="{00000000-0005-0000-0000-0000ADA40000}"/>
    <cellStyle name="Normal 78 3 3 2" xfId="2483" xr:uid="{00000000-0005-0000-0000-0000AEA40000}"/>
    <cellStyle name="Normal 78 3 3 2 2" xfId="4173" xr:uid="{00000000-0005-0000-0000-0000AFA40000}"/>
    <cellStyle name="Normal 78 3 3 2 2 2" xfId="14246" xr:uid="{00000000-0005-0000-0000-0000B0A40000}"/>
    <cellStyle name="Normal 78 3 3 2 2 2 2" xfId="44577" xr:uid="{00000000-0005-0000-0000-0000B1A40000}"/>
    <cellStyle name="Normal 78 3 3 2 2 2 3" xfId="29344" xr:uid="{00000000-0005-0000-0000-0000B2A40000}"/>
    <cellStyle name="Normal 78 3 3 2 2 3" xfId="9226" xr:uid="{00000000-0005-0000-0000-0000B3A40000}"/>
    <cellStyle name="Normal 78 3 3 2 2 3 2" xfId="39560" xr:uid="{00000000-0005-0000-0000-0000B4A40000}"/>
    <cellStyle name="Normal 78 3 3 2 2 3 3" xfId="24327" xr:uid="{00000000-0005-0000-0000-0000B5A40000}"/>
    <cellStyle name="Normal 78 3 3 2 2 4" xfId="34547" xr:uid="{00000000-0005-0000-0000-0000B6A40000}"/>
    <cellStyle name="Normal 78 3 3 2 2 5" xfId="19314" xr:uid="{00000000-0005-0000-0000-0000B7A40000}"/>
    <cellStyle name="Normal 78 3 3 2 3" xfId="5865" xr:uid="{00000000-0005-0000-0000-0000B8A40000}"/>
    <cellStyle name="Normal 78 3 3 2 3 2" xfId="15917" xr:uid="{00000000-0005-0000-0000-0000B9A40000}"/>
    <cellStyle name="Normal 78 3 3 2 3 2 2" xfId="46248" xr:uid="{00000000-0005-0000-0000-0000BAA40000}"/>
    <cellStyle name="Normal 78 3 3 2 3 2 3" xfId="31015" xr:uid="{00000000-0005-0000-0000-0000BBA40000}"/>
    <cellStyle name="Normal 78 3 3 2 3 3" xfId="10897" xr:uid="{00000000-0005-0000-0000-0000BCA40000}"/>
    <cellStyle name="Normal 78 3 3 2 3 3 2" xfId="41231" xr:uid="{00000000-0005-0000-0000-0000BDA40000}"/>
    <cellStyle name="Normal 78 3 3 2 3 3 3" xfId="25998" xr:uid="{00000000-0005-0000-0000-0000BEA40000}"/>
    <cellStyle name="Normal 78 3 3 2 3 4" xfId="36218" xr:uid="{00000000-0005-0000-0000-0000BFA40000}"/>
    <cellStyle name="Normal 78 3 3 2 3 5" xfId="20985" xr:uid="{00000000-0005-0000-0000-0000C0A40000}"/>
    <cellStyle name="Normal 78 3 3 2 4" xfId="12575" xr:uid="{00000000-0005-0000-0000-0000C1A40000}"/>
    <cellStyle name="Normal 78 3 3 2 4 2" xfId="42906" xr:uid="{00000000-0005-0000-0000-0000C2A40000}"/>
    <cellStyle name="Normal 78 3 3 2 4 3" xfId="27673" xr:uid="{00000000-0005-0000-0000-0000C3A40000}"/>
    <cellStyle name="Normal 78 3 3 2 5" xfId="7554" xr:uid="{00000000-0005-0000-0000-0000C4A40000}"/>
    <cellStyle name="Normal 78 3 3 2 5 2" xfId="37889" xr:uid="{00000000-0005-0000-0000-0000C5A40000}"/>
    <cellStyle name="Normal 78 3 3 2 5 3" xfId="22656" xr:uid="{00000000-0005-0000-0000-0000C6A40000}"/>
    <cellStyle name="Normal 78 3 3 2 6" xfId="32877" xr:uid="{00000000-0005-0000-0000-0000C7A40000}"/>
    <cellStyle name="Normal 78 3 3 2 7" xfId="17643" xr:uid="{00000000-0005-0000-0000-0000C8A40000}"/>
    <cellStyle name="Normal 78 3 3 3" xfId="3336" xr:uid="{00000000-0005-0000-0000-0000C9A40000}"/>
    <cellStyle name="Normal 78 3 3 3 2" xfId="13410" xr:uid="{00000000-0005-0000-0000-0000CAA40000}"/>
    <cellStyle name="Normal 78 3 3 3 2 2" xfId="43741" xr:uid="{00000000-0005-0000-0000-0000CBA40000}"/>
    <cellStyle name="Normal 78 3 3 3 2 3" xfId="28508" xr:uid="{00000000-0005-0000-0000-0000CCA40000}"/>
    <cellStyle name="Normal 78 3 3 3 3" xfId="8390" xr:uid="{00000000-0005-0000-0000-0000CDA40000}"/>
    <cellStyle name="Normal 78 3 3 3 3 2" xfId="38724" xr:uid="{00000000-0005-0000-0000-0000CEA40000}"/>
    <cellStyle name="Normal 78 3 3 3 3 3" xfId="23491" xr:uid="{00000000-0005-0000-0000-0000CFA40000}"/>
    <cellStyle name="Normal 78 3 3 3 4" xfId="33711" xr:uid="{00000000-0005-0000-0000-0000D0A40000}"/>
    <cellStyle name="Normal 78 3 3 3 5" xfId="18478" xr:uid="{00000000-0005-0000-0000-0000D1A40000}"/>
    <cellStyle name="Normal 78 3 3 4" xfId="5029" xr:uid="{00000000-0005-0000-0000-0000D2A40000}"/>
    <cellStyle name="Normal 78 3 3 4 2" xfId="15081" xr:uid="{00000000-0005-0000-0000-0000D3A40000}"/>
    <cellStyle name="Normal 78 3 3 4 2 2" xfId="45412" xr:uid="{00000000-0005-0000-0000-0000D4A40000}"/>
    <cellStyle name="Normal 78 3 3 4 2 3" xfId="30179" xr:uid="{00000000-0005-0000-0000-0000D5A40000}"/>
    <cellStyle name="Normal 78 3 3 4 3" xfId="10061" xr:uid="{00000000-0005-0000-0000-0000D6A40000}"/>
    <cellStyle name="Normal 78 3 3 4 3 2" xfId="40395" xr:uid="{00000000-0005-0000-0000-0000D7A40000}"/>
    <cellStyle name="Normal 78 3 3 4 3 3" xfId="25162" xr:uid="{00000000-0005-0000-0000-0000D8A40000}"/>
    <cellStyle name="Normal 78 3 3 4 4" xfId="35382" xr:uid="{00000000-0005-0000-0000-0000D9A40000}"/>
    <cellStyle name="Normal 78 3 3 4 5" xfId="20149" xr:uid="{00000000-0005-0000-0000-0000DAA40000}"/>
    <cellStyle name="Normal 78 3 3 5" xfId="11739" xr:uid="{00000000-0005-0000-0000-0000DBA40000}"/>
    <cellStyle name="Normal 78 3 3 5 2" xfId="42070" xr:uid="{00000000-0005-0000-0000-0000DCA40000}"/>
    <cellStyle name="Normal 78 3 3 5 3" xfId="26837" xr:uid="{00000000-0005-0000-0000-0000DDA40000}"/>
    <cellStyle name="Normal 78 3 3 6" xfId="6718" xr:uid="{00000000-0005-0000-0000-0000DEA40000}"/>
    <cellStyle name="Normal 78 3 3 6 2" xfId="37053" xr:uid="{00000000-0005-0000-0000-0000DFA40000}"/>
    <cellStyle name="Normal 78 3 3 6 3" xfId="21820" xr:uid="{00000000-0005-0000-0000-0000E0A40000}"/>
    <cellStyle name="Normal 78 3 3 7" xfId="32041" xr:uid="{00000000-0005-0000-0000-0000E1A40000}"/>
    <cellStyle name="Normal 78 3 3 8" xfId="16807" xr:uid="{00000000-0005-0000-0000-0000E2A40000}"/>
    <cellStyle name="Normal 78 3 4" xfId="2065" xr:uid="{00000000-0005-0000-0000-0000E3A40000}"/>
    <cellStyle name="Normal 78 3 4 2" xfId="3755" xr:uid="{00000000-0005-0000-0000-0000E4A40000}"/>
    <cellStyle name="Normal 78 3 4 2 2" xfId="13828" xr:uid="{00000000-0005-0000-0000-0000E5A40000}"/>
    <cellStyle name="Normal 78 3 4 2 2 2" xfId="44159" xr:uid="{00000000-0005-0000-0000-0000E6A40000}"/>
    <cellStyle name="Normal 78 3 4 2 2 3" xfId="28926" xr:uid="{00000000-0005-0000-0000-0000E7A40000}"/>
    <cellStyle name="Normal 78 3 4 2 3" xfId="8808" xr:uid="{00000000-0005-0000-0000-0000E8A40000}"/>
    <cellStyle name="Normal 78 3 4 2 3 2" xfId="39142" xr:uid="{00000000-0005-0000-0000-0000E9A40000}"/>
    <cellStyle name="Normal 78 3 4 2 3 3" xfId="23909" xr:uid="{00000000-0005-0000-0000-0000EAA40000}"/>
    <cellStyle name="Normal 78 3 4 2 4" xfId="34129" xr:uid="{00000000-0005-0000-0000-0000EBA40000}"/>
    <cellStyle name="Normal 78 3 4 2 5" xfId="18896" xr:uid="{00000000-0005-0000-0000-0000ECA40000}"/>
    <cellStyle name="Normal 78 3 4 3" xfId="5447" xr:uid="{00000000-0005-0000-0000-0000EDA40000}"/>
    <cellStyle name="Normal 78 3 4 3 2" xfId="15499" xr:uid="{00000000-0005-0000-0000-0000EEA40000}"/>
    <cellStyle name="Normal 78 3 4 3 2 2" xfId="45830" xr:uid="{00000000-0005-0000-0000-0000EFA40000}"/>
    <cellStyle name="Normal 78 3 4 3 2 3" xfId="30597" xr:uid="{00000000-0005-0000-0000-0000F0A40000}"/>
    <cellStyle name="Normal 78 3 4 3 3" xfId="10479" xr:uid="{00000000-0005-0000-0000-0000F1A40000}"/>
    <cellStyle name="Normal 78 3 4 3 3 2" xfId="40813" xr:uid="{00000000-0005-0000-0000-0000F2A40000}"/>
    <cellStyle name="Normal 78 3 4 3 3 3" xfId="25580" xr:uid="{00000000-0005-0000-0000-0000F3A40000}"/>
    <cellStyle name="Normal 78 3 4 3 4" xfId="35800" xr:uid="{00000000-0005-0000-0000-0000F4A40000}"/>
    <cellStyle name="Normal 78 3 4 3 5" xfId="20567" xr:uid="{00000000-0005-0000-0000-0000F5A40000}"/>
    <cellStyle name="Normal 78 3 4 4" xfId="12157" xr:uid="{00000000-0005-0000-0000-0000F6A40000}"/>
    <cellStyle name="Normal 78 3 4 4 2" xfId="42488" xr:uid="{00000000-0005-0000-0000-0000F7A40000}"/>
    <cellStyle name="Normal 78 3 4 4 3" xfId="27255" xr:uid="{00000000-0005-0000-0000-0000F8A40000}"/>
    <cellStyle name="Normal 78 3 4 5" xfId="7136" xr:uid="{00000000-0005-0000-0000-0000F9A40000}"/>
    <cellStyle name="Normal 78 3 4 5 2" xfId="37471" xr:uid="{00000000-0005-0000-0000-0000FAA40000}"/>
    <cellStyle name="Normal 78 3 4 5 3" xfId="22238" xr:uid="{00000000-0005-0000-0000-0000FBA40000}"/>
    <cellStyle name="Normal 78 3 4 6" xfId="32459" xr:uid="{00000000-0005-0000-0000-0000FCA40000}"/>
    <cellStyle name="Normal 78 3 4 7" xfId="17225" xr:uid="{00000000-0005-0000-0000-0000FDA40000}"/>
    <cellStyle name="Normal 78 3 5" xfId="2918" xr:uid="{00000000-0005-0000-0000-0000FEA40000}"/>
    <cellStyle name="Normal 78 3 5 2" xfId="12992" xr:uid="{00000000-0005-0000-0000-0000FFA40000}"/>
    <cellStyle name="Normal 78 3 5 2 2" xfId="43323" xr:uid="{00000000-0005-0000-0000-000000A50000}"/>
    <cellStyle name="Normal 78 3 5 2 3" xfId="28090" xr:uid="{00000000-0005-0000-0000-000001A50000}"/>
    <cellStyle name="Normal 78 3 5 3" xfId="7972" xr:uid="{00000000-0005-0000-0000-000002A50000}"/>
    <cellStyle name="Normal 78 3 5 3 2" xfId="38306" xr:uid="{00000000-0005-0000-0000-000003A50000}"/>
    <cellStyle name="Normal 78 3 5 3 3" xfId="23073" xr:uid="{00000000-0005-0000-0000-000004A50000}"/>
    <cellStyle name="Normal 78 3 5 4" xfId="33293" xr:uid="{00000000-0005-0000-0000-000005A50000}"/>
    <cellStyle name="Normal 78 3 5 5" xfId="18060" xr:uid="{00000000-0005-0000-0000-000006A50000}"/>
    <cellStyle name="Normal 78 3 6" xfId="4611" xr:uid="{00000000-0005-0000-0000-000007A50000}"/>
    <cellStyle name="Normal 78 3 6 2" xfId="14663" xr:uid="{00000000-0005-0000-0000-000008A50000}"/>
    <cellStyle name="Normal 78 3 6 2 2" xfId="44994" xr:uid="{00000000-0005-0000-0000-000009A50000}"/>
    <cellStyle name="Normal 78 3 6 2 3" xfId="29761" xr:uid="{00000000-0005-0000-0000-00000AA50000}"/>
    <cellStyle name="Normal 78 3 6 3" xfId="9643" xr:uid="{00000000-0005-0000-0000-00000BA50000}"/>
    <cellStyle name="Normal 78 3 6 3 2" xfId="39977" xr:uid="{00000000-0005-0000-0000-00000CA50000}"/>
    <cellStyle name="Normal 78 3 6 3 3" xfId="24744" xr:uid="{00000000-0005-0000-0000-00000DA50000}"/>
    <cellStyle name="Normal 78 3 6 4" xfId="34964" xr:uid="{00000000-0005-0000-0000-00000EA50000}"/>
    <cellStyle name="Normal 78 3 6 5" xfId="19731" xr:uid="{00000000-0005-0000-0000-00000FA50000}"/>
    <cellStyle name="Normal 78 3 7" xfId="11321" xr:uid="{00000000-0005-0000-0000-000010A50000}"/>
    <cellStyle name="Normal 78 3 7 2" xfId="41652" xr:uid="{00000000-0005-0000-0000-000011A50000}"/>
    <cellStyle name="Normal 78 3 7 3" xfId="26419" xr:uid="{00000000-0005-0000-0000-000012A50000}"/>
    <cellStyle name="Normal 78 3 8" xfId="6300" xr:uid="{00000000-0005-0000-0000-000013A50000}"/>
    <cellStyle name="Normal 78 3 8 2" xfId="36635" xr:uid="{00000000-0005-0000-0000-000014A50000}"/>
    <cellStyle name="Normal 78 3 8 3" xfId="21402" xr:uid="{00000000-0005-0000-0000-000015A50000}"/>
    <cellStyle name="Normal 78 3 9" xfId="31625" xr:uid="{00000000-0005-0000-0000-000016A50000}"/>
    <cellStyle name="Normal 78 4" xfId="1325" xr:uid="{00000000-0005-0000-0000-000017A50000}"/>
    <cellStyle name="Normal 78 4 2" xfId="1748" xr:uid="{00000000-0005-0000-0000-000018A50000}"/>
    <cellStyle name="Normal 78 4 2 2" xfId="2587" xr:uid="{00000000-0005-0000-0000-000019A50000}"/>
    <cellStyle name="Normal 78 4 2 2 2" xfId="4277" xr:uid="{00000000-0005-0000-0000-00001AA50000}"/>
    <cellStyle name="Normal 78 4 2 2 2 2" xfId="14350" xr:uid="{00000000-0005-0000-0000-00001BA50000}"/>
    <cellStyle name="Normal 78 4 2 2 2 2 2" xfId="44681" xr:uid="{00000000-0005-0000-0000-00001CA50000}"/>
    <cellStyle name="Normal 78 4 2 2 2 2 3" xfId="29448" xr:uid="{00000000-0005-0000-0000-00001DA50000}"/>
    <cellStyle name="Normal 78 4 2 2 2 3" xfId="9330" xr:uid="{00000000-0005-0000-0000-00001EA50000}"/>
    <cellStyle name="Normal 78 4 2 2 2 3 2" xfId="39664" xr:uid="{00000000-0005-0000-0000-00001FA50000}"/>
    <cellStyle name="Normal 78 4 2 2 2 3 3" xfId="24431" xr:uid="{00000000-0005-0000-0000-000020A50000}"/>
    <cellStyle name="Normal 78 4 2 2 2 4" xfId="34651" xr:uid="{00000000-0005-0000-0000-000021A50000}"/>
    <cellStyle name="Normal 78 4 2 2 2 5" xfId="19418" xr:uid="{00000000-0005-0000-0000-000022A50000}"/>
    <cellStyle name="Normal 78 4 2 2 3" xfId="5969" xr:uid="{00000000-0005-0000-0000-000023A50000}"/>
    <cellStyle name="Normal 78 4 2 2 3 2" xfId="16021" xr:uid="{00000000-0005-0000-0000-000024A50000}"/>
    <cellStyle name="Normal 78 4 2 2 3 2 2" xfId="46352" xr:uid="{00000000-0005-0000-0000-000025A50000}"/>
    <cellStyle name="Normal 78 4 2 2 3 2 3" xfId="31119" xr:uid="{00000000-0005-0000-0000-000026A50000}"/>
    <cellStyle name="Normal 78 4 2 2 3 3" xfId="11001" xr:uid="{00000000-0005-0000-0000-000027A50000}"/>
    <cellStyle name="Normal 78 4 2 2 3 3 2" xfId="41335" xr:uid="{00000000-0005-0000-0000-000028A50000}"/>
    <cellStyle name="Normal 78 4 2 2 3 3 3" xfId="26102" xr:uid="{00000000-0005-0000-0000-000029A50000}"/>
    <cellStyle name="Normal 78 4 2 2 3 4" xfId="36322" xr:uid="{00000000-0005-0000-0000-00002AA50000}"/>
    <cellStyle name="Normal 78 4 2 2 3 5" xfId="21089" xr:uid="{00000000-0005-0000-0000-00002BA50000}"/>
    <cellStyle name="Normal 78 4 2 2 4" xfId="12679" xr:uid="{00000000-0005-0000-0000-00002CA50000}"/>
    <cellStyle name="Normal 78 4 2 2 4 2" xfId="43010" xr:uid="{00000000-0005-0000-0000-00002DA50000}"/>
    <cellStyle name="Normal 78 4 2 2 4 3" xfId="27777" xr:uid="{00000000-0005-0000-0000-00002EA50000}"/>
    <cellStyle name="Normal 78 4 2 2 5" xfId="7658" xr:uid="{00000000-0005-0000-0000-00002FA50000}"/>
    <cellStyle name="Normal 78 4 2 2 5 2" xfId="37993" xr:uid="{00000000-0005-0000-0000-000030A50000}"/>
    <cellStyle name="Normal 78 4 2 2 5 3" xfId="22760" xr:uid="{00000000-0005-0000-0000-000031A50000}"/>
    <cellStyle name="Normal 78 4 2 2 6" xfId="32981" xr:uid="{00000000-0005-0000-0000-000032A50000}"/>
    <cellStyle name="Normal 78 4 2 2 7" xfId="17747" xr:uid="{00000000-0005-0000-0000-000033A50000}"/>
    <cellStyle name="Normal 78 4 2 3" xfId="3440" xr:uid="{00000000-0005-0000-0000-000034A50000}"/>
    <cellStyle name="Normal 78 4 2 3 2" xfId="13514" xr:uid="{00000000-0005-0000-0000-000035A50000}"/>
    <cellStyle name="Normal 78 4 2 3 2 2" xfId="43845" xr:uid="{00000000-0005-0000-0000-000036A50000}"/>
    <cellStyle name="Normal 78 4 2 3 2 3" xfId="28612" xr:uid="{00000000-0005-0000-0000-000037A50000}"/>
    <cellStyle name="Normal 78 4 2 3 3" xfId="8494" xr:uid="{00000000-0005-0000-0000-000038A50000}"/>
    <cellStyle name="Normal 78 4 2 3 3 2" xfId="38828" xr:uid="{00000000-0005-0000-0000-000039A50000}"/>
    <cellStyle name="Normal 78 4 2 3 3 3" xfId="23595" xr:uid="{00000000-0005-0000-0000-00003AA50000}"/>
    <cellStyle name="Normal 78 4 2 3 4" xfId="33815" xr:uid="{00000000-0005-0000-0000-00003BA50000}"/>
    <cellStyle name="Normal 78 4 2 3 5" xfId="18582" xr:uid="{00000000-0005-0000-0000-00003CA50000}"/>
    <cellStyle name="Normal 78 4 2 4" xfId="5133" xr:uid="{00000000-0005-0000-0000-00003DA50000}"/>
    <cellStyle name="Normal 78 4 2 4 2" xfId="15185" xr:uid="{00000000-0005-0000-0000-00003EA50000}"/>
    <cellStyle name="Normal 78 4 2 4 2 2" xfId="45516" xr:uid="{00000000-0005-0000-0000-00003FA50000}"/>
    <cellStyle name="Normal 78 4 2 4 2 3" xfId="30283" xr:uid="{00000000-0005-0000-0000-000040A50000}"/>
    <cellStyle name="Normal 78 4 2 4 3" xfId="10165" xr:uid="{00000000-0005-0000-0000-000041A50000}"/>
    <cellStyle name="Normal 78 4 2 4 3 2" xfId="40499" xr:uid="{00000000-0005-0000-0000-000042A50000}"/>
    <cellStyle name="Normal 78 4 2 4 3 3" xfId="25266" xr:uid="{00000000-0005-0000-0000-000043A50000}"/>
    <cellStyle name="Normal 78 4 2 4 4" xfId="35486" xr:uid="{00000000-0005-0000-0000-000044A50000}"/>
    <cellStyle name="Normal 78 4 2 4 5" xfId="20253" xr:uid="{00000000-0005-0000-0000-000045A50000}"/>
    <cellStyle name="Normal 78 4 2 5" xfId="11843" xr:uid="{00000000-0005-0000-0000-000046A50000}"/>
    <cellStyle name="Normal 78 4 2 5 2" xfId="42174" xr:uid="{00000000-0005-0000-0000-000047A50000}"/>
    <cellStyle name="Normal 78 4 2 5 3" xfId="26941" xr:uid="{00000000-0005-0000-0000-000048A50000}"/>
    <cellStyle name="Normal 78 4 2 6" xfId="6822" xr:uid="{00000000-0005-0000-0000-000049A50000}"/>
    <cellStyle name="Normal 78 4 2 6 2" xfId="37157" xr:uid="{00000000-0005-0000-0000-00004AA50000}"/>
    <cellStyle name="Normal 78 4 2 6 3" xfId="21924" xr:uid="{00000000-0005-0000-0000-00004BA50000}"/>
    <cellStyle name="Normal 78 4 2 7" xfId="32145" xr:uid="{00000000-0005-0000-0000-00004CA50000}"/>
    <cellStyle name="Normal 78 4 2 8" xfId="16911" xr:uid="{00000000-0005-0000-0000-00004DA50000}"/>
    <cellStyle name="Normal 78 4 3" xfId="2169" xr:uid="{00000000-0005-0000-0000-00004EA50000}"/>
    <cellStyle name="Normal 78 4 3 2" xfId="3859" xr:uid="{00000000-0005-0000-0000-00004FA50000}"/>
    <cellStyle name="Normal 78 4 3 2 2" xfId="13932" xr:uid="{00000000-0005-0000-0000-000050A50000}"/>
    <cellStyle name="Normal 78 4 3 2 2 2" xfId="44263" xr:uid="{00000000-0005-0000-0000-000051A50000}"/>
    <cellStyle name="Normal 78 4 3 2 2 3" xfId="29030" xr:uid="{00000000-0005-0000-0000-000052A50000}"/>
    <cellStyle name="Normal 78 4 3 2 3" xfId="8912" xr:uid="{00000000-0005-0000-0000-000053A50000}"/>
    <cellStyle name="Normal 78 4 3 2 3 2" xfId="39246" xr:uid="{00000000-0005-0000-0000-000054A50000}"/>
    <cellStyle name="Normal 78 4 3 2 3 3" xfId="24013" xr:uid="{00000000-0005-0000-0000-000055A50000}"/>
    <cellStyle name="Normal 78 4 3 2 4" xfId="34233" xr:uid="{00000000-0005-0000-0000-000056A50000}"/>
    <cellStyle name="Normal 78 4 3 2 5" xfId="19000" xr:uid="{00000000-0005-0000-0000-000057A50000}"/>
    <cellStyle name="Normal 78 4 3 3" xfId="5551" xr:uid="{00000000-0005-0000-0000-000058A50000}"/>
    <cellStyle name="Normal 78 4 3 3 2" xfId="15603" xr:uid="{00000000-0005-0000-0000-000059A50000}"/>
    <cellStyle name="Normal 78 4 3 3 2 2" xfId="45934" xr:uid="{00000000-0005-0000-0000-00005AA50000}"/>
    <cellStyle name="Normal 78 4 3 3 2 3" xfId="30701" xr:uid="{00000000-0005-0000-0000-00005BA50000}"/>
    <cellStyle name="Normal 78 4 3 3 3" xfId="10583" xr:uid="{00000000-0005-0000-0000-00005CA50000}"/>
    <cellStyle name="Normal 78 4 3 3 3 2" xfId="40917" xr:uid="{00000000-0005-0000-0000-00005DA50000}"/>
    <cellStyle name="Normal 78 4 3 3 3 3" xfId="25684" xr:uid="{00000000-0005-0000-0000-00005EA50000}"/>
    <cellStyle name="Normal 78 4 3 3 4" xfId="35904" xr:uid="{00000000-0005-0000-0000-00005FA50000}"/>
    <cellStyle name="Normal 78 4 3 3 5" xfId="20671" xr:uid="{00000000-0005-0000-0000-000060A50000}"/>
    <cellStyle name="Normal 78 4 3 4" xfId="12261" xr:uid="{00000000-0005-0000-0000-000061A50000}"/>
    <cellStyle name="Normal 78 4 3 4 2" xfId="42592" xr:uid="{00000000-0005-0000-0000-000062A50000}"/>
    <cellStyle name="Normal 78 4 3 4 3" xfId="27359" xr:uid="{00000000-0005-0000-0000-000063A50000}"/>
    <cellStyle name="Normal 78 4 3 5" xfId="7240" xr:uid="{00000000-0005-0000-0000-000064A50000}"/>
    <cellStyle name="Normal 78 4 3 5 2" xfId="37575" xr:uid="{00000000-0005-0000-0000-000065A50000}"/>
    <cellStyle name="Normal 78 4 3 5 3" xfId="22342" xr:uid="{00000000-0005-0000-0000-000066A50000}"/>
    <cellStyle name="Normal 78 4 3 6" xfId="32563" xr:uid="{00000000-0005-0000-0000-000067A50000}"/>
    <cellStyle name="Normal 78 4 3 7" xfId="17329" xr:uid="{00000000-0005-0000-0000-000068A50000}"/>
    <cellStyle name="Normal 78 4 4" xfId="3022" xr:uid="{00000000-0005-0000-0000-000069A50000}"/>
    <cellStyle name="Normal 78 4 4 2" xfId="13096" xr:uid="{00000000-0005-0000-0000-00006AA50000}"/>
    <cellStyle name="Normal 78 4 4 2 2" xfId="43427" xr:uid="{00000000-0005-0000-0000-00006BA50000}"/>
    <cellStyle name="Normal 78 4 4 2 3" xfId="28194" xr:uid="{00000000-0005-0000-0000-00006CA50000}"/>
    <cellStyle name="Normal 78 4 4 3" xfId="8076" xr:uid="{00000000-0005-0000-0000-00006DA50000}"/>
    <cellStyle name="Normal 78 4 4 3 2" xfId="38410" xr:uid="{00000000-0005-0000-0000-00006EA50000}"/>
    <cellStyle name="Normal 78 4 4 3 3" xfId="23177" xr:uid="{00000000-0005-0000-0000-00006FA50000}"/>
    <cellStyle name="Normal 78 4 4 4" xfId="33397" xr:uid="{00000000-0005-0000-0000-000070A50000}"/>
    <cellStyle name="Normal 78 4 4 5" xfId="18164" xr:uid="{00000000-0005-0000-0000-000071A50000}"/>
    <cellStyle name="Normal 78 4 5" xfId="4715" xr:uid="{00000000-0005-0000-0000-000072A50000}"/>
    <cellStyle name="Normal 78 4 5 2" xfId="14767" xr:uid="{00000000-0005-0000-0000-000073A50000}"/>
    <cellStyle name="Normal 78 4 5 2 2" xfId="45098" xr:uid="{00000000-0005-0000-0000-000074A50000}"/>
    <cellStyle name="Normal 78 4 5 2 3" xfId="29865" xr:uid="{00000000-0005-0000-0000-000075A50000}"/>
    <cellStyle name="Normal 78 4 5 3" xfId="9747" xr:uid="{00000000-0005-0000-0000-000076A50000}"/>
    <cellStyle name="Normal 78 4 5 3 2" xfId="40081" xr:uid="{00000000-0005-0000-0000-000077A50000}"/>
    <cellStyle name="Normal 78 4 5 3 3" xfId="24848" xr:uid="{00000000-0005-0000-0000-000078A50000}"/>
    <cellStyle name="Normal 78 4 5 4" xfId="35068" xr:uid="{00000000-0005-0000-0000-000079A50000}"/>
    <cellStyle name="Normal 78 4 5 5" xfId="19835" xr:uid="{00000000-0005-0000-0000-00007AA50000}"/>
    <cellStyle name="Normal 78 4 6" xfId="11425" xr:uid="{00000000-0005-0000-0000-00007BA50000}"/>
    <cellStyle name="Normal 78 4 6 2" xfId="41756" xr:uid="{00000000-0005-0000-0000-00007CA50000}"/>
    <cellStyle name="Normal 78 4 6 3" xfId="26523" xr:uid="{00000000-0005-0000-0000-00007DA50000}"/>
    <cellStyle name="Normal 78 4 7" xfId="6404" xr:uid="{00000000-0005-0000-0000-00007EA50000}"/>
    <cellStyle name="Normal 78 4 7 2" xfId="36739" xr:uid="{00000000-0005-0000-0000-00007FA50000}"/>
    <cellStyle name="Normal 78 4 7 3" xfId="21506" xr:uid="{00000000-0005-0000-0000-000080A50000}"/>
    <cellStyle name="Normal 78 4 8" xfId="31727" xr:uid="{00000000-0005-0000-0000-000081A50000}"/>
    <cellStyle name="Normal 78 4 9" xfId="16493" xr:uid="{00000000-0005-0000-0000-000082A50000}"/>
    <cellStyle name="Normal 78 5" xfId="1537" xr:uid="{00000000-0005-0000-0000-000083A50000}"/>
    <cellStyle name="Normal 78 5 2" xfId="2378" xr:uid="{00000000-0005-0000-0000-000084A50000}"/>
    <cellStyle name="Normal 78 5 2 2" xfId="4068" xr:uid="{00000000-0005-0000-0000-000085A50000}"/>
    <cellStyle name="Normal 78 5 2 2 2" xfId="14141" xr:uid="{00000000-0005-0000-0000-000086A50000}"/>
    <cellStyle name="Normal 78 5 2 2 2 2" xfId="44472" xr:uid="{00000000-0005-0000-0000-000087A50000}"/>
    <cellStyle name="Normal 78 5 2 2 2 3" xfId="29239" xr:uid="{00000000-0005-0000-0000-000088A50000}"/>
    <cellStyle name="Normal 78 5 2 2 3" xfId="9121" xr:uid="{00000000-0005-0000-0000-000089A50000}"/>
    <cellStyle name="Normal 78 5 2 2 3 2" xfId="39455" xr:uid="{00000000-0005-0000-0000-00008AA50000}"/>
    <cellStyle name="Normal 78 5 2 2 3 3" xfId="24222" xr:uid="{00000000-0005-0000-0000-00008BA50000}"/>
    <cellStyle name="Normal 78 5 2 2 4" xfId="34442" xr:uid="{00000000-0005-0000-0000-00008CA50000}"/>
    <cellStyle name="Normal 78 5 2 2 5" xfId="19209" xr:uid="{00000000-0005-0000-0000-00008DA50000}"/>
    <cellStyle name="Normal 78 5 2 3" xfId="5760" xr:uid="{00000000-0005-0000-0000-00008EA50000}"/>
    <cellStyle name="Normal 78 5 2 3 2" xfId="15812" xr:uid="{00000000-0005-0000-0000-00008FA50000}"/>
    <cellStyle name="Normal 78 5 2 3 2 2" xfId="46143" xr:uid="{00000000-0005-0000-0000-000090A50000}"/>
    <cellStyle name="Normal 78 5 2 3 2 3" xfId="30910" xr:uid="{00000000-0005-0000-0000-000091A50000}"/>
    <cellStyle name="Normal 78 5 2 3 3" xfId="10792" xr:uid="{00000000-0005-0000-0000-000092A50000}"/>
    <cellStyle name="Normal 78 5 2 3 3 2" xfId="41126" xr:uid="{00000000-0005-0000-0000-000093A50000}"/>
    <cellStyle name="Normal 78 5 2 3 3 3" xfId="25893" xr:uid="{00000000-0005-0000-0000-000094A50000}"/>
    <cellStyle name="Normal 78 5 2 3 4" xfId="36113" xr:uid="{00000000-0005-0000-0000-000095A50000}"/>
    <cellStyle name="Normal 78 5 2 3 5" xfId="20880" xr:uid="{00000000-0005-0000-0000-000096A50000}"/>
    <cellStyle name="Normal 78 5 2 4" xfId="12470" xr:uid="{00000000-0005-0000-0000-000097A50000}"/>
    <cellStyle name="Normal 78 5 2 4 2" xfId="42801" xr:uid="{00000000-0005-0000-0000-000098A50000}"/>
    <cellStyle name="Normal 78 5 2 4 3" xfId="27568" xr:uid="{00000000-0005-0000-0000-000099A50000}"/>
    <cellStyle name="Normal 78 5 2 5" xfId="7449" xr:uid="{00000000-0005-0000-0000-00009AA50000}"/>
    <cellStyle name="Normal 78 5 2 5 2" xfId="37784" xr:uid="{00000000-0005-0000-0000-00009BA50000}"/>
    <cellStyle name="Normal 78 5 2 5 3" xfId="22551" xr:uid="{00000000-0005-0000-0000-00009CA50000}"/>
    <cellStyle name="Normal 78 5 2 6" xfId="32772" xr:uid="{00000000-0005-0000-0000-00009DA50000}"/>
    <cellStyle name="Normal 78 5 2 7" xfId="17538" xr:uid="{00000000-0005-0000-0000-00009EA50000}"/>
    <cellStyle name="Normal 78 5 3" xfId="3231" xr:uid="{00000000-0005-0000-0000-00009FA50000}"/>
    <cellStyle name="Normal 78 5 3 2" xfId="13305" xr:uid="{00000000-0005-0000-0000-0000A0A50000}"/>
    <cellStyle name="Normal 78 5 3 2 2" xfId="43636" xr:uid="{00000000-0005-0000-0000-0000A1A50000}"/>
    <cellStyle name="Normal 78 5 3 2 3" xfId="28403" xr:uid="{00000000-0005-0000-0000-0000A2A50000}"/>
    <cellStyle name="Normal 78 5 3 3" xfId="8285" xr:uid="{00000000-0005-0000-0000-0000A3A50000}"/>
    <cellStyle name="Normal 78 5 3 3 2" xfId="38619" xr:uid="{00000000-0005-0000-0000-0000A4A50000}"/>
    <cellStyle name="Normal 78 5 3 3 3" xfId="23386" xr:uid="{00000000-0005-0000-0000-0000A5A50000}"/>
    <cellStyle name="Normal 78 5 3 4" xfId="33606" xr:uid="{00000000-0005-0000-0000-0000A6A50000}"/>
    <cellStyle name="Normal 78 5 3 5" xfId="18373" xr:uid="{00000000-0005-0000-0000-0000A7A50000}"/>
    <cellStyle name="Normal 78 5 4" xfId="4924" xr:uid="{00000000-0005-0000-0000-0000A8A50000}"/>
    <cellStyle name="Normal 78 5 4 2" xfId="14976" xr:uid="{00000000-0005-0000-0000-0000A9A50000}"/>
    <cellStyle name="Normal 78 5 4 2 2" xfId="45307" xr:uid="{00000000-0005-0000-0000-0000AAA50000}"/>
    <cellStyle name="Normal 78 5 4 2 3" xfId="30074" xr:uid="{00000000-0005-0000-0000-0000ABA50000}"/>
    <cellStyle name="Normal 78 5 4 3" xfId="9956" xr:uid="{00000000-0005-0000-0000-0000ACA50000}"/>
    <cellStyle name="Normal 78 5 4 3 2" xfId="40290" xr:uid="{00000000-0005-0000-0000-0000ADA50000}"/>
    <cellStyle name="Normal 78 5 4 3 3" xfId="25057" xr:uid="{00000000-0005-0000-0000-0000AEA50000}"/>
    <cellStyle name="Normal 78 5 4 4" xfId="35277" xr:uid="{00000000-0005-0000-0000-0000AFA50000}"/>
    <cellStyle name="Normal 78 5 4 5" xfId="20044" xr:uid="{00000000-0005-0000-0000-0000B0A50000}"/>
    <cellStyle name="Normal 78 5 5" xfId="11634" xr:uid="{00000000-0005-0000-0000-0000B1A50000}"/>
    <cellStyle name="Normal 78 5 5 2" xfId="41965" xr:uid="{00000000-0005-0000-0000-0000B2A50000}"/>
    <cellStyle name="Normal 78 5 5 3" xfId="26732" xr:uid="{00000000-0005-0000-0000-0000B3A50000}"/>
    <cellStyle name="Normal 78 5 6" xfId="6613" xr:uid="{00000000-0005-0000-0000-0000B4A50000}"/>
    <cellStyle name="Normal 78 5 6 2" xfId="36948" xr:uid="{00000000-0005-0000-0000-0000B5A50000}"/>
    <cellStyle name="Normal 78 5 6 3" xfId="21715" xr:uid="{00000000-0005-0000-0000-0000B6A50000}"/>
    <cellStyle name="Normal 78 5 7" xfId="31936" xr:uid="{00000000-0005-0000-0000-0000B7A50000}"/>
    <cellStyle name="Normal 78 5 8" xfId="16702" xr:uid="{00000000-0005-0000-0000-0000B8A50000}"/>
    <cellStyle name="Normal 78 6" xfId="1958" xr:uid="{00000000-0005-0000-0000-0000B9A50000}"/>
    <cellStyle name="Normal 78 6 2" xfId="3650" xr:uid="{00000000-0005-0000-0000-0000BAA50000}"/>
    <cellStyle name="Normal 78 6 2 2" xfId="13723" xr:uid="{00000000-0005-0000-0000-0000BBA50000}"/>
    <cellStyle name="Normal 78 6 2 2 2" xfId="44054" xr:uid="{00000000-0005-0000-0000-0000BCA50000}"/>
    <cellStyle name="Normal 78 6 2 2 3" xfId="28821" xr:uid="{00000000-0005-0000-0000-0000BDA50000}"/>
    <cellStyle name="Normal 78 6 2 3" xfId="8703" xr:uid="{00000000-0005-0000-0000-0000BEA50000}"/>
    <cellStyle name="Normal 78 6 2 3 2" xfId="39037" xr:uid="{00000000-0005-0000-0000-0000BFA50000}"/>
    <cellStyle name="Normal 78 6 2 3 3" xfId="23804" xr:uid="{00000000-0005-0000-0000-0000C0A50000}"/>
    <cellStyle name="Normal 78 6 2 4" xfId="34024" xr:uid="{00000000-0005-0000-0000-0000C1A50000}"/>
    <cellStyle name="Normal 78 6 2 5" xfId="18791" xr:uid="{00000000-0005-0000-0000-0000C2A50000}"/>
    <cellStyle name="Normal 78 6 3" xfId="5342" xr:uid="{00000000-0005-0000-0000-0000C3A50000}"/>
    <cellStyle name="Normal 78 6 3 2" xfId="15394" xr:uid="{00000000-0005-0000-0000-0000C4A50000}"/>
    <cellStyle name="Normal 78 6 3 2 2" xfId="45725" xr:uid="{00000000-0005-0000-0000-0000C5A50000}"/>
    <cellStyle name="Normal 78 6 3 2 3" xfId="30492" xr:uid="{00000000-0005-0000-0000-0000C6A50000}"/>
    <cellStyle name="Normal 78 6 3 3" xfId="10374" xr:uid="{00000000-0005-0000-0000-0000C7A50000}"/>
    <cellStyle name="Normal 78 6 3 3 2" xfId="40708" xr:uid="{00000000-0005-0000-0000-0000C8A50000}"/>
    <cellStyle name="Normal 78 6 3 3 3" xfId="25475" xr:uid="{00000000-0005-0000-0000-0000C9A50000}"/>
    <cellStyle name="Normal 78 6 3 4" xfId="35695" xr:uid="{00000000-0005-0000-0000-0000CAA50000}"/>
    <cellStyle name="Normal 78 6 3 5" xfId="20462" xr:uid="{00000000-0005-0000-0000-0000CBA50000}"/>
    <cellStyle name="Normal 78 6 4" xfId="12052" xr:uid="{00000000-0005-0000-0000-0000CCA50000}"/>
    <cellStyle name="Normal 78 6 4 2" xfId="42383" xr:uid="{00000000-0005-0000-0000-0000CDA50000}"/>
    <cellStyle name="Normal 78 6 4 3" xfId="27150" xr:uid="{00000000-0005-0000-0000-0000CEA50000}"/>
    <cellStyle name="Normal 78 6 5" xfId="7031" xr:uid="{00000000-0005-0000-0000-0000CFA50000}"/>
    <cellStyle name="Normal 78 6 5 2" xfId="37366" xr:uid="{00000000-0005-0000-0000-0000D0A50000}"/>
    <cellStyle name="Normal 78 6 5 3" xfId="22133" xr:uid="{00000000-0005-0000-0000-0000D1A50000}"/>
    <cellStyle name="Normal 78 6 6" xfId="32354" xr:uid="{00000000-0005-0000-0000-0000D2A50000}"/>
    <cellStyle name="Normal 78 6 7" xfId="17120" xr:uid="{00000000-0005-0000-0000-0000D3A50000}"/>
    <cellStyle name="Normal 78 7" xfId="2805" xr:uid="{00000000-0005-0000-0000-0000D4A50000}"/>
    <cellStyle name="Normal 78 7 2" xfId="12888" xr:uid="{00000000-0005-0000-0000-0000D5A50000}"/>
    <cellStyle name="Normal 78 7 2 2" xfId="43219" xr:uid="{00000000-0005-0000-0000-0000D6A50000}"/>
    <cellStyle name="Normal 78 7 2 3" xfId="27986" xr:uid="{00000000-0005-0000-0000-0000D7A50000}"/>
    <cellStyle name="Normal 78 7 3" xfId="7867" xr:uid="{00000000-0005-0000-0000-0000D8A50000}"/>
    <cellStyle name="Normal 78 7 3 2" xfId="38202" xr:uid="{00000000-0005-0000-0000-0000D9A50000}"/>
    <cellStyle name="Normal 78 7 3 3" xfId="22969" xr:uid="{00000000-0005-0000-0000-0000DAA50000}"/>
    <cellStyle name="Normal 78 7 4" xfId="33189" xr:uid="{00000000-0005-0000-0000-0000DBA50000}"/>
    <cellStyle name="Normal 78 7 5" xfId="17956" xr:uid="{00000000-0005-0000-0000-0000DCA50000}"/>
    <cellStyle name="Normal 78 8" xfId="4503" xr:uid="{00000000-0005-0000-0000-0000DDA50000}"/>
    <cellStyle name="Normal 78 8 2" xfId="14559" xr:uid="{00000000-0005-0000-0000-0000DEA50000}"/>
    <cellStyle name="Normal 78 8 2 2" xfId="44890" xr:uid="{00000000-0005-0000-0000-0000DFA50000}"/>
    <cellStyle name="Normal 78 8 2 3" xfId="29657" xr:uid="{00000000-0005-0000-0000-0000E0A50000}"/>
    <cellStyle name="Normal 78 8 3" xfId="9539" xr:uid="{00000000-0005-0000-0000-0000E1A50000}"/>
    <cellStyle name="Normal 78 8 3 2" xfId="39873" xr:uid="{00000000-0005-0000-0000-0000E2A50000}"/>
    <cellStyle name="Normal 78 8 3 3" xfId="24640" xr:uid="{00000000-0005-0000-0000-0000E3A50000}"/>
    <cellStyle name="Normal 78 8 4" xfId="34860" xr:uid="{00000000-0005-0000-0000-0000E4A50000}"/>
    <cellStyle name="Normal 78 8 5" xfId="19627" xr:uid="{00000000-0005-0000-0000-0000E5A50000}"/>
    <cellStyle name="Normal 78 9" xfId="11214" xr:uid="{00000000-0005-0000-0000-0000E6A50000}"/>
    <cellStyle name="Normal 78 9 2" xfId="41547" xr:uid="{00000000-0005-0000-0000-0000E7A50000}"/>
    <cellStyle name="Normal 78 9 3" xfId="26314" xr:uid="{00000000-0005-0000-0000-0000E8A50000}"/>
    <cellStyle name="Normal 79" xfId="427" xr:uid="{00000000-0005-0000-0000-0000E9A50000}"/>
    <cellStyle name="Normal 79 10" xfId="6196" xr:uid="{00000000-0005-0000-0000-0000EAA50000}"/>
    <cellStyle name="Normal 79 10 2" xfId="36534" xr:uid="{00000000-0005-0000-0000-0000EBA50000}"/>
    <cellStyle name="Normal 79 10 3" xfId="21301" xr:uid="{00000000-0005-0000-0000-0000ECA50000}"/>
    <cellStyle name="Normal 79 11" xfId="31525" xr:uid="{00000000-0005-0000-0000-0000EDA50000}"/>
    <cellStyle name="Normal 79 12" xfId="16286" xr:uid="{00000000-0005-0000-0000-0000EEA50000}"/>
    <cellStyle name="Normal 79 2" xfId="1160" xr:uid="{00000000-0005-0000-0000-0000EFA50000}"/>
    <cellStyle name="Normal 79 2 10" xfId="31578" xr:uid="{00000000-0005-0000-0000-0000F0A50000}"/>
    <cellStyle name="Normal 79 2 11" xfId="16340" xr:uid="{00000000-0005-0000-0000-0000F1A50000}"/>
    <cellStyle name="Normal 79 2 2" xfId="1269" xr:uid="{00000000-0005-0000-0000-0000F2A50000}"/>
    <cellStyle name="Normal 79 2 2 10" xfId="16444" xr:uid="{00000000-0005-0000-0000-0000F3A50000}"/>
    <cellStyle name="Normal 79 2 2 2" xfId="1486" xr:uid="{00000000-0005-0000-0000-0000F4A50000}"/>
    <cellStyle name="Normal 79 2 2 2 2" xfId="1907" xr:uid="{00000000-0005-0000-0000-0000F5A50000}"/>
    <cellStyle name="Normal 79 2 2 2 2 2" xfId="2746" xr:uid="{00000000-0005-0000-0000-0000F6A50000}"/>
    <cellStyle name="Normal 79 2 2 2 2 2 2" xfId="4436" xr:uid="{00000000-0005-0000-0000-0000F7A50000}"/>
    <cellStyle name="Normal 79 2 2 2 2 2 2 2" xfId="14509" xr:uid="{00000000-0005-0000-0000-0000F8A50000}"/>
    <cellStyle name="Normal 79 2 2 2 2 2 2 2 2" xfId="44840" xr:uid="{00000000-0005-0000-0000-0000F9A50000}"/>
    <cellStyle name="Normal 79 2 2 2 2 2 2 2 3" xfId="29607" xr:uid="{00000000-0005-0000-0000-0000FAA50000}"/>
    <cellStyle name="Normal 79 2 2 2 2 2 2 3" xfId="9489" xr:uid="{00000000-0005-0000-0000-0000FBA50000}"/>
    <cellStyle name="Normal 79 2 2 2 2 2 2 3 2" xfId="39823" xr:uid="{00000000-0005-0000-0000-0000FCA50000}"/>
    <cellStyle name="Normal 79 2 2 2 2 2 2 3 3" xfId="24590" xr:uid="{00000000-0005-0000-0000-0000FDA50000}"/>
    <cellStyle name="Normal 79 2 2 2 2 2 2 4" xfId="34810" xr:uid="{00000000-0005-0000-0000-0000FEA50000}"/>
    <cellStyle name="Normal 79 2 2 2 2 2 2 5" xfId="19577" xr:uid="{00000000-0005-0000-0000-0000FFA50000}"/>
    <cellStyle name="Normal 79 2 2 2 2 2 3" xfId="6128" xr:uid="{00000000-0005-0000-0000-000000A60000}"/>
    <cellStyle name="Normal 79 2 2 2 2 2 3 2" xfId="16180" xr:uid="{00000000-0005-0000-0000-000001A60000}"/>
    <cellStyle name="Normal 79 2 2 2 2 2 3 2 2" xfId="46511" xr:uid="{00000000-0005-0000-0000-000002A60000}"/>
    <cellStyle name="Normal 79 2 2 2 2 2 3 2 3" xfId="31278" xr:uid="{00000000-0005-0000-0000-000003A60000}"/>
    <cellStyle name="Normal 79 2 2 2 2 2 3 3" xfId="11160" xr:uid="{00000000-0005-0000-0000-000004A60000}"/>
    <cellStyle name="Normal 79 2 2 2 2 2 3 3 2" xfId="41494" xr:uid="{00000000-0005-0000-0000-000005A60000}"/>
    <cellStyle name="Normal 79 2 2 2 2 2 3 3 3" xfId="26261" xr:uid="{00000000-0005-0000-0000-000006A60000}"/>
    <cellStyle name="Normal 79 2 2 2 2 2 3 4" xfId="36481" xr:uid="{00000000-0005-0000-0000-000007A60000}"/>
    <cellStyle name="Normal 79 2 2 2 2 2 3 5" xfId="21248" xr:uid="{00000000-0005-0000-0000-000008A60000}"/>
    <cellStyle name="Normal 79 2 2 2 2 2 4" xfId="12838" xr:uid="{00000000-0005-0000-0000-000009A60000}"/>
    <cellStyle name="Normal 79 2 2 2 2 2 4 2" xfId="43169" xr:uid="{00000000-0005-0000-0000-00000AA60000}"/>
    <cellStyle name="Normal 79 2 2 2 2 2 4 3" xfId="27936" xr:uid="{00000000-0005-0000-0000-00000BA60000}"/>
    <cellStyle name="Normal 79 2 2 2 2 2 5" xfId="7817" xr:uid="{00000000-0005-0000-0000-00000CA60000}"/>
    <cellStyle name="Normal 79 2 2 2 2 2 5 2" xfId="38152" xr:uid="{00000000-0005-0000-0000-00000DA60000}"/>
    <cellStyle name="Normal 79 2 2 2 2 2 5 3" xfId="22919" xr:uid="{00000000-0005-0000-0000-00000EA60000}"/>
    <cellStyle name="Normal 79 2 2 2 2 2 6" xfId="33140" xr:uid="{00000000-0005-0000-0000-00000FA60000}"/>
    <cellStyle name="Normal 79 2 2 2 2 2 7" xfId="17906" xr:uid="{00000000-0005-0000-0000-000010A60000}"/>
    <cellStyle name="Normal 79 2 2 2 2 3" xfId="3599" xr:uid="{00000000-0005-0000-0000-000011A60000}"/>
    <cellStyle name="Normal 79 2 2 2 2 3 2" xfId="13673" xr:uid="{00000000-0005-0000-0000-000012A60000}"/>
    <cellStyle name="Normal 79 2 2 2 2 3 2 2" xfId="44004" xr:uid="{00000000-0005-0000-0000-000013A60000}"/>
    <cellStyle name="Normal 79 2 2 2 2 3 2 3" xfId="28771" xr:uid="{00000000-0005-0000-0000-000014A60000}"/>
    <cellStyle name="Normal 79 2 2 2 2 3 3" xfId="8653" xr:uid="{00000000-0005-0000-0000-000015A60000}"/>
    <cellStyle name="Normal 79 2 2 2 2 3 3 2" xfId="38987" xr:uid="{00000000-0005-0000-0000-000016A60000}"/>
    <cellStyle name="Normal 79 2 2 2 2 3 3 3" xfId="23754" xr:uid="{00000000-0005-0000-0000-000017A60000}"/>
    <cellStyle name="Normal 79 2 2 2 2 3 4" xfId="33974" xr:uid="{00000000-0005-0000-0000-000018A60000}"/>
    <cellStyle name="Normal 79 2 2 2 2 3 5" xfId="18741" xr:uid="{00000000-0005-0000-0000-000019A60000}"/>
    <cellStyle name="Normal 79 2 2 2 2 4" xfId="5292" xr:uid="{00000000-0005-0000-0000-00001AA60000}"/>
    <cellStyle name="Normal 79 2 2 2 2 4 2" xfId="15344" xr:uid="{00000000-0005-0000-0000-00001BA60000}"/>
    <cellStyle name="Normal 79 2 2 2 2 4 2 2" xfId="45675" xr:uid="{00000000-0005-0000-0000-00001CA60000}"/>
    <cellStyle name="Normal 79 2 2 2 2 4 2 3" xfId="30442" xr:uid="{00000000-0005-0000-0000-00001DA60000}"/>
    <cellStyle name="Normal 79 2 2 2 2 4 3" xfId="10324" xr:uid="{00000000-0005-0000-0000-00001EA60000}"/>
    <cellStyle name="Normal 79 2 2 2 2 4 3 2" xfId="40658" xr:uid="{00000000-0005-0000-0000-00001FA60000}"/>
    <cellStyle name="Normal 79 2 2 2 2 4 3 3" xfId="25425" xr:uid="{00000000-0005-0000-0000-000020A60000}"/>
    <cellStyle name="Normal 79 2 2 2 2 4 4" xfId="35645" xr:uid="{00000000-0005-0000-0000-000021A60000}"/>
    <cellStyle name="Normal 79 2 2 2 2 4 5" xfId="20412" xr:uid="{00000000-0005-0000-0000-000022A60000}"/>
    <cellStyle name="Normal 79 2 2 2 2 5" xfId="12002" xr:uid="{00000000-0005-0000-0000-000023A60000}"/>
    <cellStyle name="Normal 79 2 2 2 2 5 2" xfId="42333" xr:uid="{00000000-0005-0000-0000-000024A60000}"/>
    <cellStyle name="Normal 79 2 2 2 2 5 3" xfId="27100" xr:uid="{00000000-0005-0000-0000-000025A60000}"/>
    <cellStyle name="Normal 79 2 2 2 2 6" xfId="6981" xr:uid="{00000000-0005-0000-0000-000026A60000}"/>
    <cellStyle name="Normal 79 2 2 2 2 6 2" xfId="37316" xr:uid="{00000000-0005-0000-0000-000027A60000}"/>
    <cellStyle name="Normal 79 2 2 2 2 6 3" xfId="22083" xr:uid="{00000000-0005-0000-0000-000028A60000}"/>
    <cellStyle name="Normal 79 2 2 2 2 7" xfId="32304" xr:uid="{00000000-0005-0000-0000-000029A60000}"/>
    <cellStyle name="Normal 79 2 2 2 2 8" xfId="17070" xr:uid="{00000000-0005-0000-0000-00002AA60000}"/>
    <cellStyle name="Normal 79 2 2 2 3" xfId="2328" xr:uid="{00000000-0005-0000-0000-00002BA60000}"/>
    <cellStyle name="Normal 79 2 2 2 3 2" xfId="4018" xr:uid="{00000000-0005-0000-0000-00002CA60000}"/>
    <cellStyle name="Normal 79 2 2 2 3 2 2" xfId="14091" xr:uid="{00000000-0005-0000-0000-00002DA60000}"/>
    <cellStyle name="Normal 79 2 2 2 3 2 2 2" xfId="44422" xr:uid="{00000000-0005-0000-0000-00002EA60000}"/>
    <cellStyle name="Normal 79 2 2 2 3 2 2 3" xfId="29189" xr:uid="{00000000-0005-0000-0000-00002FA60000}"/>
    <cellStyle name="Normal 79 2 2 2 3 2 3" xfId="9071" xr:uid="{00000000-0005-0000-0000-000030A60000}"/>
    <cellStyle name="Normal 79 2 2 2 3 2 3 2" xfId="39405" xr:uid="{00000000-0005-0000-0000-000031A60000}"/>
    <cellStyle name="Normal 79 2 2 2 3 2 3 3" xfId="24172" xr:uid="{00000000-0005-0000-0000-000032A60000}"/>
    <cellStyle name="Normal 79 2 2 2 3 2 4" xfId="34392" xr:uid="{00000000-0005-0000-0000-000033A60000}"/>
    <cellStyle name="Normal 79 2 2 2 3 2 5" xfId="19159" xr:uid="{00000000-0005-0000-0000-000034A60000}"/>
    <cellStyle name="Normal 79 2 2 2 3 3" xfId="5710" xr:uid="{00000000-0005-0000-0000-000035A60000}"/>
    <cellStyle name="Normal 79 2 2 2 3 3 2" xfId="15762" xr:uid="{00000000-0005-0000-0000-000036A60000}"/>
    <cellStyle name="Normal 79 2 2 2 3 3 2 2" xfId="46093" xr:uid="{00000000-0005-0000-0000-000037A60000}"/>
    <cellStyle name="Normal 79 2 2 2 3 3 2 3" xfId="30860" xr:uid="{00000000-0005-0000-0000-000038A60000}"/>
    <cellStyle name="Normal 79 2 2 2 3 3 3" xfId="10742" xr:uid="{00000000-0005-0000-0000-000039A60000}"/>
    <cellStyle name="Normal 79 2 2 2 3 3 3 2" xfId="41076" xr:uid="{00000000-0005-0000-0000-00003AA60000}"/>
    <cellStyle name="Normal 79 2 2 2 3 3 3 3" xfId="25843" xr:uid="{00000000-0005-0000-0000-00003BA60000}"/>
    <cellStyle name="Normal 79 2 2 2 3 3 4" xfId="36063" xr:uid="{00000000-0005-0000-0000-00003CA60000}"/>
    <cellStyle name="Normal 79 2 2 2 3 3 5" xfId="20830" xr:uid="{00000000-0005-0000-0000-00003DA60000}"/>
    <cellStyle name="Normal 79 2 2 2 3 4" xfId="12420" xr:uid="{00000000-0005-0000-0000-00003EA60000}"/>
    <cellStyle name="Normal 79 2 2 2 3 4 2" xfId="42751" xr:uid="{00000000-0005-0000-0000-00003FA60000}"/>
    <cellStyle name="Normal 79 2 2 2 3 4 3" xfId="27518" xr:uid="{00000000-0005-0000-0000-000040A60000}"/>
    <cellStyle name="Normal 79 2 2 2 3 5" xfId="7399" xr:uid="{00000000-0005-0000-0000-000041A60000}"/>
    <cellStyle name="Normal 79 2 2 2 3 5 2" xfId="37734" xr:uid="{00000000-0005-0000-0000-000042A60000}"/>
    <cellStyle name="Normal 79 2 2 2 3 5 3" xfId="22501" xr:uid="{00000000-0005-0000-0000-000043A60000}"/>
    <cellStyle name="Normal 79 2 2 2 3 6" xfId="32722" xr:uid="{00000000-0005-0000-0000-000044A60000}"/>
    <cellStyle name="Normal 79 2 2 2 3 7" xfId="17488" xr:uid="{00000000-0005-0000-0000-000045A60000}"/>
    <cellStyle name="Normal 79 2 2 2 4" xfId="3181" xr:uid="{00000000-0005-0000-0000-000046A60000}"/>
    <cellStyle name="Normal 79 2 2 2 4 2" xfId="13255" xr:uid="{00000000-0005-0000-0000-000047A60000}"/>
    <cellStyle name="Normal 79 2 2 2 4 2 2" xfId="43586" xr:uid="{00000000-0005-0000-0000-000048A60000}"/>
    <cellStyle name="Normal 79 2 2 2 4 2 3" xfId="28353" xr:uid="{00000000-0005-0000-0000-000049A60000}"/>
    <cellStyle name="Normal 79 2 2 2 4 3" xfId="8235" xr:uid="{00000000-0005-0000-0000-00004AA60000}"/>
    <cellStyle name="Normal 79 2 2 2 4 3 2" xfId="38569" xr:uid="{00000000-0005-0000-0000-00004BA60000}"/>
    <cellStyle name="Normal 79 2 2 2 4 3 3" xfId="23336" xr:uid="{00000000-0005-0000-0000-00004CA60000}"/>
    <cellStyle name="Normal 79 2 2 2 4 4" xfId="33556" xr:uid="{00000000-0005-0000-0000-00004DA60000}"/>
    <cellStyle name="Normal 79 2 2 2 4 5" xfId="18323" xr:uid="{00000000-0005-0000-0000-00004EA60000}"/>
    <cellStyle name="Normal 79 2 2 2 5" xfId="4874" xr:uid="{00000000-0005-0000-0000-00004FA60000}"/>
    <cellStyle name="Normal 79 2 2 2 5 2" xfId="14926" xr:uid="{00000000-0005-0000-0000-000050A60000}"/>
    <cellStyle name="Normal 79 2 2 2 5 2 2" xfId="45257" xr:uid="{00000000-0005-0000-0000-000051A60000}"/>
    <cellStyle name="Normal 79 2 2 2 5 2 3" xfId="30024" xr:uid="{00000000-0005-0000-0000-000052A60000}"/>
    <cellStyle name="Normal 79 2 2 2 5 3" xfId="9906" xr:uid="{00000000-0005-0000-0000-000053A60000}"/>
    <cellStyle name="Normal 79 2 2 2 5 3 2" xfId="40240" xr:uid="{00000000-0005-0000-0000-000054A60000}"/>
    <cellStyle name="Normal 79 2 2 2 5 3 3" xfId="25007" xr:uid="{00000000-0005-0000-0000-000055A60000}"/>
    <cellStyle name="Normal 79 2 2 2 5 4" xfId="35227" xr:uid="{00000000-0005-0000-0000-000056A60000}"/>
    <cellStyle name="Normal 79 2 2 2 5 5" xfId="19994" xr:uid="{00000000-0005-0000-0000-000057A60000}"/>
    <cellStyle name="Normal 79 2 2 2 6" xfId="11584" xr:uid="{00000000-0005-0000-0000-000058A60000}"/>
    <cellStyle name="Normal 79 2 2 2 6 2" xfId="41915" xr:uid="{00000000-0005-0000-0000-000059A60000}"/>
    <cellStyle name="Normal 79 2 2 2 6 3" xfId="26682" xr:uid="{00000000-0005-0000-0000-00005AA60000}"/>
    <cellStyle name="Normal 79 2 2 2 7" xfId="6563" xr:uid="{00000000-0005-0000-0000-00005BA60000}"/>
    <cellStyle name="Normal 79 2 2 2 7 2" xfId="36898" xr:uid="{00000000-0005-0000-0000-00005CA60000}"/>
    <cellStyle name="Normal 79 2 2 2 7 3" xfId="21665" xr:uid="{00000000-0005-0000-0000-00005DA60000}"/>
    <cellStyle name="Normal 79 2 2 2 8" xfId="31886" xr:uid="{00000000-0005-0000-0000-00005EA60000}"/>
    <cellStyle name="Normal 79 2 2 2 9" xfId="16652" xr:uid="{00000000-0005-0000-0000-00005FA60000}"/>
    <cellStyle name="Normal 79 2 2 3" xfId="1699" xr:uid="{00000000-0005-0000-0000-000060A60000}"/>
    <cellStyle name="Normal 79 2 2 3 2" xfId="2538" xr:uid="{00000000-0005-0000-0000-000061A60000}"/>
    <cellStyle name="Normal 79 2 2 3 2 2" xfId="4228" xr:uid="{00000000-0005-0000-0000-000062A60000}"/>
    <cellStyle name="Normal 79 2 2 3 2 2 2" xfId="14301" xr:uid="{00000000-0005-0000-0000-000063A60000}"/>
    <cellStyle name="Normal 79 2 2 3 2 2 2 2" xfId="44632" xr:uid="{00000000-0005-0000-0000-000064A60000}"/>
    <cellStyle name="Normal 79 2 2 3 2 2 2 3" xfId="29399" xr:uid="{00000000-0005-0000-0000-000065A60000}"/>
    <cellStyle name="Normal 79 2 2 3 2 2 3" xfId="9281" xr:uid="{00000000-0005-0000-0000-000066A60000}"/>
    <cellStyle name="Normal 79 2 2 3 2 2 3 2" xfId="39615" xr:uid="{00000000-0005-0000-0000-000067A60000}"/>
    <cellStyle name="Normal 79 2 2 3 2 2 3 3" xfId="24382" xr:uid="{00000000-0005-0000-0000-000068A60000}"/>
    <cellStyle name="Normal 79 2 2 3 2 2 4" xfId="34602" xr:uid="{00000000-0005-0000-0000-000069A60000}"/>
    <cellStyle name="Normal 79 2 2 3 2 2 5" xfId="19369" xr:uid="{00000000-0005-0000-0000-00006AA60000}"/>
    <cellStyle name="Normal 79 2 2 3 2 3" xfId="5920" xr:uid="{00000000-0005-0000-0000-00006BA60000}"/>
    <cellStyle name="Normal 79 2 2 3 2 3 2" xfId="15972" xr:uid="{00000000-0005-0000-0000-00006CA60000}"/>
    <cellStyle name="Normal 79 2 2 3 2 3 2 2" xfId="46303" xr:uid="{00000000-0005-0000-0000-00006DA60000}"/>
    <cellStyle name="Normal 79 2 2 3 2 3 2 3" xfId="31070" xr:uid="{00000000-0005-0000-0000-00006EA60000}"/>
    <cellStyle name="Normal 79 2 2 3 2 3 3" xfId="10952" xr:uid="{00000000-0005-0000-0000-00006FA60000}"/>
    <cellStyle name="Normal 79 2 2 3 2 3 3 2" xfId="41286" xr:uid="{00000000-0005-0000-0000-000070A60000}"/>
    <cellStyle name="Normal 79 2 2 3 2 3 3 3" xfId="26053" xr:uid="{00000000-0005-0000-0000-000071A60000}"/>
    <cellStyle name="Normal 79 2 2 3 2 3 4" xfId="36273" xr:uid="{00000000-0005-0000-0000-000072A60000}"/>
    <cellStyle name="Normal 79 2 2 3 2 3 5" xfId="21040" xr:uid="{00000000-0005-0000-0000-000073A60000}"/>
    <cellStyle name="Normal 79 2 2 3 2 4" xfId="12630" xr:uid="{00000000-0005-0000-0000-000074A60000}"/>
    <cellStyle name="Normal 79 2 2 3 2 4 2" xfId="42961" xr:uid="{00000000-0005-0000-0000-000075A60000}"/>
    <cellStyle name="Normal 79 2 2 3 2 4 3" xfId="27728" xr:uid="{00000000-0005-0000-0000-000076A60000}"/>
    <cellStyle name="Normal 79 2 2 3 2 5" xfId="7609" xr:uid="{00000000-0005-0000-0000-000077A60000}"/>
    <cellStyle name="Normal 79 2 2 3 2 5 2" xfId="37944" xr:uid="{00000000-0005-0000-0000-000078A60000}"/>
    <cellStyle name="Normal 79 2 2 3 2 5 3" xfId="22711" xr:uid="{00000000-0005-0000-0000-000079A60000}"/>
    <cellStyle name="Normal 79 2 2 3 2 6" xfId="32932" xr:uid="{00000000-0005-0000-0000-00007AA60000}"/>
    <cellStyle name="Normal 79 2 2 3 2 7" xfId="17698" xr:uid="{00000000-0005-0000-0000-00007BA60000}"/>
    <cellStyle name="Normal 79 2 2 3 3" xfId="3391" xr:uid="{00000000-0005-0000-0000-00007CA60000}"/>
    <cellStyle name="Normal 79 2 2 3 3 2" xfId="13465" xr:uid="{00000000-0005-0000-0000-00007DA60000}"/>
    <cellStyle name="Normal 79 2 2 3 3 2 2" xfId="43796" xr:uid="{00000000-0005-0000-0000-00007EA60000}"/>
    <cellStyle name="Normal 79 2 2 3 3 2 3" xfId="28563" xr:uid="{00000000-0005-0000-0000-00007FA60000}"/>
    <cellStyle name="Normal 79 2 2 3 3 3" xfId="8445" xr:uid="{00000000-0005-0000-0000-000080A60000}"/>
    <cellStyle name="Normal 79 2 2 3 3 3 2" xfId="38779" xr:uid="{00000000-0005-0000-0000-000081A60000}"/>
    <cellStyle name="Normal 79 2 2 3 3 3 3" xfId="23546" xr:uid="{00000000-0005-0000-0000-000082A60000}"/>
    <cellStyle name="Normal 79 2 2 3 3 4" xfId="33766" xr:uid="{00000000-0005-0000-0000-000083A60000}"/>
    <cellStyle name="Normal 79 2 2 3 3 5" xfId="18533" xr:uid="{00000000-0005-0000-0000-000084A60000}"/>
    <cellStyle name="Normal 79 2 2 3 4" xfId="5084" xr:uid="{00000000-0005-0000-0000-000085A60000}"/>
    <cellStyle name="Normal 79 2 2 3 4 2" xfId="15136" xr:uid="{00000000-0005-0000-0000-000086A60000}"/>
    <cellStyle name="Normal 79 2 2 3 4 2 2" xfId="45467" xr:uid="{00000000-0005-0000-0000-000087A60000}"/>
    <cellStyle name="Normal 79 2 2 3 4 2 3" xfId="30234" xr:uid="{00000000-0005-0000-0000-000088A60000}"/>
    <cellStyle name="Normal 79 2 2 3 4 3" xfId="10116" xr:uid="{00000000-0005-0000-0000-000089A60000}"/>
    <cellStyle name="Normal 79 2 2 3 4 3 2" xfId="40450" xr:uid="{00000000-0005-0000-0000-00008AA60000}"/>
    <cellStyle name="Normal 79 2 2 3 4 3 3" xfId="25217" xr:uid="{00000000-0005-0000-0000-00008BA60000}"/>
    <cellStyle name="Normal 79 2 2 3 4 4" xfId="35437" xr:uid="{00000000-0005-0000-0000-00008CA60000}"/>
    <cellStyle name="Normal 79 2 2 3 4 5" xfId="20204" xr:uid="{00000000-0005-0000-0000-00008DA60000}"/>
    <cellStyle name="Normal 79 2 2 3 5" xfId="11794" xr:uid="{00000000-0005-0000-0000-00008EA60000}"/>
    <cellStyle name="Normal 79 2 2 3 5 2" xfId="42125" xr:uid="{00000000-0005-0000-0000-00008FA60000}"/>
    <cellStyle name="Normal 79 2 2 3 5 3" xfId="26892" xr:uid="{00000000-0005-0000-0000-000090A60000}"/>
    <cellStyle name="Normal 79 2 2 3 6" xfId="6773" xr:uid="{00000000-0005-0000-0000-000091A60000}"/>
    <cellStyle name="Normal 79 2 2 3 6 2" xfId="37108" xr:uid="{00000000-0005-0000-0000-000092A60000}"/>
    <cellStyle name="Normal 79 2 2 3 6 3" xfId="21875" xr:uid="{00000000-0005-0000-0000-000093A60000}"/>
    <cellStyle name="Normal 79 2 2 3 7" xfId="32096" xr:uid="{00000000-0005-0000-0000-000094A60000}"/>
    <cellStyle name="Normal 79 2 2 3 8" xfId="16862" xr:uid="{00000000-0005-0000-0000-000095A60000}"/>
    <cellStyle name="Normal 79 2 2 4" xfId="2120" xr:uid="{00000000-0005-0000-0000-000096A60000}"/>
    <cellStyle name="Normal 79 2 2 4 2" xfId="3810" xr:uid="{00000000-0005-0000-0000-000097A60000}"/>
    <cellStyle name="Normal 79 2 2 4 2 2" xfId="13883" xr:uid="{00000000-0005-0000-0000-000098A60000}"/>
    <cellStyle name="Normal 79 2 2 4 2 2 2" xfId="44214" xr:uid="{00000000-0005-0000-0000-000099A60000}"/>
    <cellStyle name="Normal 79 2 2 4 2 2 3" xfId="28981" xr:uid="{00000000-0005-0000-0000-00009AA60000}"/>
    <cellStyle name="Normal 79 2 2 4 2 3" xfId="8863" xr:uid="{00000000-0005-0000-0000-00009BA60000}"/>
    <cellStyle name="Normal 79 2 2 4 2 3 2" xfId="39197" xr:uid="{00000000-0005-0000-0000-00009CA60000}"/>
    <cellStyle name="Normal 79 2 2 4 2 3 3" xfId="23964" xr:uid="{00000000-0005-0000-0000-00009DA60000}"/>
    <cellStyle name="Normal 79 2 2 4 2 4" xfId="34184" xr:uid="{00000000-0005-0000-0000-00009EA60000}"/>
    <cellStyle name="Normal 79 2 2 4 2 5" xfId="18951" xr:uid="{00000000-0005-0000-0000-00009FA60000}"/>
    <cellStyle name="Normal 79 2 2 4 3" xfId="5502" xr:uid="{00000000-0005-0000-0000-0000A0A60000}"/>
    <cellStyle name="Normal 79 2 2 4 3 2" xfId="15554" xr:uid="{00000000-0005-0000-0000-0000A1A60000}"/>
    <cellStyle name="Normal 79 2 2 4 3 2 2" xfId="45885" xr:uid="{00000000-0005-0000-0000-0000A2A60000}"/>
    <cellStyle name="Normal 79 2 2 4 3 2 3" xfId="30652" xr:uid="{00000000-0005-0000-0000-0000A3A60000}"/>
    <cellStyle name="Normal 79 2 2 4 3 3" xfId="10534" xr:uid="{00000000-0005-0000-0000-0000A4A60000}"/>
    <cellStyle name="Normal 79 2 2 4 3 3 2" xfId="40868" xr:uid="{00000000-0005-0000-0000-0000A5A60000}"/>
    <cellStyle name="Normal 79 2 2 4 3 3 3" xfId="25635" xr:uid="{00000000-0005-0000-0000-0000A6A60000}"/>
    <cellStyle name="Normal 79 2 2 4 3 4" xfId="35855" xr:uid="{00000000-0005-0000-0000-0000A7A60000}"/>
    <cellStyle name="Normal 79 2 2 4 3 5" xfId="20622" xr:uid="{00000000-0005-0000-0000-0000A8A60000}"/>
    <cellStyle name="Normal 79 2 2 4 4" xfId="12212" xr:uid="{00000000-0005-0000-0000-0000A9A60000}"/>
    <cellStyle name="Normal 79 2 2 4 4 2" xfId="42543" xr:uid="{00000000-0005-0000-0000-0000AAA60000}"/>
    <cellStyle name="Normal 79 2 2 4 4 3" xfId="27310" xr:uid="{00000000-0005-0000-0000-0000ABA60000}"/>
    <cellStyle name="Normal 79 2 2 4 5" xfId="7191" xr:uid="{00000000-0005-0000-0000-0000ACA60000}"/>
    <cellStyle name="Normal 79 2 2 4 5 2" xfId="37526" xr:uid="{00000000-0005-0000-0000-0000ADA60000}"/>
    <cellStyle name="Normal 79 2 2 4 5 3" xfId="22293" xr:uid="{00000000-0005-0000-0000-0000AEA60000}"/>
    <cellStyle name="Normal 79 2 2 4 6" xfId="32514" xr:uid="{00000000-0005-0000-0000-0000AFA60000}"/>
    <cellStyle name="Normal 79 2 2 4 7" xfId="17280" xr:uid="{00000000-0005-0000-0000-0000B0A60000}"/>
    <cellStyle name="Normal 79 2 2 5" xfId="2973" xr:uid="{00000000-0005-0000-0000-0000B1A60000}"/>
    <cellStyle name="Normal 79 2 2 5 2" xfId="13047" xr:uid="{00000000-0005-0000-0000-0000B2A60000}"/>
    <cellStyle name="Normal 79 2 2 5 2 2" xfId="43378" xr:uid="{00000000-0005-0000-0000-0000B3A60000}"/>
    <cellStyle name="Normal 79 2 2 5 2 3" xfId="28145" xr:uid="{00000000-0005-0000-0000-0000B4A60000}"/>
    <cellStyle name="Normal 79 2 2 5 3" xfId="8027" xr:uid="{00000000-0005-0000-0000-0000B5A60000}"/>
    <cellStyle name="Normal 79 2 2 5 3 2" xfId="38361" xr:uid="{00000000-0005-0000-0000-0000B6A60000}"/>
    <cellStyle name="Normal 79 2 2 5 3 3" xfId="23128" xr:uid="{00000000-0005-0000-0000-0000B7A60000}"/>
    <cellStyle name="Normal 79 2 2 5 4" xfId="33348" xr:uid="{00000000-0005-0000-0000-0000B8A60000}"/>
    <cellStyle name="Normal 79 2 2 5 5" xfId="18115" xr:uid="{00000000-0005-0000-0000-0000B9A60000}"/>
    <cellStyle name="Normal 79 2 2 6" xfId="4666" xr:uid="{00000000-0005-0000-0000-0000BAA60000}"/>
    <cellStyle name="Normal 79 2 2 6 2" xfId="14718" xr:uid="{00000000-0005-0000-0000-0000BBA60000}"/>
    <cellStyle name="Normal 79 2 2 6 2 2" xfId="45049" xr:uid="{00000000-0005-0000-0000-0000BCA60000}"/>
    <cellStyle name="Normal 79 2 2 6 2 3" xfId="29816" xr:uid="{00000000-0005-0000-0000-0000BDA60000}"/>
    <cellStyle name="Normal 79 2 2 6 3" xfId="9698" xr:uid="{00000000-0005-0000-0000-0000BEA60000}"/>
    <cellStyle name="Normal 79 2 2 6 3 2" xfId="40032" xr:uid="{00000000-0005-0000-0000-0000BFA60000}"/>
    <cellStyle name="Normal 79 2 2 6 3 3" xfId="24799" xr:uid="{00000000-0005-0000-0000-0000C0A60000}"/>
    <cellStyle name="Normal 79 2 2 6 4" xfId="35019" xr:uid="{00000000-0005-0000-0000-0000C1A60000}"/>
    <cellStyle name="Normal 79 2 2 6 5" xfId="19786" xr:uid="{00000000-0005-0000-0000-0000C2A60000}"/>
    <cellStyle name="Normal 79 2 2 7" xfId="11376" xr:uid="{00000000-0005-0000-0000-0000C3A60000}"/>
    <cellStyle name="Normal 79 2 2 7 2" xfId="41707" xr:uid="{00000000-0005-0000-0000-0000C4A60000}"/>
    <cellStyle name="Normal 79 2 2 7 3" xfId="26474" xr:uid="{00000000-0005-0000-0000-0000C5A60000}"/>
    <cellStyle name="Normal 79 2 2 8" xfId="6355" xr:uid="{00000000-0005-0000-0000-0000C6A60000}"/>
    <cellStyle name="Normal 79 2 2 8 2" xfId="36690" xr:uid="{00000000-0005-0000-0000-0000C7A60000}"/>
    <cellStyle name="Normal 79 2 2 8 3" xfId="21457" xr:uid="{00000000-0005-0000-0000-0000C8A60000}"/>
    <cellStyle name="Normal 79 2 2 9" xfId="31679" xr:uid="{00000000-0005-0000-0000-0000C9A60000}"/>
    <cellStyle name="Normal 79 2 3" xfId="1382" xr:uid="{00000000-0005-0000-0000-0000CAA60000}"/>
    <cellStyle name="Normal 79 2 3 2" xfId="1803" xr:uid="{00000000-0005-0000-0000-0000CBA60000}"/>
    <cellStyle name="Normal 79 2 3 2 2" xfId="2642" xr:uid="{00000000-0005-0000-0000-0000CCA60000}"/>
    <cellStyle name="Normal 79 2 3 2 2 2" xfId="4332" xr:uid="{00000000-0005-0000-0000-0000CDA60000}"/>
    <cellStyle name="Normal 79 2 3 2 2 2 2" xfId="14405" xr:uid="{00000000-0005-0000-0000-0000CEA60000}"/>
    <cellStyle name="Normal 79 2 3 2 2 2 2 2" xfId="44736" xr:uid="{00000000-0005-0000-0000-0000CFA60000}"/>
    <cellStyle name="Normal 79 2 3 2 2 2 2 3" xfId="29503" xr:uid="{00000000-0005-0000-0000-0000D0A60000}"/>
    <cellStyle name="Normal 79 2 3 2 2 2 3" xfId="9385" xr:uid="{00000000-0005-0000-0000-0000D1A60000}"/>
    <cellStyle name="Normal 79 2 3 2 2 2 3 2" xfId="39719" xr:uid="{00000000-0005-0000-0000-0000D2A60000}"/>
    <cellStyle name="Normal 79 2 3 2 2 2 3 3" xfId="24486" xr:uid="{00000000-0005-0000-0000-0000D3A60000}"/>
    <cellStyle name="Normal 79 2 3 2 2 2 4" xfId="34706" xr:uid="{00000000-0005-0000-0000-0000D4A60000}"/>
    <cellStyle name="Normal 79 2 3 2 2 2 5" xfId="19473" xr:uid="{00000000-0005-0000-0000-0000D5A60000}"/>
    <cellStyle name="Normal 79 2 3 2 2 3" xfId="6024" xr:uid="{00000000-0005-0000-0000-0000D6A60000}"/>
    <cellStyle name="Normal 79 2 3 2 2 3 2" xfId="16076" xr:uid="{00000000-0005-0000-0000-0000D7A60000}"/>
    <cellStyle name="Normal 79 2 3 2 2 3 2 2" xfId="46407" xr:uid="{00000000-0005-0000-0000-0000D8A60000}"/>
    <cellStyle name="Normal 79 2 3 2 2 3 2 3" xfId="31174" xr:uid="{00000000-0005-0000-0000-0000D9A60000}"/>
    <cellStyle name="Normal 79 2 3 2 2 3 3" xfId="11056" xr:uid="{00000000-0005-0000-0000-0000DAA60000}"/>
    <cellStyle name="Normal 79 2 3 2 2 3 3 2" xfId="41390" xr:uid="{00000000-0005-0000-0000-0000DBA60000}"/>
    <cellStyle name="Normal 79 2 3 2 2 3 3 3" xfId="26157" xr:uid="{00000000-0005-0000-0000-0000DCA60000}"/>
    <cellStyle name="Normal 79 2 3 2 2 3 4" xfId="36377" xr:uid="{00000000-0005-0000-0000-0000DDA60000}"/>
    <cellStyle name="Normal 79 2 3 2 2 3 5" xfId="21144" xr:uid="{00000000-0005-0000-0000-0000DEA60000}"/>
    <cellStyle name="Normal 79 2 3 2 2 4" xfId="12734" xr:uid="{00000000-0005-0000-0000-0000DFA60000}"/>
    <cellStyle name="Normal 79 2 3 2 2 4 2" xfId="43065" xr:uid="{00000000-0005-0000-0000-0000E0A60000}"/>
    <cellStyle name="Normal 79 2 3 2 2 4 3" xfId="27832" xr:uid="{00000000-0005-0000-0000-0000E1A60000}"/>
    <cellStyle name="Normal 79 2 3 2 2 5" xfId="7713" xr:uid="{00000000-0005-0000-0000-0000E2A60000}"/>
    <cellStyle name="Normal 79 2 3 2 2 5 2" xfId="38048" xr:uid="{00000000-0005-0000-0000-0000E3A60000}"/>
    <cellStyle name="Normal 79 2 3 2 2 5 3" xfId="22815" xr:uid="{00000000-0005-0000-0000-0000E4A60000}"/>
    <cellStyle name="Normal 79 2 3 2 2 6" xfId="33036" xr:uid="{00000000-0005-0000-0000-0000E5A60000}"/>
    <cellStyle name="Normal 79 2 3 2 2 7" xfId="17802" xr:uid="{00000000-0005-0000-0000-0000E6A60000}"/>
    <cellStyle name="Normal 79 2 3 2 3" xfId="3495" xr:uid="{00000000-0005-0000-0000-0000E7A60000}"/>
    <cellStyle name="Normal 79 2 3 2 3 2" xfId="13569" xr:uid="{00000000-0005-0000-0000-0000E8A60000}"/>
    <cellStyle name="Normal 79 2 3 2 3 2 2" xfId="43900" xr:uid="{00000000-0005-0000-0000-0000E9A60000}"/>
    <cellStyle name="Normal 79 2 3 2 3 2 3" xfId="28667" xr:uid="{00000000-0005-0000-0000-0000EAA60000}"/>
    <cellStyle name="Normal 79 2 3 2 3 3" xfId="8549" xr:uid="{00000000-0005-0000-0000-0000EBA60000}"/>
    <cellStyle name="Normal 79 2 3 2 3 3 2" xfId="38883" xr:uid="{00000000-0005-0000-0000-0000ECA60000}"/>
    <cellStyle name="Normal 79 2 3 2 3 3 3" xfId="23650" xr:uid="{00000000-0005-0000-0000-0000EDA60000}"/>
    <cellStyle name="Normal 79 2 3 2 3 4" xfId="33870" xr:uid="{00000000-0005-0000-0000-0000EEA60000}"/>
    <cellStyle name="Normal 79 2 3 2 3 5" xfId="18637" xr:uid="{00000000-0005-0000-0000-0000EFA60000}"/>
    <cellStyle name="Normal 79 2 3 2 4" xfId="5188" xr:uid="{00000000-0005-0000-0000-0000F0A60000}"/>
    <cellStyle name="Normal 79 2 3 2 4 2" xfId="15240" xr:uid="{00000000-0005-0000-0000-0000F1A60000}"/>
    <cellStyle name="Normal 79 2 3 2 4 2 2" xfId="45571" xr:uid="{00000000-0005-0000-0000-0000F2A60000}"/>
    <cellStyle name="Normal 79 2 3 2 4 2 3" xfId="30338" xr:uid="{00000000-0005-0000-0000-0000F3A60000}"/>
    <cellStyle name="Normal 79 2 3 2 4 3" xfId="10220" xr:uid="{00000000-0005-0000-0000-0000F4A60000}"/>
    <cellStyle name="Normal 79 2 3 2 4 3 2" xfId="40554" xr:uid="{00000000-0005-0000-0000-0000F5A60000}"/>
    <cellStyle name="Normal 79 2 3 2 4 3 3" xfId="25321" xr:uid="{00000000-0005-0000-0000-0000F6A60000}"/>
    <cellStyle name="Normal 79 2 3 2 4 4" xfId="35541" xr:uid="{00000000-0005-0000-0000-0000F7A60000}"/>
    <cellStyle name="Normal 79 2 3 2 4 5" xfId="20308" xr:uid="{00000000-0005-0000-0000-0000F8A60000}"/>
    <cellStyle name="Normal 79 2 3 2 5" xfId="11898" xr:uid="{00000000-0005-0000-0000-0000F9A60000}"/>
    <cellStyle name="Normal 79 2 3 2 5 2" xfId="42229" xr:uid="{00000000-0005-0000-0000-0000FAA60000}"/>
    <cellStyle name="Normal 79 2 3 2 5 3" xfId="26996" xr:uid="{00000000-0005-0000-0000-0000FBA60000}"/>
    <cellStyle name="Normal 79 2 3 2 6" xfId="6877" xr:uid="{00000000-0005-0000-0000-0000FCA60000}"/>
    <cellStyle name="Normal 79 2 3 2 6 2" xfId="37212" xr:uid="{00000000-0005-0000-0000-0000FDA60000}"/>
    <cellStyle name="Normal 79 2 3 2 6 3" xfId="21979" xr:uid="{00000000-0005-0000-0000-0000FEA60000}"/>
    <cellStyle name="Normal 79 2 3 2 7" xfId="32200" xr:uid="{00000000-0005-0000-0000-0000FFA60000}"/>
    <cellStyle name="Normal 79 2 3 2 8" xfId="16966" xr:uid="{00000000-0005-0000-0000-000000A70000}"/>
    <cellStyle name="Normal 79 2 3 3" xfId="2224" xr:uid="{00000000-0005-0000-0000-000001A70000}"/>
    <cellStyle name="Normal 79 2 3 3 2" xfId="3914" xr:uid="{00000000-0005-0000-0000-000002A70000}"/>
    <cellStyle name="Normal 79 2 3 3 2 2" xfId="13987" xr:uid="{00000000-0005-0000-0000-000003A70000}"/>
    <cellStyle name="Normal 79 2 3 3 2 2 2" xfId="44318" xr:uid="{00000000-0005-0000-0000-000004A70000}"/>
    <cellStyle name="Normal 79 2 3 3 2 2 3" xfId="29085" xr:uid="{00000000-0005-0000-0000-000005A70000}"/>
    <cellStyle name="Normal 79 2 3 3 2 3" xfId="8967" xr:uid="{00000000-0005-0000-0000-000006A70000}"/>
    <cellStyle name="Normal 79 2 3 3 2 3 2" xfId="39301" xr:uid="{00000000-0005-0000-0000-000007A70000}"/>
    <cellStyle name="Normal 79 2 3 3 2 3 3" xfId="24068" xr:uid="{00000000-0005-0000-0000-000008A70000}"/>
    <cellStyle name="Normal 79 2 3 3 2 4" xfId="34288" xr:uid="{00000000-0005-0000-0000-000009A70000}"/>
    <cellStyle name="Normal 79 2 3 3 2 5" xfId="19055" xr:uid="{00000000-0005-0000-0000-00000AA70000}"/>
    <cellStyle name="Normal 79 2 3 3 3" xfId="5606" xr:uid="{00000000-0005-0000-0000-00000BA70000}"/>
    <cellStyle name="Normal 79 2 3 3 3 2" xfId="15658" xr:uid="{00000000-0005-0000-0000-00000CA70000}"/>
    <cellStyle name="Normal 79 2 3 3 3 2 2" xfId="45989" xr:uid="{00000000-0005-0000-0000-00000DA70000}"/>
    <cellStyle name="Normal 79 2 3 3 3 2 3" xfId="30756" xr:uid="{00000000-0005-0000-0000-00000EA70000}"/>
    <cellStyle name="Normal 79 2 3 3 3 3" xfId="10638" xr:uid="{00000000-0005-0000-0000-00000FA70000}"/>
    <cellStyle name="Normal 79 2 3 3 3 3 2" xfId="40972" xr:uid="{00000000-0005-0000-0000-000010A70000}"/>
    <cellStyle name="Normal 79 2 3 3 3 3 3" xfId="25739" xr:uid="{00000000-0005-0000-0000-000011A70000}"/>
    <cellStyle name="Normal 79 2 3 3 3 4" xfId="35959" xr:uid="{00000000-0005-0000-0000-000012A70000}"/>
    <cellStyle name="Normal 79 2 3 3 3 5" xfId="20726" xr:uid="{00000000-0005-0000-0000-000013A70000}"/>
    <cellStyle name="Normal 79 2 3 3 4" xfId="12316" xr:uid="{00000000-0005-0000-0000-000014A70000}"/>
    <cellStyle name="Normal 79 2 3 3 4 2" xfId="42647" xr:uid="{00000000-0005-0000-0000-000015A70000}"/>
    <cellStyle name="Normal 79 2 3 3 4 3" xfId="27414" xr:uid="{00000000-0005-0000-0000-000016A70000}"/>
    <cellStyle name="Normal 79 2 3 3 5" xfId="7295" xr:uid="{00000000-0005-0000-0000-000017A70000}"/>
    <cellStyle name="Normal 79 2 3 3 5 2" xfId="37630" xr:uid="{00000000-0005-0000-0000-000018A70000}"/>
    <cellStyle name="Normal 79 2 3 3 5 3" xfId="22397" xr:uid="{00000000-0005-0000-0000-000019A70000}"/>
    <cellStyle name="Normal 79 2 3 3 6" xfId="32618" xr:uid="{00000000-0005-0000-0000-00001AA70000}"/>
    <cellStyle name="Normal 79 2 3 3 7" xfId="17384" xr:uid="{00000000-0005-0000-0000-00001BA70000}"/>
    <cellStyle name="Normal 79 2 3 4" xfId="3077" xr:uid="{00000000-0005-0000-0000-00001CA70000}"/>
    <cellStyle name="Normal 79 2 3 4 2" xfId="13151" xr:uid="{00000000-0005-0000-0000-00001DA70000}"/>
    <cellStyle name="Normal 79 2 3 4 2 2" xfId="43482" xr:uid="{00000000-0005-0000-0000-00001EA70000}"/>
    <cellStyle name="Normal 79 2 3 4 2 3" xfId="28249" xr:uid="{00000000-0005-0000-0000-00001FA70000}"/>
    <cellStyle name="Normal 79 2 3 4 3" xfId="8131" xr:uid="{00000000-0005-0000-0000-000020A70000}"/>
    <cellStyle name="Normal 79 2 3 4 3 2" xfId="38465" xr:uid="{00000000-0005-0000-0000-000021A70000}"/>
    <cellStyle name="Normal 79 2 3 4 3 3" xfId="23232" xr:uid="{00000000-0005-0000-0000-000022A70000}"/>
    <cellStyle name="Normal 79 2 3 4 4" xfId="33452" xr:uid="{00000000-0005-0000-0000-000023A70000}"/>
    <cellStyle name="Normal 79 2 3 4 5" xfId="18219" xr:uid="{00000000-0005-0000-0000-000024A70000}"/>
    <cellStyle name="Normal 79 2 3 5" xfId="4770" xr:uid="{00000000-0005-0000-0000-000025A70000}"/>
    <cellStyle name="Normal 79 2 3 5 2" xfId="14822" xr:uid="{00000000-0005-0000-0000-000026A70000}"/>
    <cellStyle name="Normal 79 2 3 5 2 2" xfId="45153" xr:uid="{00000000-0005-0000-0000-000027A70000}"/>
    <cellStyle name="Normal 79 2 3 5 2 3" xfId="29920" xr:uid="{00000000-0005-0000-0000-000028A70000}"/>
    <cellStyle name="Normal 79 2 3 5 3" xfId="9802" xr:uid="{00000000-0005-0000-0000-000029A70000}"/>
    <cellStyle name="Normal 79 2 3 5 3 2" xfId="40136" xr:uid="{00000000-0005-0000-0000-00002AA70000}"/>
    <cellStyle name="Normal 79 2 3 5 3 3" xfId="24903" xr:uid="{00000000-0005-0000-0000-00002BA70000}"/>
    <cellStyle name="Normal 79 2 3 5 4" xfId="35123" xr:uid="{00000000-0005-0000-0000-00002CA70000}"/>
    <cellStyle name="Normal 79 2 3 5 5" xfId="19890" xr:uid="{00000000-0005-0000-0000-00002DA70000}"/>
    <cellStyle name="Normal 79 2 3 6" xfId="11480" xr:uid="{00000000-0005-0000-0000-00002EA70000}"/>
    <cellStyle name="Normal 79 2 3 6 2" xfId="41811" xr:uid="{00000000-0005-0000-0000-00002FA70000}"/>
    <cellStyle name="Normal 79 2 3 6 3" xfId="26578" xr:uid="{00000000-0005-0000-0000-000030A70000}"/>
    <cellStyle name="Normal 79 2 3 7" xfId="6459" xr:uid="{00000000-0005-0000-0000-000031A70000}"/>
    <cellStyle name="Normal 79 2 3 7 2" xfId="36794" xr:uid="{00000000-0005-0000-0000-000032A70000}"/>
    <cellStyle name="Normal 79 2 3 7 3" xfId="21561" xr:uid="{00000000-0005-0000-0000-000033A70000}"/>
    <cellStyle name="Normal 79 2 3 8" xfId="31782" xr:uid="{00000000-0005-0000-0000-000034A70000}"/>
    <cellStyle name="Normal 79 2 3 9" xfId="16548" xr:uid="{00000000-0005-0000-0000-000035A70000}"/>
    <cellStyle name="Normal 79 2 4" xfId="1595" xr:uid="{00000000-0005-0000-0000-000036A70000}"/>
    <cellStyle name="Normal 79 2 4 2" xfId="2434" xr:uid="{00000000-0005-0000-0000-000037A70000}"/>
    <cellStyle name="Normal 79 2 4 2 2" xfId="4124" xr:uid="{00000000-0005-0000-0000-000038A70000}"/>
    <cellStyle name="Normal 79 2 4 2 2 2" xfId="14197" xr:uid="{00000000-0005-0000-0000-000039A70000}"/>
    <cellStyle name="Normal 79 2 4 2 2 2 2" xfId="44528" xr:uid="{00000000-0005-0000-0000-00003AA70000}"/>
    <cellStyle name="Normal 79 2 4 2 2 2 3" xfId="29295" xr:uid="{00000000-0005-0000-0000-00003BA70000}"/>
    <cellStyle name="Normal 79 2 4 2 2 3" xfId="9177" xr:uid="{00000000-0005-0000-0000-00003CA70000}"/>
    <cellStyle name="Normal 79 2 4 2 2 3 2" xfId="39511" xr:uid="{00000000-0005-0000-0000-00003DA70000}"/>
    <cellStyle name="Normal 79 2 4 2 2 3 3" xfId="24278" xr:uid="{00000000-0005-0000-0000-00003EA70000}"/>
    <cellStyle name="Normal 79 2 4 2 2 4" xfId="34498" xr:uid="{00000000-0005-0000-0000-00003FA70000}"/>
    <cellStyle name="Normal 79 2 4 2 2 5" xfId="19265" xr:uid="{00000000-0005-0000-0000-000040A70000}"/>
    <cellStyle name="Normal 79 2 4 2 3" xfId="5816" xr:uid="{00000000-0005-0000-0000-000041A70000}"/>
    <cellStyle name="Normal 79 2 4 2 3 2" xfId="15868" xr:uid="{00000000-0005-0000-0000-000042A70000}"/>
    <cellStyle name="Normal 79 2 4 2 3 2 2" xfId="46199" xr:uid="{00000000-0005-0000-0000-000043A70000}"/>
    <cellStyle name="Normal 79 2 4 2 3 2 3" xfId="30966" xr:uid="{00000000-0005-0000-0000-000044A70000}"/>
    <cellStyle name="Normal 79 2 4 2 3 3" xfId="10848" xr:uid="{00000000-0005-0000-0000-000045A70000}"/>
    <cellStyle name="Normal 79 2 4 2 3 3 2" xfId="41182" xr:uid="{00000000-0005-0000-0000-000046A70000}"/>
    <cellStyle name="Normal 79 2 4 2 3 3 3" xfId="25949" xr:uid="{00000000-0005-0000-0000-000047A70000}"/>
    <cellStyle name="Normal 79 2 4 2 3 4" xfId="36169" xr:uid="{00000000-0005-0000-0000-000048A70000}"/>
    <cellStyle name="Normal 79 2 4 2 3 5" xfId="20936" xr:uid="{00000000-0005-0000-0000-000049A70000}"/>
    <cellStyle name="Normal 79 2 4 2 4" xfId="12526" xr:uid="{00000000-0005-0000-0000-00004AA70000}"/>
    <cellStyle name="Normal 79 2 4 2 4 2" xfId="42857" xr:uid="{00000000-0005-0000-0000-00004BA70000}"/>
    <cellStyle name="Normal 79 2 4 2 4 3" xfId="27624" xr:uid="{00000000-0005-0000-0000-00004CA70000}"/>
    <cellStyle name="Normal 79 2 4 2 5" xfId="7505" xr:uid="{00000000-0005-0000-0000-00004DA70000}"/>
    <cellStyle name="Normal 79 2 4 2 5 2" xfId="37840" xr:uid="{00000000-0005-0000-0000-00004EA70000}"/>
    <cellStyle name="Normal 79 2 4 2 5 3" xfId="22607" xr:uid="{00000000-0005-0000-0000-00004FA70000}"/>
    <cellStyle name="Normal 79 2 4 2 6" xfId="32828" xr:uid="{00000000-0005-0000-0000-000050A70000}"/>
    <cellStyle name="Normal 79 2 4 2 7" xfId="17594" xr:uid="{00000000-0005-0000-0000-000051A70000}"/>
    <cellStyle name="Normal 79 2 4 3" xfId="3287" xr:uid="{00000000-0005-0000-0000-000052A70000}"/>
    <cellStyle name="Normal 79 2 4 3 2" xfId="13361" xr:uid="{00000000-0005-0000-0000-000053A70000}"/>
    <cellStyle name="Normal 79 2 4 3 2 2" xfId="43692" xr:uid="{00000000-0005-0000-0000-000054A70000}"/>
    <cellStyle name="Normal 79 2 4 3 2 3" xfId="28459" xr:uid="{00000000-0005-0000-0000-000055A70000}"/>
    <cellStyle name="Normal 79 2 4 3 3" xfId="8341" xr:uid="{00000000-0005-0000-0000-000056A70000}"/>
    <cellStyle name="Normal 79 2 4 3 3 2" xfId="38675" xr:uid="{00000000-0005-0000-0000-000057A70000}"/>
    <cellStyle name="Normal 79 2 4 3 3 3" xfId="23442" xr:uid="{00000000-0005-0000-0000-000058A70000}"/>
    <cellStyle name="Normal 79 2 4 3 4" xfId="33662" xr:uid="{00000000-0005-0000-0000-000059A70000}"/>
    <cellStyle name="Normal 79 2 4 3 5" xfId="18429" xr:uid="{00000000-0005-0000-0000-00005AA70000}"/>
    <cellStyle name="Normal 79 2 4 4" xfId="4980" xr:uid="{00000000-0005-0000-0000-00005BA70000}"/>
    <cellStyle name="Normal 79 2 4 4 2" xfId="15032" xr:uid="{00000000-0005-0000-0000-00005CA70000}"/>
    <cellStyle name="Normal 79 2 4 4 2 2" xfId="45363" xr:uid="{00000000-0005-0000-0000-00005DA70000}"/>
    <cellStyle name="Normal 79 2 4 4 2 3" xfId="30130" xr:uid="{00000000-0005-0000-0000-00005EA70000}"/>
    <cellStyle name="Normal 79 2 4 4 3" xfId="10012" xr:uid="{00000000-0005-0000-0000-00005FA70000}"/>
    <cellStyle name="Normal 79 2 4 4 3 2" xfId="40346" xr:uid="{00000000-0005-0000-0000-000060A70000}"/>
    <cellStyle name="Normal 79 2 4 4 3 3" xfId="25113" xr:uid="{00000000-0005-0000-0000-000061A70000}"/>
    <cellStyle name="Normal 79 2 4 4 4" xfId="35333" xr:uid="{00000000-0005-0000-0000-000062A70000}"/>
    <cellStyle name="Normal 79 2 4 4 5" xfId="20100" xr:uid="{00000000-0005-0000-0000-000063A70000}"/>
    <cellStyle name="Normal 79 2 4 5" xfId="11690" xr:uid="{00000000-0005-0000-0000-000064A70000}"/>
    <cellStyle name="Normal 79 2 4 5 2" xfId="42021" xr:uid="{00000000-0005-0000-0000-000065A70000}"/>
    <cellStyle name="Normal 79 2 4 5 3" xfId="26788" xr:uid="{00000000-0005-0000-0000-000066A70000}"/>
    <cellStyle name="Normal 79 2 4 6" xfId="6669" xr:uid="{00000000-0005-0000-0000-000067A70000}"/>
    <cellStyle name="Normal 79 2 4 6 2" xfId="37004" xr:uid="{00000000-0005-0000-0000-000068A70000}"/>
    <cellStyle name="Normal 79 2 4 6 3" xfId="21771" xr:uid="{00000000-0005-0000-0000-000069A70000}"/>
    <cellStyle name="Normal 79 2 4 7" xfId="31992" xr:uid="{00000000-0005-0000-0000-00006AA70000}"/>
    <cellStyle name="Normal 79 2 4 8" xfId="16758" xr:uid="{00000000-0005-0000-0000-00006BA70000}"/>
    <cellStyle name="Normal 79 2 5" xfId="2016" xr:uid="{00000000-0005-0000-0000-00006CA70000}"/>
    <cellStyle name="Normal 79 2 5 2" xfId="3706" xr:uid="{00000000-0005-0000-0000-00006DA70000}"/>
    <cellStyle name="Normal 79 2 5 2 2" xfId="13779" xr:uid="{00000000-0005-0000-0000-00006EA70000}"/>
    <cellStyle name="Normal 79 2 5 2 2 2" xfId="44110" xr:uid="{00000000-0005-0000-0000-00006FA70000}"/>
    <cellStyle name="Normal 79 2 5 2 2 3" xfId="28877" xr:uid="{00000000-0005-0000-0000-000070A70000}"/>
    <cellStyle name="Normal 79 2 5 2 3" xfId="8759" xr:uid="{00000000-0005-0000-0000-000071A70000}"/>
    <cellStyle name="Normal 79 2 5 2 3 2" xfId="39093" xr:uid="{00000000-0005-0000-0000-000072A70000}"/>
    <cellStyle name="Normal 79 2 5 2 3 3" xfId="23860" xr:uid="{00000000-0005-0000-0000-000073A70000}"/>
    <cellStyle name="Normal 79 2 5 2 4" xfId="34080" xr:uid="{00000000-0005-0000-0000-000074A70000}"/>
    <cellStyle name="Normal 79 2 5 2 5" xfId="18847" xr:uid="{00000000-0005-0000-0000-000075A70000}"/>
    <cellStyle name="Normal 79 2 5 3" xfId="5398" xr:uid="{00000000-0005-0000-0000-000076A70000}"/>
    <cellStyle name="Normal 79 2 5 3 2" xfId="15450" xr:uid="{00000000-0005-0000-0000-000077A70000}"/>
    <cellStyle name="Normal 79 2 5 3 2 2" xfId="45781" xr:uid="{00000000-0005-0000-0000-000078A70000}"/>
    <cellStyle name="Normal 79 2 5 3 2 3" xfId="30548" xr:uid="{00000000-0005-0000-0000-000079A70000}"/>
    <cellStyle name="Normal 79 2 5 3 3" xfId="10430" xr:uid="{00000000-0005-0000-0000-00007AA70000}"/>
    <cellStyle name="Normal 79 2 5 3 3 2" xfId="40764" xr:uid="{00000000-0005-0000-0000-00007BA70000}"/>
    <cellStyle name="Normal 79 2 5 3 3 3" xfId="25531" xr:uid="{00000000-0005-0000-0000-00007CA70000}"/>
    <cellStyle name="Normal 79 2 5 3 4" xfId="35751" xr:uid="{00000000-0005-0000-0000-00007DA70000}"/>
    <cellStyle name="Normal 79 2 5 3 5" xfId="20518" xr:uid="{00000000-0005-0000-0000-00007EA70000}"/>
    <cellStyle name="Normal 79 2 5 4" xfId="12108" xr:uid="{00000000-0005-0000-0000-00007FA70000}"/>
    <cellStyle name="Normal 79 2 5 4 2" xfId="42439" xr:uid="{00000000-0005-0000-0000-000080A70000}"/>
    <cellStyle name="Normal 79 2 5 4 3" xfId="27206" xr:uid="{00000000-0005-0000-0000-000081A70000}"/>
    <cellStyle name="Normal 79 2 5 5" xfId="7087" xr:uid="{00000000-0005-0000-0000-000082A70000}"/>
    <cellStyle name="Normal 79 2 5 5 2" xfId="37422" xr:uid="{00000000-0005-0000-0000-000083A70000}"/>
    <cellStyle name="Normal 79 2 5 5 3" xfId="22189" xr:uid="{00000000-0005-0000-0000-000084A70000}"/>
    <cellStyle name="Normal 79 2 5 6" xfId="32410" xr:uid="{00000000-0005-0000-0000-000085A70000}"/>
    <cellStyle name="Normal 79 2 5 7" xfId="17176" xr:uid="{00000000-0005-0000-0000-000086A70000}"/>
    <cellStyle name="Normal 79 2 6" xfId="2869" xr:uid="{00000000-0005-0000-0000-000087A70000}"/>
    <cellStyle name="Normal 79 2 6 2" xfId="12943" xr:uid="{00000000-0005-0000-0000-000088A70000}"/>
    <cellStyle name="Normal 79 2 6 2 2" xfId="43274" xr:uid="{00000000-0005-0000-0000-000089A70000}"/>
    <cellStyle name="Normal 79 2 6 2 3" xfId="28041" xr:uid="{00000000-0005-0000-0000-00008AA70000}"/>
    <cellStyle name="Normal 79 2 6 3" xfId="7923" xr:uid="{00000000-0005-0000-0000-00008BA70000}"/>
    <cellStyle name="Normal 79 2 6 3 2" xfId="38257" xr:uid="{00000000-0005-0000-0000-00008CA70000}"/>
    <cellStyle name="Normal 79 2 6 3 3" xfId="23024" xr:uid="{00000000-0005-0000-0000-00008DA70000}"/>
    <cellStyle name="Normal 79 2 6 4" xfId="33244" xr:uid="{00000000-0005-0000-0000-00008EA70000}"/>
    <cellStyle name="Normal 79 2 6 5" xfId="18011" xr:uid="{00000000-0005-0000-0000-00008FA70000}"/>
    <cellStyle name="Normal 79 2 7" xfId="4562" xr:uid="{00000000-0005-0000-0000-000090A70000}"/>
    <cellStyle name="Normal 79 2 7 2" xfId="14614" xr:uid="{00000000-0005-0000-0000-000091A70000}"/>
    <cellStyle name="Normal 79 2 7 2 2" xfId="44945" xr:uid="{00000000-0005-0000-0000-000092A70000}"/>
    <cellStyle name="Normal 79 2 7 2 3" xfId="29712" xr:uid="{00000000-0005-0000-0000-000093A70000}"/>
    <cellStyle name="Normal 79 2 7 3" xfId="9594" xr:uid="{00000000-0005-0000-0000-000094A70000}"/>
    <cellStyle name="Normal 79 2 7 3 2" xfId="39928" xr:uid="{00000000-0005-0000-0000-000095A70000}"/>
    <cellStyle name="Normal 79 2 7 3 3" xfId="24695" xr:uid="{00000000-0005-0000-0000-000096A70000}"/>
    <cellStyle name="Normal 79 2 7 4" xfId="34915" xr:uid="{00000000-0005-0000-0000-000097A70000}"/>
    <cellStyle name="Normal 79 2 7 5" xfId="19682" xr:uid="{00000000-0005-0000-0000-000098A70000}"/>
    <cellStyle name="Normal 79 2 8" xfId="11272" xr:uid="{00000000-0005-0000-0000-000099A70000}"/>
    <cellStyle name="Normal 79 2 8 2" xfId="41603" xr:uid="{00000000-0005-0000-0000-00009AA70000}"/>
    <cellStyle name="Normal 79 2 8 3" xfId="26370" xr:uid="{00000000-0005-0000-0000-00009BA70000}"/>
    <cellStyle name="Normal 79 2 9" xfId="6251" xr:uid="{00000000-0005-0000-0000-00009CA70000}"/>
    <cellStyle name="Normal 79 2 9 2" xfId="36586" xr:uid="{00000000-0005-0000-0000-00009DA70000}"/>
    <cellStyle name="Normal 79 2 9 3" xfId="21353" xr:uid="{00000000-0005-0000-0000-00009EA70000}"/>
    <cellStyle name="Normal 79 3" xfId="1215" xr:uid="{00000000-0005-0000-0000-00009FA70000}"/>
    <cellStyle name="Normal 79 3 10" xfId="16392" xr:uid="{00000000-0005-0000-0000-0000A0A70000}"/>
    <cellStyle name="Normal 79 3 2" xfId="1434" xr:uid="{00000000-0005-0000-0000-0000A1A70000}"/>
    <cellStyle name="Normal 79 3 2 2" xfId="1855" xr:uid="{00000000-0005-0000-0000-0000A2A70000}"/>
    <cellStyle name="Normal 79 3 2 2 2" xfId="2694" xr:uid="{00000000-0005-0000-0000-0000A3A70000}"/>
    <cellStyle name="Normal 79 3 2 2 2 2" xfId="4384" xr:uid="{00000000-0005-0000-0000-0000A4A70000}"/>
    <cellStyle name="Normal 79 3 2 2 2 2 2" xfId="14457" xr:uid="{00000000-0005-0000-0000-0000A5A70000}"/>
    <cellStyle name="Normal 79 3 2 2 2 2 2 2" xfId="44788" xr:uid="{00000000-0005-0000-0000-0000A6A70000}"/>
    <cellStyle name="Normal 79 3 2 2 2 2 2 3" xfId="29555" xr:uid="{00000000-0005-0000-0000-0000A7A70000}"/>
    <cellStyle name="Normal 79 3 2 2 2 2 3" xfId="9437" xr:uid="{00000000-0005-0000-0000-0000A8A70000}"/>
    <cellStyle name="Normal 79 3 2 2 2 2 3 2" xfId="39771" xr:uid="{00000000-0005-0000-0000-0000A9A70000}"/>
    <cellStyle name="Normal 79 3 2 2 2 2 3 3" xfId="24538" xr:uid="{00000000-0005-0000-0000-0000AAA70000}"/>
    <cellStyle name="Normal 79 3 2 2 2 2 4" xfId="34758" xr:uid="{00000000-0005-0000-0000-0000ABA70000}"/>
    <cellStyle name="Normal 79 3 2 2 2 2 5" xfId="19525" xr:uid="{00000000-0005-0000-0000-0000ACA70000}"/>
    <cellStyle name="Normal 79 3 2 2 2 3" xfId="6076" xr:uid="{00000000-0005-0000-0000-0000ADA70000}"/>
    <cellStyle name="Normal 79 3 2 2 2 3 2" xfId="16128" xr:uid="{00000000-0005-0000-0000-0000AEA70000}"/>
    <cellStyle name="Normal 79 3 2 2 2 3 2 2" xfId="46459" xr:uid="{00000000-0005-0000-0000-0000AFA70000}"/>
    <cellStyle name="Normal 79 3 2 2 2 3 2 3" xfId="31226" xr:uid="{00000000-0005-0000-0000-0000B0A70000}"/>
    <cellStyle name="Normal 79 3 2 2 2 3 3" xfId="11108" xr:uid="{00000000-0005-0000-0000-0000B1A70000}"/>
    <cellStyle name="Normal 79 3 2 2 2 3 3 2" xfId="41442" xr:uid="{00000000-0005-0000-0000-0000B2A70000}"/>
    <cellStyle name="Normal 79 3 2 2 2 3 3 3" xfId="26209" xr:uid="{00000000-0005-0000-0000-0000B3A70000}"/>
    <cellStyle name="Normal 79 3 2 2 2 3 4" xfId="36429" xr:uid="{00000000-0005-0000-0000-0000B4A70000}"/>
    <cellStyle name="Normal 79 3 2 2 2 3 5" xfId="21196" xr:uid="{00000000-0005-0000-0000-0000B5A70000}"/>
    <cellStyle name="Normal 79 3 2 2 2 4" xfId="12786" xr:uid="{00000000-0005-0000-0000-0000B6A70000}"/>
    <cellStyle name="Normal 79 3 2 2 2 4 2" xfId="43117" xr:uid="{00000000-0005-0000-0000-0000B7A70000}"/>
    <cellStyle name="Normal 79 3 2 2 2 4 3" xfId="27884" xr:uid="{00000000-0005-0000-0000-0000B8A70000}"/>
    <cellStyle name="Normal 79 3 2 2 2 5" xfId="7765" xr:uid="{00000000-0005-0000-0000-0000B9A70000}"/>
    <cellStyle name="Normal 79 3 2 2 2 5 2" xfId="38100" xr:uid="{00000000-0005-0000-0000-0000BAA70000}"/>
    <cellStyle name="Normal 79 3 2 2 2 5 3" xfId="22867" xr:uid="{00000000-0005-0000-0000-0000BBA70000}"/>
    <cellStyle name="Normal 79 3 2 2 2 6" xfId="33088" xr:uid="{00000000-0005-0000-0000-0000BCA70000}"/>
    <cellStyle name="Normal 79 3 2 2 2 7" xfId="17854" xr:uid="{00000000-0005-0000-0000-0000BDA70000}"/>
    <cellStyle name="Normal 79 3 2 2 3" xfId="3547" xr:uid="{00000000-0005-0000-0000-0000BEA70000}"/>
    <cellStyle name="Normal 79 3 2 2 3 2" xfId="13621" xr:uid="{00000000-0005-0000-0000-0000BFA70000}"/>
    <cellStyle name="Normal 79 3 2 2 3 2 2" xfId="43952" xr:uid="{00000000-0005-0000-0000-0000C0A70000}"/>
    <cellStyle name="Normal 79 3 2 2 3 2 3" xfId="28719" xr:uid="{00000000-0005-0000-0000-0000C1A70000}"/>
    <cellStyle name="Normal 79 3 2 2 3 3" xfId="8601" xr:uid="{00000000-0005-0000-0000-0000C2A70000}"/>
    <cellStyle name="Normal 79 3 2 2 3 3 2" xfId="38935" xr:uid="{00000000-0005-0000-0000-0000C3A70000}"/>
    <cellStyle name="Normal 79 3 2 2 3 3 3" xfId="23702" xr:uid="{00000000-0005-0000-0000-0000C4A70000}"/>
    <cellStyle name="Normal 79 3 2 2 3 4" xfId="33922" xr:uid="{00000000-0005-0000-0000-0000C5A70000}"/>
    <cellStyle name="Normal 79 3 2 2 3 5" xfId="18689" xr:uid="{00000000-0005-0000-0000-0000C6A70000}"/>
    <cellStyle name="Normal 79 3 2 2 4" xfId="5240" xr:uid="{00000000-0005-0000-0000-0000C7A70000}"/>
    <cellStyle name="Normal 79 3 2 2 4 2" xfId="15292" xr:uid="{00000000-0005-0000-0000-0000C8A70000}"/>
    <cellStyle name="Normal 79 3 2 2 4 2 2" xfId="45623" xr:uid="{00000000-0005-0000-0000-0000C9A70000}"/>
    <cellStyle name="Normal 79 3 2 2 4 2 3" xfId="30390" xr:uid="{00000000-0005-0000-0000-0000CAA70000}"/>
    <cellStyle name="Normal 79 3 2 2 4 3" xfId="10272" xr:uid="{00000000-0005-0000-0000-0000CBA70000}"/>
    <cellStyle name="Normal 79 3 2 2 4 3 2" xfId="40606" xr:uid="{00000000-0005-0000-0000-0000CCA70000}"/>
    <cellStyle name="Normal 79 3 2 2 4 3 3" xfId="25373" xr:uid="{00000000-0005-0000-0000-0000CDA70000}"/>
    <cellStyle name="Normal 79 3 2 2 4 4" xfId="35593" xr:uid="{00000000-0005-0000-0000-0000CEA70000}"/>
    <cellStyle name="Normal 79 3 2 2 4 5" xfId="20360" xr:uid="{00000000-0005-0000-0000-0000CFA70000}"/>
    <cellStyle name="Normal 79 3 2 2 5" xfId="11950" xr:uid="{00000000-0005-0000-0000-0000D0A70000}"/>
    <cellStyle name="Normal 79 3 2 2 5 2" xfId="42281" xr:uid="{00000000-0005-0000-0000-0000D1A70000}"/>
    <cellStyle name="Normal 79 3 2 2 5 3" xfId="27048" xr:uid="{00000000-0005-0000-0000-0000D2A70000}"/>
    <cellStyle name="Normal 79 3 2 2 6" xfId="6929" xr:uid="{00000000-0005-0000-0000-0000D3A70000}"/>
    <cellStyle name="Normal 79 3 2 2 6 2" xfId="37264" xr:uid="{00000000-0005-0000-0000-0000D4A70000}"/>
    <cellStyle name="Normal 79 3 2 2 6 3" xfId="22031" xr:uid="{00000000-0005-0000-0000-0000D5A70000}"/>
    <cellStyle name="Normal 79 3 2 2 7" xfId="32252" xr:uid="{00000000-0005-0000-0000-0000D6A70000}"/>
    <cellStyle name="Normal 79 3 2 2 8" xfId="17018" xr:uid="{00000000-0005-0000-0000-0000D7A70000}"/>
    <cellStyle name="Normal 79 3 2 3" xfId="2276" xr:uid="{00000000-0005-0000-0000-0000D8A70000}"/>
    <cellStyle name="Normal 79 3 2 3 2" xfId="3966" xr:uid="{00000000-0005-0000-0000-0000D9A70000}"/>
    <cellStyle name="Normal 79 3 2 3 2 2" xfId="14039" xr:uid="{00000000-0005-0000-0000-0000DAA70000}"/>
    <cellStyle name="Normal 79 3 2 3 2 2 2" xfId="44370" xr:uid="{00000000-0005-0000-0000-0000DBA70000}"/>
    <cellStyle name="Normal 79 3 2 3 2 2 3" xfId="29137" xr:uid="{00000000-0005-0000-0000-0000DCA70000}"/>
    <cellStyle name="Normal 79 3 2 3 2 3" xfId="9019" xr:uid="{00000000-0005-0000-0000-0000DDA70000}"/>
    <cellStyle name="Normal 79 3 2 3 2 3 2" xfId="39353" xr:uid="{00000000-0005-0000-0000-0000DEA70000}"/>
    <cellStyle name="Normal 79 3 2 3 2 3 3" xfId="24120" xr:uid="{00000000-0005-0000-0000-0000DFA70000}"/>
    <cellStyle name="Normal 79 3 2 3 2 4" xfId="34340" xr:uid="{00000000-0005-0000-0000-0000E0A70000}"/>
    <cellStyle name="Normal 79 3 2 3 2 5" xfId="19107" xr:uid="{00000000-0005-0000-0000-0000E1A70000}"/>
    <cellStyle name="Normal 79 3 2 3 3" xfId="5658" xr:uid="{00000000-0005-0000-0000-0000E2A70000}"/>
    <cellStyle name="Normal 79 3 2 3 3 2" xfId="15710" xr:uid="{00000000-0005-0000-0000-0000E3A70000}"/>
    <cellStyle name="Normal 79 3 2 3 3 2 2" xfId="46041" xr:uid="{00000000-0005-0000-0000-0000E4A70000}"/>
    <cellStyle name="Normal 79 3 2 3 3 2 3" xfId="30808" xr:uid="{00000000-0005-0000-0000-0000E5A70000}"/>
    <cellStyle name="Normal 79 3 2 3 3 3" xfId="10690" xr:uid="{00000000-0005-0000-0000-0000E6A70000}"/>
    <cellStyle name="Normal 79 3 2 3 3 3 2" xfId="41024" xr:uid="{00000000-0005-0000-0000-0000E7A70000}"/>
    <cellStyle name="Normal 79 3 2 3 3 3 3" xfId="25791" xr:uid="{00000000-0005-0000-0000-0000E8A70000}"/>
    <cellStyle name="Normal 79 3 2 3 3 4" xfId="36011" xr:uid="{00000000-0005-0000-0000-0000E9A70000}"/>
    <cellStyle name="Normal 79 3 2 3 3 5" xfId="20778" xr:uid="{00000000-0005-0000-0000-0000EAA70000}"/>
    <cellStyle name="Normal 79 3 2 3 4" xfId="12368" xr:uid="{00000000-0005-0000-0000-0000EBA70000}"/>
    <cellStyle name="Normal 79 3 2 3 4 2" xfId="42699" xr:uid="{00000000-0005-0000-0000-0000ECA70000}"/>
    <cellStyle name="Normal 79 3 2 3 4 3" xfId="27466" xr:uid="{00000000-0005-0000-0000-0000EDA70000}"/>
    <cellStyle name="Normal 79 3 2 3 5" xfId="7347" xr:uid="{00000000-0005-0000-0000-0000EEA70000}"/>
    <cellStyle name="Normal 79 3 2 3 5 2" xfId="37682" xr:uid="{00000000-0005-0000-0000-0000EFA70000}"/>
    <cellStyle name="Normal 79 3 2 3 5 3" xfId="22449" xr:uid="{00000000-0005-0000-0000-0000F0A70000}"/>
    <cellStyle name="Normal 79 3 2 3 6" xfId="32670" xr:uid="{00000000-0005-0000-0000-0000F1A70000}"/>
    <cellStyle name="Normal 79 3 2 3 7" xfId="17436" xr:uid="{00000000-0005-0000-0000-0000F2A70000}"/>
    <cellStyle name="Normal 79 3 2 4" xfId="3129" xr:uid="{00000000-0005-0000-0000-0000F3A70000}"/>
    <cellStyle name="Normal 79 3 2 4 2" xfId="13203" xr:uid="{00000000-0005-0000-0000-0000F4A70000}"/>
    <cellStyle name="Normal 79 3 2 4 2 2" xfId="43534" xr:uid="{00000000-0005-0000-0000-0000F5A70000}"/>
    <cellStyle name="Normal 79 3 2 4 2 3" xfId="28301" xr:uid="{00000000-0005-0000-0000-0000F6A70000}"/>
    <cellStyle name="Normal 79 3 2 4 3" xfId="8183" xr:uid="{00000000-0005-0000-0000-0000F7A70000}"/>
    <cellStyle name="Normal 79 3 2 4 3 2" xfId="38517" xr:uid="{00000000-0005-0000-0000-0000F8A70000}"/>
    <cellStyle name="Normal 79 3 2 4 3 3" xfId="23284" xr:uid="{00000000-0005-0000-0000-0000F9A70000}"/>
    <cellStyle name="Normal 79 3 2 4 4" xfId="33504" xr:uid="{00000000-0005-0000-0000-0000FAA70000}"/>
    <cellStyle name="Normal 79 3 2 4 5" xfId="18271" xr:uid="{00000000-0005-0000-0000-0000FBA70000}"/>
    <cellStyle name="Normal 79 3 2 5" xfId="4822" xr:uid="{00000000-0005-0000-0000-0000FCA70000}"/>
    <cellStyle name="Normal 79 3 2 5 2" xfId="14874" xr:uid="{00000000-0005-0000-0000-0000FDA70000}"/>
    <cellStyle name="Normal 79 3 2 5 2 2" xfId="45205" xr:uid="{00000000-0005-0000-0000-0000FEA70000}"/>
    <cellStyle name="Normal 79 3 2 5 2 3" xfId="29972" xr:uid="{00000000-0005-0000-0000-0000FFA70000}"/>
    <cellStyle name="Normal 79 3 2 5 3" xfId="9854" xr:uid="{00000000-0005-0000-0000-000000A80000}"/>
    <cellStyle name="Normal 79 3 2 5 3 2" xfId="40188" xr:uid="{00000000-0005-0000-0000-000001A80000}"/>
    <cellStyle name="Normal 79 3 2 5 3 3" xfId="24955" xr:uid="{00000000-0005-0000-0000-000002A80000}"/>
    <cellStyle name="Normal 79 3 2 5 4" xfId="35175" xr:uid="{00000000-0005-0000-0000-000003A80000}"/>
    <cellStyle name="Normal 79 3 2 5 5" xfId="19942" xr:uid="{00000000-0005-0000-0000-000004A80000}"/>
    <cellStyle name="Normal 79 3 2 6" xfId="11532" xr:uid="{00000000-0005-0000-0000-000005A80000}"/>
    <cellStyle name="Normal 79 3 2 6 2" xfId="41863" xr:uid="{00000000-0005-0000-0000-000006A80000}"/>
    <cellStyle name="Normal 79 3 2 6 3" xfId="26630" xr:uid="{00000000-0005-0000-0000-000007A80000}"/>
    <cellStyle name="Normal 79 3 2 7" xfId="6511" xr:uid="{00000000-0005-0000-0000-000008A80000}"/>
    <cellStyle name="Normal 79 3 2 7 2" xfId="36846" xr:uid="{00000000-0005-0000-0000-000009A80000}"/>
    <cellStyle name="Normal 79 3 2 7 3" xfId="21613" xr:uid="{00000000-0005-0000-0000-00000AA80000}"/>
    <cellStyle name="Normal 79 3 2 8" xfId="31834" xr:uid="{00000000-0005-0000-0000-00000BA80000}"/>
    <cellStyle name="Normal 79 3 2 9" xfId="16600" xr:uid="{00000000-0005-0000-0000-00000CA80000}"/>
    <cellStyle name="Normal 79 3 3" xfId="1647" xr:uid="{00000000-0005-0000-0000-00000DA80000}"/>
    <cellStyle name="Normal 79 3 3 2" xfId="2486" xr:uid="{00000000-0005-0000-0000-00000EA80000}"/>
    <cellStyle name="Normal 79 3 3 2 2" xfId="4176" xr:uid="{00000000-0005-0000-0000-00000FA80000}"/>
    <cellStyle name="Normal 79 3 3 2 2 2" xfId="14249" xr:uid="{00000000-0005-0000-0000-000010A80000}"/>
    <cellStyle name="Normal 79 3 3 2 2 2 2" xfId="44580" xr:uid="{00000000-0005-0000-0000-000011A80000}"/>
    <cellStyle name="Normal 79 3 3 2 2 2 3" xfId="29347" xr:uid="{00000000-0005-0000-0000-000012A80000}"/>
    <cellStyle name="Normal 79 3 3 2 2 3" xfId="9229" xr:uid="{00000000-0005-0000-0000-000013A80000}"/>
    <cellStyle name="Normal 79 3 3 2 2 3 2" xfId="39563" xr:uid="{00000000-0005-0000-0000-000014A80000}"/>
    <cellStyle name="Normal 79 3 3 2 2 3 3" xfId="24330" xr:uid="{00000000-0005-0000-0000-000015A80000}"/>
    <cellStyle name="Normal 79 3 3 2 2 4" xfId="34550" xr:uid="{00000000-0005-0000-0000-000016A80000}"/>
    <cellStyle name="Normal 79 3 3 2 2 5" xfId="19317" xr:uid="{00000000-0005-0000-0000-000017A80000}"/>
    <cellStyle name="Normal 79 3 3 2 3" xfId="5868" xr:uid="{00000000-0005-0000-0000-000018A80000}"/>
    <cellStyle name="Normal 79 3 3 2 3 2" xfId="15920" xr:uid="{00000000-0005-0000-0000-000019A80000}"/>
    <cellStyle name="Normal 79 3 3 2 3 2 2" xfId="46251" xr:uid="{00000000-0005-0000-0000-00001AA80000}"/>
    <cellStyle name="Normal 79 3 3 2 3 2 3" xfId="31018" xr:uid="{00000000-0005-0000-0000-00001BA80000}"/>
    <cellStyle name="Normal 79 3 3 2 3 3" xfId="10900" xr:uid="{00000000-0005-0000-0000-00001CA80000}"/>
    <cellStyle name="Normal 79 3 3 2 3 3 2" xfId="41234" xr:uid="{00000000-0005-0000-0000-00001DA80000}"/>
    <cellStyle name="Normal 79 3 3 2 3 3 3" xfId="26001" xr:uid="{00000000-0005-0000-0000-00001EA80000}"/>
    <cellStyle name="Normal 79 3 3 2 3 4" xfId="36221" xr:uid="{00000000-0005-0000-0000-00001FA80000}"/>
    <cellStyle name="Normal 79 3 3 2 3 5" xfId="20988" xr:uid="{00000000-0005-0000-0000-000020A80000}"/>
    <cellStyle name="Normal 79 3 3 2 4" xfId="12578" xr:uid="{00000000-0005-0000-0000-000021A80000}"/>
    <cellStyle name="Normal 79 3 3 2 4 2" xfId="42909" xr:uid="{00000000-0005-0000-0000-000022A80000}"/>
    <cellStyle name="Normal 79 3 3 2 4 3" xfId="27676" xr:uid="{00000000-0005-0000-0000-000023A80000}"/>
    <cellStyle name="Normal 79 3 3 2 5" xfId="7557" xr:uid="{00000000-0005-0000-0000-000024A80000}"/>
    <cellStyle name="Normal 79 3 3 2 5 2" xfId="37892" xr:uid="{00000000-0005-0000-0000-000025A80000}"/>
    <cellStyle name="Normal 79 3 3 2 5 3" xfId="22659" xr:uid="{00000000-0005-0000-0000-000026A80000}"/>
    <cellStyle name="Normal 79 3 3 2 6" xfId="32880" xr:uid="{00000000-0005-0000-0000-000027A80000}"/>
    <cellStyle name="Normal 79 3 3 2 7" xfId="17646" xr:uid="{00000000-0005-0000-0000-000028A80000}"/>
    <cellStyle name="Normal 79 3 3 3" xfId="3339" xr:uid="{00000000-0005-0000-0000-000029A80000}"/>
    <cellStyle name="Normal 79 3 3 3 2" xfId="13413" xr:uid="{00000000-0005-0000-0000-00002AA80000}"/>
    <cellStyle name="Normal 79 3 3 3 2 2" xfId="43744" xr:uid="{00000000-0005-0000-0000-00002BA80000}"/>
    <cellStyle name="Normal 79 3 3 3 2 3" xfId="28511" xr:uid="{00000000-0005-0000-0000-00002CA80000}"/>
    <cellStyle name="Normal 79 3 3 3 3" xfId="8393" xr:uid="{00000000-0005-0000-0000-00002DA80000}"/>
    <cellStyle name="Normal 79 3 3 3 3 2" xfId="38727" xr:uid="{00000000-0005-0000-0000-00002EA80000}"/>
    <cellStyle name="Normal 79 3 3 3 3 3" xfId="23494" xr:uid="{00000000-0005-0000-0000-00002FA80000}"/>
    <cellStyle name="Normal 79 3 3 3 4" xfId="33714" xr:uid="{00000000-0005-0000-0000-000030A80000}"/>
    <cellStyle name="Normal 79 3 3 3 5" xfId="18481" xr:uid="{00000000-0005-0000-0000-000031A80000}"/>
    <cellStyle name="Normal 79 3 3 4" xfId="5032" xr:uid="{00000000-0005-0000-0000-000032A80000}"/>
    <cellStyle name="Normal 79 3 3 4 2" xfId="15084" xr:uid="{00000000-0005-0000-0000-000033A80000}"/>
    <cellStyle name="Normal 79 3 3 4 2 2" xfId="45415" xr:uid="{00000000-0005-0000-0000-000034A80000}"/>
    <cellStyle name="Normal 79 3 3 4 2 3" xfId="30182" xr:uid="{00000000-0005-0000-0000-000035A80000}"/>
    <cellStyle name="Normal 79 3 3 4 3" xfId="10064" xr:uid="{00000000-0005-0000-0000-000036A80000}"/>
    <cellStyle name="Normal 79 3 3 4 3 2" xfId="40398" xr:uid="{00000000-0005-0000-0000-000037A80000}"/>
    <cellStyle name="Normal 79 3 3 4 3 3" xfId="25165" xr:uid="{00000000-0005-0000-0000-000038A80000}"/>
    <cellStyle name="Normal 79 3 3 4 4" xfId="35385" xr:uid="{00000000-0005-0000-0000-000039A80000}"/>
    <cellStyle name="Normal 79 3 3 4 5" xfId="20152" xr:uid="{00000000-0005-0000-0000-00003AA80000}"/>
    <cellStyle name="Normal 79 3 3 5" xfId="11742" xr:uid="{00000000-0005-0000-0000-00003BA80000}"/>
    <cellStyle name="Normal 79 3 3 5 2" xfId="42073" xr:uid="{00000000-0005-0000-0000-00003CA80000}"/>
    <cellStyle name="Normal 79 3 3 5 3" xfId="26840" xr:uid="{00000000-0005-0000-0000-00003DA80000}"/>
    <cellStyle name="Normal 79 3 3 6" xfId="6721" xr:uid="{00000000-0005-0000-0000-00003EA80000}"/>
    <cellStyle name="Normal 79 3 3 6 2" xfId="37056" xr:uid="{00000000-0005-0000-0000-00003FA80000}"/>
    <cellStyle name="Normal 79 3 3 6 3" xfId="21823" xr:uid="{00000000-0005-0000-0000-000040A80000}"/>
    <cellStyle name="Normal 79 3 3 7" xfId="32044" xr:uid="{00000000-0005-0000-0000-000041A80000}"/>
    <cellStyle name="Normal 79 3 3 8" xfId="16810" xr:uid="{00000000-0005-0000-0000-000042A80000}"/>
    <cellStyle name="Normal 79 3 4" xfId="2068" xr:uid="{00000000-0005-0000-0000-000043A80000}"/>
    <cellStyle name="Normal 79 3 4 2" xfId="3758" xr:uid="{00000000-0005-0000-0000-000044A80000}"/>
    <cellStyle name="Normal 79 3 4 2 2" xfId="13831" xr:uid="{00000000-0005-0000-0000-000045A80000}"/>
    <cellStyle name="Normal 79 3 4 2 2 2" xfId="44162" xr:uid="{00000000-0005-0000-0000-000046A80000}"/>
    <cellStyle name="Normal 79 3 4 2 2 3" xfId="28929" xr:uid="{00000000-0005-0000-0000-000047A80000}"/>
    <cellStyle name="Normal 79 3 4 2 3" xfId="8811" xr:uid="{00000000-0005-0000-0000-000048A80000}"/>
    <cellStyle name="Normal 79 3 4 2 3 2" xfId="39145" xr:uid="{00000000-0005-0000-0000-000049A80000}"/>
    <cellStyle name="Normal 79 3 4 2 3 3" xfId="23912" xr:uid="{00000000-0005-0000-0000-00004AA80000}"/>
    <cellStyle name="Normal 79 3 4 2 4" xfId="34132" xr:uid="{00000000-0005-0000-0000-00004BA80000}"/>
    <cellStyle name="Normal 79 3 4 2 5" xfId="18899" xr:uid="{00000000-0005-0000-0000-00004CA80000}"/>
    <cellStyle name="Normal 79 3 4 3" xfId="5450" xr:uid="{00000000-0005-0000-0000-00004DA80000}"/>
    <cellStyle name="Normal 79 3 4 3 2" xfId="15502" xr:uid="{00000000-0005-0000-0000-00004EA80000}"/>
    <cellStyle name="Normal 79 3 4 3 2 2" xfId="45833" xr:uid="{00000000-0005-0000-0000-00004FA80000}"/>
    <cellStyle name="Normal 79 3 4 3 2 3" xfId="30600" xr:uid="{00000000-0005-0000-0000-000050A80000}"/>
    <cellStyle name="Normal 79 3 4 3 3" xfId="10482" xr:uid="{00000000-0005-0000-0000-000051A80000}"/>
    <cellStyle name="Normal 79 3 4 3 3 2" xfId="40816" xr:uid="{00000000-0005-0000-0000-000052A80000}"/>
    <cellStyle name="Normal 79 3 4 3 3 3" xfId="25583" xr:uid="{00000000-0005-0000-0000-000053A80000}"/>
    <cellStyle name="Normal 79 3 4 3 4" xfId="35803" xr:uid="{00000000-0005-0000-0000-000054A80000}"/>
    <cellStyle name="Normal 79 3 4 3 5" xfId="20570" xr:uid="{00000000-0005-0000-0000-000055A80000}"/>
    <cellStyle name="Normal 79 3 4 4" xfId="12160" xr:uid="{00000000-0005-0000-0000-000056A80000}"/>
    <cellStyle name="Normal 79 3 4 4 2" xfId="42491" xr:uid="{00000000-0005-0000-0000-000057A80000}"/>
    <cellStyle name="Normal 79 3 4 4 3" xfId="27258" xr:uid="{00000000-0005-0000-0000-000058A80000}"/>
    <cellStyle name="Normal 79 3 4 5" xfId="7139" xr:uid="{00000000-0005-0000-0000-000059A80000}"/>
    <cellStyle name="Normal 79 3 4 5 2" xfId="37474" xr:uid="{00000000-0005-0000-0000-00005AA80000}"/>
    <cellStyle name="Normal 79 3 4 5 3" xfId="22241" xr:uid="{00000000-0005-0000-0000-00005BA80000}"/>
    <cellStyle name="Normal 79 3 4 6" xfId="32462" xr:uid="{00000000-0005-0000-0000-00005CA80000}"/>
    <cellStyle name="Normal 79 3 4 7" xfId="17228" xr:uid="{00000000-0005-0000-0000-00005DA80000}"/>
    <cellStyle name="Normal 79 3 5" xfId="2921" xr:uid="{00000000-0005-0000-0000-00005EA80000}"/>
    <cellStyle name="Normal 79 3 5 2" xfId="12995" xr:uid="{00000000-0005-0000-0000-00005FA80000}"/>
    <cellStyle name="Normal 79 3 5 2 2" xfId="43326" xr:uid="{00000000-0005-0000-0000-000060A80000}"/>
    <cellStyle name="Normal 79 3 5 2 3" xfId="28093" xr:uid="{00000000-0005-0000-0000-000061A80000}"/>
    <cellStyle name="Normal 79 3 5 3" xfId="7975" xr:uid="{00000000-0005-0000-0000-000062A80000}"/>
    <cellStyle name="Normal 79 3 5 3 2" xfId="38309" xr:uid="{00000000-0005-0000-0000-000063A80000}"/>
    <cellStyle name="Normal 79 3 5 3 3" xfId="23076" xr:uid="{00000000-0005-0000-0000-000064A80000}"/>
    <cellStyle name="Normal 79 3 5 4" xfId="33296" xr:uid="{00000000-0005-0000-0000-000065A80000}"/>
    <cellStyle name="Normal 79 3 5 5" xfId="18063" xr:uid="{00000000-0005-0000-0000-000066A80000}"/>
    <cellStyle name="Normal 79 3 6" xfId="4614" xr:uid="{00000000-0005-0000-0000-000067A80000}"/>
    <cellStyle name="Normal 79 3 6 2" xfId="14666" xr:uid="{00000000-0005-0000-0000-000068A80000}"/>
    <cellStyle name="Normal 79 3 6 2 2" xfId="44997" xr:uid="{00000000-0005-0000-0000-000069A80000}"/>
    <cellStyle name="Normal 79 3 6 2 3" xfId="29764" xr:uid="{00000000-0005-0000-0000-00006AA80000}"/>
    <cellStyle name="Normal 79 3 6 3" xfId="9646" xr:uid="{00000000-0005-0000-0000-00006BA80000}"/>
    <cellStyle name="Normal 79 3 6 3 2" xfId="39980" xr:uid="{00000000-0005-0000-0000-00006CA80000}"/>
    <cellStyle name="Normal 79 3 6 3 3" xfId="24747" xr:uid="{00000000-0005-0000-0000-00006DA80000}"/>
    <cellStyle name="Normal 79 3 6 4" xfId="34967" xr:uid="{00000000-0005-0000-0000-00006EA80000}"/>
    <cellStyle name="Normal 79 3 6 5" xfId="19734" xr:uid="{00000000-0005-0000-0000-00006FA80000}"/>
    <cellStyle name="Normal 79 3 7" xfId="11324" xr:uid="{00000000-0005-0000-0000-000070A80000}"/>
    <cellStyle name="Normal 79 3 7 2" xfId="41655" xr:uid="{00000000-0005-0000-0000-000071A80000}"/>
    <cellStyle name="Normal 79 3 7 3" xfId="26422" xr:uid="{00000000-0005-0000-0000-000072A80000}"/>
    <cellStyle name="Normal 79 3 8" xfId="6303" xr:uid="{00000000-0005-0000-0000-000073A80000}"/>
    <cellStyle name="Normal 79 3 8 2" xfId="36638" xr:uid="{00000000-0005-0000-0000-000074A80000}"/>
    <cellStyle name="Normal 79 3 8 3" xfId="21405" xr:uid="{00000000-0005-0000-0000-000075A80000}"/>
    <cellStyle name="Normal 79 3 9" xfId="31628" xr:uid="{00000000-0005-0000-0000-000076A80000}"/>
    <cellStyle name="Normal 79 4" xfId="1328" xr:uid="{00000000-0005-0000-0000-000077A80000}"/>
    <cellStyle name="Normal 79 4 2" xfId="1751" xr:uid="{00000000-0005-0000-0000-000078A80000}"/>
    <cellStyle name="Normal 79 4 2 2" xfId="2590" xr:uid="{00000000-0005-0000-0000-000079A80000}"/>
    <cellStyle name="Normal 79 4 2 2 2" xfId="4280" xr:uid="{00000000-0005-0000-0000-00007AA80000}"/>
    <cellStyle name="Normal 79 4 2 2 2 2" xfId="14353" xr:uid="{00000000-0005-0000-0000-00007BA80000}"/>
    <cellStyle name="Normal 79 4 2 2 2 2 2" xfId="44684" xr:uid="{00000000-0005-0000-0000-00007CA80000}"/>
    <cellStyle name="Normal 79 4 2 2 2 2 3" xfId="29451" xr:uid="{00000000-0005-0000-0000-00007DA80000}"/>
    <cellStyle name="Normal 79 4 2 2 2 3" xfId="9333" xr:uid="{00000000-0005-0000-0000-00007EA80000}"/>
    <cellStyle name="Normal 79 4 2 2 2 3 2" xfId="39667" xr:uid="{00000000-0005-0000-0000-00007FA80000}"/>
    <cellStyle name="Normal 79 4 2 2 2 3 3" xfId="24434" xr:uid="{00000000-0005-0000-0000-000080A80000}"/>
    <cellStyle name="Normal 79 4 2 2 2 4" xfId="34654" xr:uid="{00000000-0005-0000-0000-000081A80000}"/>
    <cellStyle name="Normal 79 4 2 2 2 5" xfId="19421" xr:uid="{00000000-0005-0000-0000-000082A80000}"/>
    <cellStyle name="Normal 79 4 2 2 3" xfId="5972" xr:uid="{00000000-0005-0000-0000-000083A80000}"/>
    <cellStyle name="Normal 79 4 2 2 3 2" xfId="16024" xr:uid="{00000000-0005-0000-0000-000084A80000}"/>
    <cellStyle name="Normal 79 4 2 2 3 2 2" xfId="46355" xr:uid="{00000000-0005-0000-0000-000085A80000}"/>
    <cellStyle name="Normal 79 4 2 2 3 2 3" xfId="31122" xr:uid="{00000000-0005-0000-0000-000086A80000}"/>
    <cellStyle name="Normal 79 4 2 2 3 3" xfId="11004" xr:uid="{00000000-0005-0000-0000-000087A80000}"/>
    <cellStyle name="Normal 79 4 2 2 3 3 2" xfId="41338" xr:uid="{00000000-0005-0000-0000-000088A80000}"/>
    <cellStyle name="Normal 79 4 2 2 3 3 3" xfId="26105" xr:uid="{00000000-0005-0000-0000-000089A80000}"/>
    <cellStyle name="Normal 79 4 2 2 3 4" xfId="36325" xr:uid="{00000000-0005-0000-0000-00008AA80000}"/>
    <cellStyle name="Normal 79 4 2 2 3 5" xfId="21092" xr:uid="{00000000-0005-0000-0000-00008BA80000}"/>
    <cellStyle name="Normal 79 4 2 2 4" xfId="12682" xr:uid="{00000000-0005-0000-0000-00008CA80000}"/>
    <cellStyle name="Normal 79 4 2 2 4 2" xfId="43013" xr:uid="{00000000-0005-0000-0000-00008DA80000}"/>
    <cellStyle name="Normal 79 4 2 2 4 3" xfId="27780" xr:uid="{00000000-0005-0000-0000-00008EA80000}"/>
    <cellStyle name="Normal 79 4 2 2 5" xfId="7661" xr:uid="{00000000-0005-0000-0000-00008FA80000}"/>
    <cellStyle name="Normal 79 4 2 2 5 2" xfId="37996" xr:uid="{00000000-0005-0000-0000-000090A80000}"/>
    <cellStyle name="Normal 79 4 2 2 5 3" xfId="22763" xr:uid="{00000000-0005-0000-0000-000091A80000}"/>
    <cellStyle name="Normal 79 4 2 2 6" xfId="32984" xr:uid="{00000000-0005-0000-0000-000092A80000}"/>
    <cellStyle name="Normal 79 4 2 2 7" xfId="17750" xr:uid="{00000000-0005-0000-0000-000093A80000}"/>
    <cellStyle name="Normal 79 4 2 3" xfId="3443" xr:uid="{00000000-0005-0000-0000-000094A80000}"/>
    <cellStyle name="Normal 79 4 2 3 2" xfId="13517" xr:uid="{00000000-0005-0000-0000-000095A80000}"/>
    <cellStyle name="Normal 79 4 2 3 2 2" xfId="43848" xr:uid="{00000000-0005-0000-0000-000096A80000}"/>
    <cellStyle name="Normal 79 4 2 3 2 3" xfId="28615" xr:uid="{00000000-0005-0000-0000-000097A80000}"/>
    <cellStyle name="Normal 79 4 2 3 3" xfId="8497" xr:uid="{00000000-0005-0000-0000-000098A80000}"/>
    <cellStyle name="Normal 79 4 2 3 3 2" xfId="38831" xr:uid="{00000000-0005-0000-0000-000099A80000}"/>
    <cellStyle name="Normal 79 4 2 3 3 3" xfId="23598" xr:uid="{00000000-0005-0000-0000-00009AA80000}"/>
    <cellStyle name="Normal 79 4 2 3 4" xfId="33818" xr:uid="{00000000-0005-0000-0000-00009BA80000}"/>
    <cellStyle name="Normal 79 4 2 3 5" xfId="18585" xr:uid="{00000000-0005-0000-0000-00009CA80000}"/>
    <cellStyle name="Normal 79 4 2 4" xfId="5136" xr:uid="{00000000-0005-0000-0000-00009DA80000}"/>
    <cellStyle name="Normal 79 4 2 4 2" xfId="15188" xr:uid="{00000000-0005-0000-0000-00009EA80000}"/>
    <cellStyle name="Normal 79 4 2 4 2 2" xfId="45519" xr:uid="{00000000-0005-0000-0000-00009FA80000}"/>
    <cellStyle name="Normal 79 4 2 4 2 3" xfId="30286" xr:uid="{00000000-0005-0000-0000-0000A0A80000}"/>
    <cellStyle name="Normal 79 4 2 4 3" xfId="10168" xr:uid="{00000000-0005-0000-0000-0000A1A80000}"/>
    <cellStyle name="Normal 79 4 2 4 3 2" xfId="40502" xr:uid="{00000000-0005-0000-0000-0000A2A80000}"/>
    <cellStyle name="Normal 79 4 2 4 3 3" xfId="25269" xr:uid="{00000000-0005-0000-0000-0000A3A80000}"/>
    <cellStyle name="Normal 79 4 2 4 4" xfId="35489" xr:uid="{00000000-0005-0000-0000-0000A4A80000}"/>
    <cellStyle name="Normal 79 4 2 4 5" xfId="20256" xr:uid="{00000000-0005-0000-0000-0000A5A80000}"/>
    <cellStyle name="Normal 79 4 2 5" xfId="11846" xr:uid="{00000000-0005-0000-0000-0000A6A80000}"/>
    <cellStyle name="Normal 79 4 2 5 2" xfId="42177" xr:uid="{00000000-0005-0000-0000-0000A7A80000}"/>
    <cellStyle name="Normal 79 4 2 5 3" xfId="26944" xr:uid="{00000000-0005-0000-0000-0000A8A80000}"/>
    <cellStyle name="Normal 79 4 2 6" xfId="6825" xr:uid="{00000000-0005-0000-0000-0000A9A80000}"/>
    <cellStyle name="Normal 79 4 2 6 2" xfId="37160" xr:uid="{00000000-0005-0000-0000-0000AAA80000}"/>
    <cellStyle name="Normal 79 4 2 6 3" xfId="21927" xr:uid="{00000000-0005-0000-0000-0000ABA80000}"/>
    <cellStyle name="Normal 79 4 2 7" xfId="32148" xr:uid="{00000000-0005-0000-0000-0000ACA80000}"/>
    <cellStyle name="Normal 79 4 2 8" xfId="16914" xr:uid="{00000000-0005-0000-0000-0000ADA80000}"/>
    <cellStyle name="Normal 79 4 3" xfId="2172" xr:uid="{00000000-0005-0000-0000-0000AEA80000}"/>
    <cellStyle name="Normal 79 4 3 2" xfId="3862" xr:uid="{00000000-0005-0000-0000-0000AFA80000}"/>
    <cellStyle name="Normal 79 4 3 2 2" xfId="13935" xr:uid="{00000000-0005-0000-0000-0000B0A80000}"/>
    <cellStyle name="Normal 79 4 3 2 2 2" xfId="44266" xr:uid="{00000000-0005-0000-0000-0000B1A80000}"/>
    <cellStyle name="Normal 79 4 3 2 2 3" xfId="29033" xr:uid="{00000000-0005-0000-0000-0000B2A80000}"/>
    <cellStyle name="Normal 79 4 3 2 3" xfId="8915" xr:uid="{00000000-0005-0000-0000-0000B3A80000}"/>
    <cellStyle name="Normal 79 4 3 2 3 2" xfId="39249" xr:uid="{00000000-0005-0000-0000-0000B4A80000}"/>
    <cellStyle name="Normal 79 4 3 2 3 3" xfId="24016" xr:uid="{00000000-0005-0000-0000-0000B5A80000}"/>
    <cellStyle name="Normal 79 4 3 2 4" xfId="34236" xr:uid="{00000000-0005-0000-0000-0000B6A80000}"/>
    <cellStyle name="Normal 79 4 3 2 5" xfId="19003" xr:uid="{00000000-0005-0000-0000-0000B7A80000}"/>
    <cellStyle name="Normal 79 4 3 3" xfId="5554" xr:uid="{00000000-0005-0000-0000-0000B8A80000}"/>
    <cellStyle name="Normal 79 4 3 3 2" xfId="15606" xr:uid="{00000000-0005-0000-0000-0000B9A80000}"/>
    <cellStyle name="Normal 79 4 3 3 2 2" xfId="45937" xr:uid="{00000000-0005-0000-0000-0000BAA80000}"/>
    <cellStyle name="Normal 79 4 3 3 2 3" xfId="30704" xr:uid="{00000000-0005-0000-0000-0000BBA80000}"/>
    <cellStyle name="Normal 79 4 3 3 3" xfId="10586" xr:uid="{00000000-0005-0000-0000-0000BCA80000}"/>
    <cellStyle name="Normal 79 4 3 3 3 2" xfId="40920" xr:uid="{00000000-0005-0000-0000-0000BDA80000}"/>
    <cellStyle name="Normal 79 4 3 3 3 3" xfId="25687" xr:uid="{00000000-0005-0000-0000-0000BEA80000}"/>
    <cellStyle name="Normal 79 4 3 3 4" xfId="35907" xr:uid="{00000000-0005-0000-0000-0000BFA80000}"/>
    <cellStyle name="Normal 79 4 3 3 5" xfId="20674" xr:uid="{00000000-0005-0000-0000-0000C0A80000}"/>
    <cellStyle name="Normal 79 4 3 4" xfId="12264" xr:uid="{00000000-0005-0000-0000-0000C1A80000}"/>
    <cellStyle name="Normal 79 4 3 4 2" xfId="42595" xr:uid="{00000000-0005-0000-0000-0000C2A80000}"/>
    <cellStyle name="Normal 79 4 3 4 3" xfId="27362" xr:uid="{00000000-0005-0000-0000-0000C3A80000}"/>
    <cellStyle name="Normal 79 4 3 5" xfId="7243" xr:uid="{00000000-0005-0000-0000-0000C4A80000}"/>
    <cellStyle name="Normal 79 4 3 5 2" xfId="37578" xr:uid="{00000000-0005-0000-0000-0000C5A80000}"/>
    <cellStyle name="Normal 79 4 3 5 3" xfId="22345" xr:uid="{00000000-0005-0000-0000-0000C6A80000}"/>
    <cellStyle name="Normal 79 4 3 6" xfId="32566" xr:uid="{00000000-0005-0000-0000-0000C7A80000}"/>
    <cellStyle name="Normal 79 4 3 7" xfId="17332" xr:uid="{00000000-0005-0000-0000-0000C8A80000}"/>
    <cellStyle name="Normal 79 4 4" xfId="3025" xr:uid="{00000000-0005-0000-0000-0000C9A80000}"/>
    <cellStyle name="Normal 79 4 4 2" xfId="13099" xr:uid="{00000000-0005-0000-0000-0000CAA80000}"/>
    <cellStyle name="Normal 79 4 4 2 2" xfId="43430" xr:uid="{00000000-0005-0000-0000-0000CBA80000}"/>
    <cellStyle name="Normal 79 4 4 2 3" xfId="28197" xr:uid="{00000000-0005-0000-0000-0000CCA80000}"/>
    <cellStyle name="Normal 79 4 4 3" xfId="8079" xr:uid="{00000000-0005-0000-0000-0000CDA80000}"/>
    <cellStyle name="Normal 79 4 4 3 2" xfId="38413" xr:uid="{00000000-0005-0000-0000-0000CEA80000}"/>
    <cellStyle name="Normal 79 4 4 3 3" xfId="23180" xr:uid="{00000000-0005-0000-0000-0000CFA80000}"/>
    <cellStyle name="Normal 79 4 4 4" xfId="33400" xr:uid="{00000000-0005-0000-0000-0000D0A80000}"/>
    <cellStyle name="Normal 79 4 4 5" xfId="18167" xr:uid="{00000000-0005-0000-0000-0000D1A80000}"/>
    <cellStyle name="Normal 79 4 5" xfId="4718" xr:uid="{00000000-0005-0000-0000-0000D2A80000}"/>
    <cellStyle name="Normal 79 4 5 2" xfId="14770" xr:uid="{00000000-0005-0000-0000-0000D3A80000}"/>
    <cellStyle name="Normal 79 4 5 2 2" xfId="45101" xr:uid="{00000000-0005-0000-0000-0000D4A80000}"/>
    <cellStyle name="Normal 79 4 5 2 3" xfId="29868" xr:uid="{00000000-0005-0000-0000-0000D5A80000}"/>
    <cellStyle name="Normal 79 4 5 3" xfId="9750" xr:uid="{00000000-0005-0000-0000-0000D6A80000}"/>
    <cellStyle name="Normal 79 4 5 3 2" xfId="40084" xr:uid="{00000000-0005-0000-0000-0000D7A80000}"/>
    <cellStyle name="Normal 79 4 5 3 3" xfId="24851" xr:uid="{00000000-0005-0000-0000-0000D8A80000}"/>
    <cellStyle name="Normal 79 4 5 4" xfId="35071" xr:uid="{00000000-0005-0000-0000-0000D9A80000}"/>
    <cellStyle name="Normal 79 4 5 5" xfId="19838" xr:uid="{00000000-0005-0000-0000-0000DAA80000}"/>
    <cellStyle name="Normal 79 4 6" xfId="11428" xr:uid="{00000000-0005-0000-0000-0000DBA80000}"/>
    <cellStyle name="Normal 79 4 6 2" xfId="41759" xr:uid="{00000000-0005-0000-0000-0000DCA80000}"/>
    <cellStyle name="Normal 79 4 6 3" xfId="26526" xr:uid="{00000000-0005-0000-0000-0000DDA80000}"/>
    <cellStyle name="Normal 79 4 7" xfId="6407" xr:uid="{00000000-0005-0000-0000-0000DEA80000}"/>
    <cellStyle name="Normal 79 4 7 2" xfId="36742" xr:uid="{00000000-0005-0000-0000-0000DFA80000}"/>
    <cellStyle name="Normal 79 4 7 3" xfId="21509" xr:uid="{00000000-0005-0000-0000-0000E0A80000}"/>
    <cellStyle name="Normal 79 4 8" xfId="31730" xr:uid="{00000000-0005-0000-0000-0000E1A80000}"/>
    <cellStyle name="Normal 79 4 9" xfId="16496" xr:uid="{00000000-0005-0000-0000-0000E2A80000}"/>
    <cellStyle name="Normal 79 5" xfId="1541" xr:uid="{00000000-0005-0000-0000-0000E3A80000}"/>
    <cellStyle name="Normal 79 5 2" xfId="2382" xr:uid="{00000000-0005-0000-0000-0000E4A80000}"/>
    <cellStyle name="Normal 79 5 2 2" xfId="4072" xr:uid="{00000000-0005-0000-0000-0000E5A80000}"/>
    <cellStyle name="Normal 79 5 2 2 2" xfId="14145" xr:uid="{00000000-0005-0000-0000-0000E6A80000}"/>
    <cellStyle name="Normal 79 5 2 2 2 2" xfId="44476" xr:uid="{00000000-0005-0000-0000-0000E7A80000}"/>
    <cellStyle name="Normal 79 5 2 2 2 3" xfId="29243" xr:uid="{00000000-0005-0000-0000-0000E8A80000}"/>
    <cellStyle name="Normal 79 5 2 2 3" xfId="9125" xr:uid="{00000000-0005-0000-0000-0000E9A80000}"/>
    <cellStyle name="Normal 79 5 2 2 3 2" xfId="39459" xr:uid="{00000000-0005-0000-0000-0000EAA80000}"/>
    <cellStyle name="Normal 79 5 2 2 3 3" xfId="24226" xr:uid="{00000000-0005-0000-0000-0000EBA80000}"/>
    <cellStyle name="Normal 79 5 2 2 4" xfId="34446" xr:uid="{00000000-0005-0000-0000-0000ECA80000}"/>
    <cellStyle name="Normal 79 5 2 2 5" xfId="19213" xr:uid="{00000000-0005-0000-0000-0000EDA80000}"/>
    <cellStyle name="Normal 79 5 2 3" xfId="5764" xr:uid="{00000000-0005-0000-0000-0000EEA80000}"/>
    <cellStyle name="Normal 79 5 2 3 2" xfId="15816" xr:uid="{00000000-0005-0000-0000-0000EFA80000}"/>
    <cellStyle name="Normal 79 5 2 3 2 2" xfId="46147" xr:uid="{00000000-0005-0000-0000-0000F0A80000}"/>
    <cellStyle name="Normal 79 5 2 3 2 3" xfId="30914" xr:uid="{00000000-0005-0000-0000-0000F1A80000}"/>
    <cellStyle name="Normal 79 5 2 3 3" xfId="10796" xr:uid="{00000000-0005-0000-0000-0000F2A80000}"/>
    <cellStyle name="Normal 79 5 2 3 3 2" xfId="41130" xr:uid="{00000000-0005-0000-0000-0000F3A80000}"/>
    <cellStyle name="Normal 79 5 2 3 3 3" xfId="25897" xr:uid="{00000000-0005-0000-0000-0000F4A80000}"/>
    <cellStyle name="Normal 79 5 2 3 4" xfId="36117" xr:uid="{00000000-0005-0000-0000-0000F5A80000}"/>
    <cellStyle name="Normal 79 5 2 3 5" xfId="20884" xr:uid="{00000000-0005-0000-0000-0000F6A80000}"/>
    <cellStyle name="Normal 79 5 2 4" xfId="12474" xr:uid="{00000000-0005-0000-0000-0000F7A80000}"/>
    <cellStyle name="Normal 79 5 2 4 2" xfId="42805" xr:uid="{00000000-0005-0000-0000-0000F8A80000}"/>
    <cellStyle name="Normal 79 5 2 4 3" xfId="27572" xr:uid="{00000000-0005-0000-0000-0000F9A80000}"/>
    <cellStyle name="Normal 79 5 2 5" xfId="7453" xr:uid="{00000000-0005-0000-0000-0000FAA80000}"/>
    <cellStyle name="Normal 79 5 2 5 2" xfId="37788" xr:uid="{00000000-0005-0000-0000-0000FBA80000}"/>
    <cellStyle name="Normal 79 5 2 5 3" xfId="22555" xr:uid="{00000000-0005-0000-0000-0000FCA80000}"/>
    <cellStyle name="Normal 79 5 2 6" xfId="32776" xr:uid="{00000000-0005-0000-0000-0000FDA80000}"/>
    <cellStyle name="Normal 79 5 2 7" xfId="17542" xr:uid="{00000000-0005-0000-0000-0000FEA80000}"/>
    <cellStyle name="Normal 79 5 3" xfId="3235" xr:uid="{00000000-0005-0000-0000-0000FFA80000}"/>
    <cellStyle name="Normal 79 5 3 2" xfId="13309" xr:uid="{00000000-0005-0000-0000-000000A90000}"/>
    <cellStyle name="Normal 79 5 3 2 2" xfId="43640" xr:uid="{00000000-0005-0000-0000-000001A90000}"/>
    <cellStyle name="Normal 79 5 3 2 3" xfId="28407" xr:uid="{00000000-0005-0000-0000-000002A90000}"/>
    <cellStyle name="Normal 79 5 3 3" xfId="8289" xr:uid="{00000000-0005-0000-0000-000003A90000}"/>
    <cellStyle name="Normal 79 5 3 3 2" xfId="38623" xr:uid="{00000000-0005-0000-0000-000004A90000}"/>
    <cellStyle name="Normal 79 5 3 3 3" xfId="23390" xr:uid="{00000000-0005-0000-0000-000005A90000}"/>
    <cellStyle name="Normal 79 5 3 4" xfId="33610" xr:uid="{00000000-0005-0000-0000-000006A90000}"/>
    <cellStyle name="Normal 79 5 3 5" xfId="18377" xr:uid="{00000000-0005-0000-0000-000007A90000}"/>
    <cellStyle name="Normal 79 5 4" xfId="4928" xr:uid="{00000000-0005-0000-0000-000008A90000}"/>
    <cellStyle name="Normal 79 5 4 2" xfId="14980" xr:uid="{00000000-0005-0000-0000-000009A90000}"/>
    <cellStyle name="Normal 79 5 4 2 2" xfId="45311" xr:uid="{00000000-0005-0000-0000-00000AA90000}"/>
    <cellStyle name="Normal 79 5 4 2 3" xfId="30078" xr:uid="{00000000-0005-0000-0000-00000BA90000}"/>
    <cellStyle name="Normal 79 5 4 3" xfId="9960" xr:uid="{00000000-0005-0000-0000-00000CA90000}"/>
    <cellStyle name="Normal 79 5 4 3 2" xfId="40294" xr:uid="{00000000-0005-0000-0000-00000DA90000}"/>
    <cellStyle name="Normal 79 5 4 3 3" xfId="25061" xr:uid="{00000000-0005-0000-0000-00000EA90000}"/>
    <cellStyle name="Normal 79 5 4 4" xfId="35281" xr:uid="{00000000-0005-0000-0000-00000FA90000}"/>
    <cellStyle name="Normal 79 5 4 5" xfId="20048" xr:uid="{00000000-0005-0000-0000-000010A90000}"/>
    <cellStyle name="Normal 79 5 5" xfId="11638" xr:uid="{00000000-0005-0000-0000-000011A90000}"/>
    <cellStyle name="Normal 79 5 5 2" xfId="41969" xr:uid="{00000000-0005-0000-0000-000012A90000}"/>
    <cellStyle name="Normal 79 5 5 3" xfId="26736" xr:uid="{00000000-0005-0000-0000-000013A90000}"/>
    <cellStyle name="Normal 79 5 6" xfId="6617" xr:uid="{00000000-0005-0000-0000-000014A90000}"/>
    <cellStyle name="Normal 79 5 6 2" xfId="36952" xr:uid="{00000000-0005-0000-0000-000015A90000}"/>
    <cellStyle name="Normal 79 5 6 3" xfId="21719" xr:uid="{00000000-0005-0000-0000-000016A90000}"/>
    <cellStyle name="Normal 79 5 7" xfId="31940" xr:uid="{00000000-0005-0000-0000-000017A90000}"/>
    <cellStyle name="Normal 79 5 8" xfId="16706" xr:uid="{00000000-0005-0000-0000-000018A90000}"/>
    <cellStyle name="Normal 79 6" xfId="1962" xr:uid="{00000000-0005-0000-0000-000019A90000}"/>
    <cellStyle name="Normal 79 6 2" xfId="3654" xr:uid="{00000000-0005-0000-0000-00001AA90000}"/>
    <cellStyle name="Normal 79 6 2 2" xfId="13727" xr:uid="{00000000-0005-0000-0000-00001BA90000}"/>
    <cellStyle name="Normal 79 6 2 2 2" xfId="44058" xr:uid="{00000000-0005-0000-0000-00001CA90000}"/>
    <cellStyle name="Normal 79 6 2 2 3" xfId="28825" xr:uid="{00000000-0005-0000-0000-00001DA90000}"/>
    <cellStyle name="Normal 79 6 2 3" xfId="8707" xr:uid="{00000000-0005-0000-0000-00001EA90000}"/>
    <cellStyle name="Normal 79 6 2 3 2" xfId="39041" xr:uid="{00000000-0005-0000-0000-00001FA90000}"/>
    <cellStyle name="Normal 79 6 2 3 3" xfId="23808" xr:uid="{00000000-0005-0000-0000-000020A90000}"/>
    <cellStyle name="Normal 79 6 2 4" xfId="34028" xr:uid="{00000000-0005-0000-0000-000021A90000}"/>
    <cellStyle name="Normal 79 6 2 5" xfId="18795" xr:uid="{00000000-0005-0000-0000-000022A90000}"/>
    <cellStyle name="Normal 79 6 3" xfId="5346" xr:uid="{00000000-0005-0000-0000-000023A90000}"/>
    <cellStyle name="Normal 79 6 3 2" xfId="15398" xr:uid="{00000000-0005-0000-0000-000024A90000}"/>
    <cellStyle name="Normal 79 6 3 2 2" xfId="45729" xr:uid="{00000000-0005-0000-0000-000025A90000}"/>
    <cellStyle name="Normal 79 6 3 2 3" xfId="30496" xr:uid="{00000000-0005-0000-0000-000026A90000}"/>
    <cellStyle name="Normal 79 6 3 3" xfId="10378" xr:uid="{00000000-0005-0000-0000-000027A90000}"/>
    <cellStyle name="Normal 79 6 3 3 2" xfId="40712" xr:uid="{00000000-0005-0000-0000-000028A90000}"/>
    <cellStyle name="Normal 79 6 3 3 3" xfId="25479" xr:uid="{00000000-0005-0000-0000-000029A90000}"/>
    <cellStyle name="Normal 79 6 3 4" xfId="35699" xr:uid="{00000000-0005-0000-0000-00002AA90000}"/>
    <cellStyle name="Normal 79 6 3 5" xfId="20466" xr:uid="{00000000-0005-0000-0000-00002BA90000}"/>
    <cellStyle name="Normal 79 6 4" xfId="12056" xr:uid="{00000000-0005-0000-0000-00002CA90000}"/>
    <cellStyle name="Normal 79 6 4 2" xfId="42387" xr:uid="{00000000-0005-0000-0000-00002DA90000}"/>
    <cellStyle name="Normal 79 6 4 3" xfId="27154" xr:uid="{00000000-0005-0000-0000-00002EA90000}"/>
    <cellStyle name="Normal 79 6 5" xfId="7035" xr:uid="{00000000-0005-0000-0000-00002FA90000}"/>
    <cellStyle name="Normal 79 6 5 2" xfId="37370" xr:uid="{00000000-0005-0000-0000-000030A90000}"/>
    <cellStyle name="Normal 79 6 5 3" xfId="22137" xr:uid="{00000000-0005-0000-0000-000031A90000}"/>
    <cellStyle name="Normal 79 6 6" xfId="32358" xr:uid="{00000000-0005-0000-0000-000032A90000}"/>
    <cellStyle name="Normal 79 6 7" xfId="17124" xr:uid="{00000000-0005-0000-0000-000033A90000}"/>
    <cellStyle name="Normal 79 7" xfId="2808" xr:uid="{00000000-0005-0000-0000-000034A90000}"/>
    <cellStyle name="Normal 79 7 2" xfId="12891" xr:uid="{00000000-0005-0000-0000-000035A90000}"/>
    <cellStyle name="Normal 79 7 2 2" xfId="43222" xr:uid="{00000000-0005-0000-0000-000036A90000}"/>
    <cellStyle name="Normal 79 7 2 3" xfId="27989" xr:uid="{00000000-0005-0000-0000-000037A90000}"/>
    <cellStyle name="Normal 79 7 3" xfId="7870" xr:uid="{00000000-0005-0000-0000-000038A90000}"/>
    <cellStyle name="Normal 79 7 3 2" xfId="38205" xr:uid="{00000000-0005-0000-0000-000039A90000}"/>
    <cellStyle name="Normal 79 7 3 3" xfId="22972" xr:uid="{00000000-0005-0000-0000-00003AA90000}"/>
    <cellStyle name="Normal 79 7 4" xfId="33192" xr:uid="{00000000-0005-0000-0000-00003BA90000}"/>
    <cellStyle name="Normal 79 7 5" xfId="17959" xr:uid="{00000000-0005-0000-0000-00003CA90000}"/>
    <cellStyle name="Normal 79 8" xfId="4506" xr:uid="{00000000-0005-0000-0000-00003DA90000}"/>
    <cellStyle name="Normal 79 8 2" xfId="14562" xr:uid="{00000000-0005-0000-0000-00003EA90000}"/>
    <cellStyle name="Normal 79 8 2 2" xfId="44893" xr:uid="{00000000-0005-0000-0000-00003FA90000}"/>
    <cellStyle name="Normal 79 8 2 3" xfId="29660" xr:uid="{00000000-0005-0000-0000-000040A90000}"/>
    <cellStyle name="Normal 79 8 3" xfId="9542" xr:uid="{00000000-0005-0000-0000-000041A90000}"/>
    <cellStyle name="Normal 79 8 3 2" xfId="39876" xr:uid="{00000000-0005-0000-0000-000042A90000}"/>
    <cellStyle name="Normal 79 8 3 3" xfId="24643" xr:uid="{00000000-0005-0000-0000-000043A90000}"/>
    <cellStyle name="Normal 79 8 4" xfId="34863" xr:uid="{00000000-0005-0000-0000-000044A90000}"/>
    <cellStyle name="Normal 79 8 5" xfId="19630" xr:uid="{00000000-0005-0000-0000-000045A90000}"/>
    <cellStyle name="Normal 79 9" xfId="11218" xr:uid="{00000000-0005-0000-0000-000046A90000}"/>
    <cellStyle name="Normal 79 9 2" xfId="41551" xr:uid="{00000000-0005-0000-0000-000047A90000}"/>
    <cellStyle name="Normal 79 9 3" xfId="26318"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4" xr:uid="{00000000-0005-0000-0000-00004CA90000}"/>
    <cellStyle name="Normal 8 3 10 2" xfId="36581" xr:uid="{00000000-0005-0000-0000-00004DA90000}"/>
    <cellStyle name="Normal 8 3 10 3" xfId="21348" xr:uid="{00000000-0005-0000-0000-00004EA90000}"/>
    <cellStyle name="Normal 8 3 11" xfId="31572" xr:uid="{00000000-0005-0000-0000-00004FA90000}"/>
    <cellStyle name="Normal 8 3 12" xfId="16333" xr:uid="{00000000-0005-0000-0000-000050A90000}"/>
    <cellStyle name="Normal 8 3 2" xfId="1208" xr:uid="{00000000-0005-0000-0000-000051A90000}"/>
    <cellStyle name="Normal 8 3 2 10" xfId="31623" xr:uid="{00000000-0005-0000-0000-000052A90000}"/>
    <cellStyle name="Normal 8 3 2 11" xfId="16387" xr:uid="{00000000-0005-0000-0000-000053A90000}"/>
    <cellStyle name="Normal 8 3 2 2" xfId="1316" xr:uid="{00000000-0005-0000-0000-000054A90000}"/>
    <cellStyle name="Normal 8 3 2 2 10" xfId="16491" xr:uid="{00000000-0005-0000-0000-000055A90000}"/>
    <cellStyle name="Normal 8 3 2 2 2" xfId="1533" xr:uid="{00000000-0005-0000-0000-000056A90000}"/>
    <cellStyle name="Normal 8 3 2 2 2 2" xfId="1954" xr:uid="{00000000-0005-0000-0000-000057A90000}"/>
    <cellStyle name="Normal 8 3 2 2 2 2 2" xfId="2793" xr:uid="{00000000-0005-0000-0000-000058A90000}"/>
    <cellStyle name="Normal 8 3 2 2 2 2 2 2" xfId="4483" xr:uid="{00000000-0005-0000-0000-000059A90000}"/>
    <cellStyle name="Normal 8 3 2 2 2 2 2 2 2" xfId="14556" xr:uid="{00000000-0005-0000-0000-00005AA90000}"/>
    <cellStyle name="Normal 8 3 2 2 2 2 2 2 2 2" xfId="44887" xr:uid="{00000000-0005-0000-0000-00005BA90000}"/>
    <cellStyle name="Normal 8 3 2 2 2 2 2 2 2 3" xfId="29654" xr:uid="{00000000-0005-0000-0000-00005CA90000}"/>
    <cellStyle name="Normal 8 3 2 2 2 2 2 2 3" xfId="9536" xr:uid="{00000000-0005-0000-0000-00005DA90000}"/>
    <cellStyle name="Normal 8 3 2 2 2 2 2 2 3 2" xfId="39870" xr:uid="{00000000-0005-0000-0000-00005EA90000}"/>
    <cellStyle name="Normal 8 3 2 2 2 2 2 2 3 3" xfId="24637" xr:uid="{00000000-0005-0000-0000-00005FA90000}"/>
    <cellStyle name="Normal 8 3 2 2 2 2 2 2 4" xfId="34857" xr:uid="{00000000-0005-0000-0000-000060A90000}"/>
    <cellStyle name="Normal 8 3 2 2 2 2 2 2 5" xfId="19624" xr:uid="{00000000-0005-0000-0000-000061A90000}"/>
    <cellStyle name="Normal 8 3 2 2 2 2 2 3" xfId="6175" xr:uid="{00000000-0005-0000-0000-000062A90000}"/>
    <cellStyle name="Normal 8 3 2 2 2 2 2 3 2" xfId="16227" xr:uid="{00000000-0005-0000-0000-000063A90000}"/>
    <cellStyle name="Normal 8 3 2 2 2 2 2 3 2 2" xfId="46558" xr:uid="{00000000-0005-0000-0000-000064A90000}"/>
    <cellStyle name="Normal 8 3 2 2 2 2 2 3 2 3" xfId="31325" xr:uid="{00000000-0005-0000-0000-000065A90000}"/>
    <cellStyle name="Normal 8 3 2 2 2 2 2 3 3" xfId="11207" xr:uid="{00000000-0005-0000-0000-000066A90000}"/>
    <cellStyle name="Normal 8 3 2 2 2 2 2 3 3 2" xfId="41541" xr:uid="{00000000-0005-0000-0000-000067A90000}"/>
    <cellStyle name="Normal 8 3 2 2 2 2 2 3 3 3" xfId="26308" xr:uid="{00000000-0005-0000-0000-000068A90000}"/>
    <cellStyle name="Normal 8 3 2 2 2 2 2 3 4" xfId="36528" xr:uid="{00000000-0005-0000-0000-000069A90000}"/>
    <cellStyle name="Normal 8 3 2 2 2 2 2 3 5" xfId="21295" xr:uid="{00000000-0005-0000-0000-00006AA90000}"/>
    <cellStyle name="Normal 8 3 2 2 2 2 2 4" xfId="12885" xr:uid="{00000000-0005-0000-0000-00006BA90000}"/>
    <cellStyle name="Normal 8 3 2 2 2 2 2 4 2" xfId="43216" xr:uid="{00000000-0005-0000-0000-00006CA90000}"/>
    <cellStyle name="Normal 8 3 2 2 2 2 2 4 3" xfId="27983" xr:uid="{00000000-0005-0000-0000-00006DA90000}"/>
    <cellStyle name="Normal 8 3 2 2 2 2 2 5" xfId="7864" xr:uid="{00000000-0005-0000-0000-00006EA90000}"/>
    <cellStyle name="Normal 8 3 2 2 2 2 2 5 2" xfId="38199" xr:uid="{00000000-0005-0000-0000-00006FA90000}"/>
    <cellStyle name="Normal 8 3 2 2 2 2 2 5 3" xfId="22966" xr:uid="{00000000-0005-0000-0000-000070A90000}"/>
    <cellStyle name="Normal 8 3 2 2 2 2 2 6" xfId="33187" xr:uid="{00000000-0005-0000-0000-000071A90000}"/>
    <cellStyle name="Normal 8 3 2 2 2 2 2 7" xfId="17953" xr:uid="{00000000-0005-0000-0000-000072A90000}"/>
    <cellStyle name="Normal 8 3 2 2 2 2 3" xfId="3646" xr:uid="{00000000-0005-0000-0000-000073A90000}"/>
    <cellStyle name="Normal 8 3 2 2 2 2 3 2" xfId="13720" xr:uid="{00000000-0005-0000-0000-000074A90000}"/>
    <cellStyle name="Normal 8 3 2 2 2 2 3 2 2" xfId="44051" xr:uid="{00000000-0005-0000-0000-000075A90000}"/>
    <cellStyle name="Normal 8 3 2 2 2 2 3 2 3" xfId="28818" xr:uid="{00000000-0005-0000-0000-000076A90000}"/>
    <cellStyle name="Normal 8 3 2 2 2 2 3 3" xfId="8700" xr:uid="{00000000-0005-0000-0000-000077A90000}"/>
    <cellStyle name="Normal 8 3 2 2 2 2 3 3 2" xfId="39034" xr:uid="{00000000-0005-0000-0000-000078A90000}"/>
    <cellStyle name="Normal 8 3 2 2 2 2 3 3 3" xfId="23801" xr:uid="{00000000-0005-0000-0000-000079A90000}"/>
    <cellStyle name="Normal 8 3 2 2 2 2 3 4" xfId="34021" xr:uid="{00000000-0005-0000-0000-00007AA90000}"/>
    <cellStyle name="Normal 8 3 2 2 2 2 3 5" xfId="18788" xr:uid="{00000000-0005-0000-0000-00007BA90000}"/>
    <cellStyle name="Normal 8 3 2 2 2 2 4" xfId="5339" xr:uid="{00000000-0005-0000-0000-00007CA90000}"/>
    <cellStyle name="Normal 8 3 2 2 2 2 4 2" xfId="15391" xr:uid="{00000000-0005-0000-0000-00007DA90000}"/>
    <cellStyle name="Normal 8 3 2 2 2 2 4 2 2" xfId="45722" xr:uid="{00000000-0005-0000-0000-00007EA90000}"/>
    <cellStyle name="Normal 8 3 2 2 2 2 4 2 3" xfId="30489" xr:uid="{00000000-0005-0000-0000-00007FA90000}"/>
    <cellStyle name="Normal 8 3 2 2 2 2 4 3" xfId="10371" xr:uid="{00000000-0005-0000-0000-000080A90000}"/>
    <cellStyle name="Normal 8 3 2 2 2 2 4 3 2" xfId="40705" xr:uid="{00000000-0005-0000-0000-000081A90000}"/>
    <cellStyle name="Normal 8 3 2 2 2 2 4 3 3" xfId="25472" xr:uid="{00000000-0005-0000-0000-000082A90000}"/>
    <cellStyle name="Normal 8 3 2 2 2 2 4 4" xfId="35692" xr:uid="{00000000-0005-0000-0000-000083A90000}"/>
    <cellStyle name="Normal 8 3 2 2 2 2 4 5" xfId="20459" xr:uid="{00000000-0005-0000-0000-000084A90000}"/>
    <cellStyle name="Normal 8 3 2 2 2 2 5" xfId="12049" xr:uid="{00000000-0005-0000-0000-000085A90000}"/>
    <cellStyle name="Normal 8 3 2 2 2 2 5 2" xfId="42380" xr:uid="{00000000-0005-0000-0000-000086A90000}"/>
    <cellStyle name="Normal 8 3 2 2 2 2 5 3" xfId="27147" xr:uid="{00000000-0005-0000-0000-000087A90000}"/>
    <cellStyle name="Normal 8 3 2 2 2 2 6" xfId="7028" xr:uid="{00000000-0005-0000-0000-000088A90000}"/>
    <cellStyle name="Normal 8 3 2 2 2 2 6 2" xfId="37363" xr:uid="{00000000-0005-0000-0000-000089A90000}"/>
    <cellStyle name="Normal 8 3 2 2 2 2 6 3" xfId="22130" xr:uid="{00000000-0005-0000-0000-00008AA90000}"/>
    <cellStyle name="Normal 8 3 2 2 2 2 7" xfId="32351" xr:uid="{00000000-0005-0000-0000-00008BA90000}"/>
    <cellStyle name="Normal 8 3 2 2 2 2 8" xfId="17117" xr:uid="{00000000-0005-0000-0000-00008CA90000}"/>
    <cellStyle name="Normal 8 3 2 2 2 3" xfId="2375" xr:uid="{00000000-0005-0000-0000-00008DA90000}"/>
    <cellStyle name="Normal 8 3 2 2 2 3 2" xfId="4065" xr:uid="{00000000-0005-0000-0000-00008EA90000}"/>
    <cellStyle name="Normal 8 3 2 2 2 3 2 2" xfId="14138" xr:uid="{00000000-0005-0000-0000-00008FA90000}"/>
    <cellStyle name="Normal 8 3 2 2 2 3 2 2 2" xfId="44469" xr:uid="{00000000-0005-0000-0000-000090A90000}"/>
    <cellStyle name="Normal 8 3 2 2 2 3 2 2 3" xfId="29236" xr:uid="{00000000-0005-0000-0000-000091A90000}"/>
    <cellStyle name="Normal 8 3 2 2 2 3 2 3" xfId="9118" xr:uid="{00000000-0005-0000-0000-000092A90000}"/>
    <cellStyle name="Normal 8 3 2 2 2 3 2 3 2" xfId="39452" xr:uid="{00000000-0005-0000-0000-000093A90000}"/>
    <cellStyle name="Normal 8 3 2 2 2 3 2 3 3" xfId="24219" xr:uid="{00000000-0005-0000-0000-000094A90000}"/>
    <cellStyle name="Normal 8 3 2 2 2 3 2 4" xfId="34439" xr:uid="{00000000-0005-0000-0000-000095A90000}"/>
    <cellStyle name="Normal 8 3 2 2 2 3 2 5" xfId="19206" xr:uid="{00000000-0005-0000-0000-000096A90000}"/>
    <cellStyle name="Normal 8 3 2 2 2 3 3" xfId="5757" xr:uid="{00000000-0005-0000-0000-000097A90000}"/>
    <cellStyle name="Normal 8 3 2 2 2 3 3 2" xfId="15809" xr:uid="{00000000-0005-0000-0000-000098A90000}"/>
    <cellStyle name="Normal 8 3 2 2 2 3 3 2 2" xfId="46140" xr:uid="{00000000-0005-0000-0000-000099A90000}"/>
    <cellStyle name="Normal 8 3 2 2 2 3 3 2 3" xfId="30907" xr:uid="{00000000-0005-0000-0000-00009AA90000}"/>
    <cellStyle name="Normal 8 3 2 2 2 3 3 3" xfId="10789" xr:uid="{00000000-0005-0000-0000-00009BA90000}"/>
    <cellStyle name="Normal 8 3 2 2 2 3 3 3 2" xfId="41123" xr:uid="{00000000-0005-0000-0000-00009CA90000}"/>
    <cellStyle name="Normal 8 3 2 2 2 3 3 3 3" xfId="25890" xr:uid="{00000000-0005-0000-0000-00009DA90000}"/>
    <cellStyle name="Normal 8 3 2 2 2 3 3 4" xfId="36110" xr:uid="{00000000-0005-0000-0000-00009EA90000}"/>
    <cellStyle name="Normal 8 3 2 2 2 3 3 5" xfId="20877" xr:uid="{00000000-0005-0000-0000-00009FA90000}"/>
    <cellStyle name="Normal 8 3 2 2 2 3 4" xfId="12467" xr:uid="{00000000-0005-0000-0000-0000A0A90000}"/>
    <cellStyle name="Normal 8 3 2 2 2 3 4 2" xfId="42798" xr:uid="{00000000-0005-0000-0000-0000A1A90000}"/>
    <cellStyle name="Normal 8 3 2 2 2 3 4 3" xfId="27565" xr:uid="{00000000-0005-0000-0000-0000A2A90000}"/>
    <cellStyle name="Normal 8 3 2 2 2 3 5" xfId="7446" xr:uid="{00000000-0005-0000-0000-0000A3A90000}"/>
    <cellStyle name="Normal 8 3 2 2 2 3 5 2" xfId="37781" xr:uid="{00000000-0005-0000-0000-0000A4A90000}"/>
    <cellStyle name="Normal 8 3 2 2 2 3 5 3" xfId="22548" xr:uid="{00000000-0005-0000-0000-0000A5A90000}"/>
    <cellStyle name="Normal 8 3 2 2 2 3 6" xfId="32769" xr:uid="{00000000-0005-0000-0000-0000A6A90000}"/>
    <cellStyle name="Normal 8 3 2 2 2 3 7" xfId="17535" xr:uid="{00000000-0005-0000-0000-0000A7A90000}"/>
    <cellStyle name="Normal 8 3 2 2 2 4" xfId="3228" xr:uid="{00000000-0005-0000-0000-0000A8A90000}"/>
    <cellStyle name="Normal 8 3 2 2 2 4 2" xfId="13302" xr:uid="{00000000-0005-0000-0000-0000A9A90000}"/>
    <cellStyle name="Normal 8 3 2 2 2 4 2 2" xfId="43633" xr:uid="{00000000-0005-0000-0000-0000AAA90000}"/>
    <cellStyle name="Normal 8 3 2 2 2 4 2 3" xfId="28400" xr:uid="{00000000-0005-0000-0000-0000ABA90000}"/>
    <cellStyle name="Normal 8 3 2 2 2 4 3" xfId="8282" xr:uid="{00000000-0005-0000-0000-0000ACA90000}"/>
    <cellStyle name="Normal 8 3 2 2 2 4 3 2" xfId="38616" xr:uid="{00000000-0005-0000-0000-0000ADA90000}"/>
    <cellStyle name="Normal 8 3 2 2 2 4 3 3" xfId="23383" xr:uid="{00000000-0005-0000-0000-0000AEA90000}"/>
    <cellStyle name="Normal 8 3 2 2 2 4 4" xfId="33603" xr:uid="{00000000-0005-0000-0000-0000AFA90000}"/>
    <cellStyle name="Normal 8 3 2 2 2 4 5" xfId="18370" xr:uid="{00000000-0005-0000-0000-0000B0A90000}"/>
    <cellStyle name="Normal 8 3 2 2 2 5" xfId="4921" xr:uid="{00000000-0005-0000-0000-0000B1A90000}"/>
    <cellStyle name="Normal 8 3 2 2 2 5 2" xfId="14973" xr:uid="{00000000-0005-0000-0000-0000B2A90000}"/>
    <cellStyle name="Normal 8 3 2 2 2 5 2 2" xfId="45304" xr:uid="{00000000-0005-0000-0000-0000B3A90000}"/>
    <cellStyle name="Normal 8 3 2 2 2 5 2 3" xfId="30071" xr:uid="{00000000-0005-0000-0000-0000B4A90000}"/>
    <cellStyle name="Normal 8 3 2 2 2 5 3" xfId="9953" xr:uid="{00000000-0005-0000-0000-0000B5A90000}"/>
    <cellStyle name="Normal 8 3 2 2 2 5 3 2" xfId="40287" xr:uid="{00000000-0005-0000-0000-0000B6A90000}"/>
    <cellStyle name="Normal 8 3 2 2 2 5 3 3" xfId="25054" xr:uid="{00000000-0005-0000-0000-0000B7A90000}"/>
    <cellStyle name="Normal 8 3 2 2 2 5 4" xfId="35274" xr:uid="{00000000-0005-0000-0000-0000B8A90000}"/>
    <cellStyle name="Normal 8 3 2 2 2 5 5" xfId="20041" xr:uid="{00000000-0005-0000-0000-0000B9A90000}"/>
    <cellStyle name="Normal 8 3 2 2 2 6" xfId="11631" xr:uid="{00000000-0005-0000-0000-0000BAA90000}"/>
    <cellStyle name="Normal 8 3 2 2 2 6 2" xfId="41962" xr:uid="{00000000-0005-0000-0000-0000BBA90000}"/>
    <cellStyle name="Normal 8 3 2 2 2 6 3" xfId="26729" xr:uid="{00000000-0005-0000-0000-0000BCA90000}"/>
    <cellStyle name="Normal 8 3 2 2 2 7" xfId="6610" xr:uid="{00000000-0005-0000-0000-0000BDA90000}"/>
    <cellStyle name="Normal 8 3 2 2 2 7 2" xfId="36945" xr:uid="{00000000-0005-0000-0000-0000BEA90000}"/>
    <cellStyle name="Normal 8 3 2 2 2 7 3" xfId="21712" xr:uid="{00000000-0005-0000-0000-0000BFA90000}"/>
    <cellStyle name="Normal 8 3 2 2 2 8" xfId="31933" xr:uid="{00000000-0005-0000-0000-0000C0A90000}"/>
    <cellStyle name="Normal 8 3 2 2 2 9" xfId="16699" xr:uid="{00000000-0005-0000-0000-0000C1A90000}"/>
    <cellStyle name="Normal 8 3 2 2 3" xfId="1746" xr:uid="{00000000-0005-0000-0000-0000C2A90000}"/>
    <cellStyle name="Normal 8 3 2 2 3 2" xfId="2585" xr:uid="{00000000-0005-0000-0000-0000C3A90000}"/>
    <cellStyle name="Normal 8 3 2 2 3 2 2" xfId="4275" xr:uid="{00000000-0005-0000-0000-0000C4A90000}"/>
    <cellStyle name="Normal 8 3 2 2 3 2 2 2" xfId="14348" xr:uid="{00000000-0005-0000-0000-0000C5A90000}"/>
    <cellStyle name="Normal 8 3 2 2 3 2 2 2 2" xfId="44679" xr:uid="{00000000-0005-0000-0000-0000C6A90000}"/>
    <cellStyle name="Normal 8 3 2 2 3 2 2 2 3" xfId="29446" xr:uid="{00000000-0005-0000-0000-0000C7A90000}"/>
    <cellStyle name="Normal 8 3 2 2 3 2 2 3" xfId="9328" xr:uid="{00000000-0005-0000-0000-0000C8A90000}"/>
    <cellStyle name="Normal 8 3 2 2 3 2 2 3 2" xfId="39662" xr:uid="{00000000-0005-0000-0000-0000C9A90000}"/>
    <cellStyle name="Normal 8 3 2 2 3 2 2 3 3" xfId="24429" xr:uid="{00000000-0005-0000-0000-0000CAA90000}"/>
    <cellStyle name="Normal 8 3 2 2 3 2 2 4" xfId="34649" xr:uid="{00000000-0005-0000-0000-0000CBA90000}"/>
    <cellStyle name="Normal 8 3 2 2 3 2 2 5" xfId="19416" xr:uid="{00000000-0005-0000-0000-0000CCA90000}"/>
    <cellStyle name="Normal 8 3 2 2 3 2 3" xfId="5967" xr:uid="{00000000-0005-0000-0000-0000CDA90000}"/>
    <cellStyle name="Normal 8 3 2 2 3 2 3 2" xfId="16019" xr:uid="{00000000-0005-0000-0000-0000CEA90000}"/>
    <cellStyle name="Normal 8 3 2 2 3 2 3 2 2" xfId="46350" xr:uid="{00000000-0005-0000-0000-0000CFA90000}"/>
    <cellStyle name="Normal 8 3 2 2 3 2 3 2 3" xfId="31117" xr:uid="{00000000-0005-0000-0000-0000D0A90000}"/>
    <cellStyle name="Normal 8 3 2 2 3 2 3 3" xfId="10999" xr:uid="{00000000-0005-0000-0000-0000D1A90000}"/>
    <cellStyle name="Normal 8 3 2 2 3 2 3 3 2" xfId="41333" xr:uid="{00000000-0005-0000-0000-0000D2A90000}"/>
    <cellStyle name="Normal 8 3 2 2 3 2 3 3 3" xfId="26100" xr:uid="{00000000-0005-0000-0000-0000D3A90000}"/>
    <cellStyle name="Normal 8 3 2 2 3 2 3 4" xfId="36320" xr:uid="{00000000-0005-0000-0000-0000D4A90000}"/>
    <cellStyle name="Normal 8 3 2 2 3 2 3 5" xfId="21087" xr:uid="{00000000-0005-0000-0000-0000D5A90000}"/>
    <cellStyle name="Normal 8 3 2 2 3 2 4" xfId="12677" xr:uid="{00000000-0005-0000-0000-0000D6A90000}"/>
    <cellStyle name="Normal 8 3 2 2 3 2 4 2" xfId="43008" xr:uid="{00000000-0005-0000-0000-0000D7A90000}"/>
    <cellStyle name="Normal 8 3 2 2 3 2 4 3" xfId="27775" xr:uid="{00000000-0005-0000-0000-0000D8A90000}"/>
    <cellStyle name="Normal 8 3 2 2 3 2 5" xfId="7656" xr:uid="{00000000-0005-0000-0000-0000D9A90000}"/>
    <cellStyle name="Normal 8 3 2 2 3 2 5 2" xfId="37991" xr:uid="{00000000-0005-0000-0000-0000DAA90000}"/>
    <cellStyle name="Normal 8 3 2 2 3 2 5 3" xfId="22758" xr:uid="{00000000-0005-0000-0000-0000DBA90000}"/>
    <cellStyle name="Normal 8 3 2 2 3 2 6" xfId="32979" xr:uid="{00000000-0005-0000-0000-0000DCA90000}"/>
    <cellStyle name="Normal 8 3 2 2 3 2 7" xfId="17745" xr:uid="{00000000-0005-0000-0000-0000DDA90000}"/>
    <cellStyle name="Normal 8 3 2 2 3 3" xfId="3438" xr:uid="{00000000-0005-0000-0000-0000DEA90000}"/>
    <cellStyle name="Normal 8 3 2 2 3 3 2" xfId="13512" xr:uid="{00000000-0005-0000-0000-0000DFA90000}"/>
    <cellStyle name="Normal 8 3 2 2 3 3 2 2" xfId="43843" xr:uid="{00000000-0005-0000-0000-0000E0A90000}"/>
    <cellStyle name="Normal 8 3 2 2 3 3 2 3" xfId="28610" xr:uid="{00000000-0005-0000-0000-0000E1A90000}"/>
    <cellStyle name="Normal 8 3 2 2 3 3 3" xfId="8492" xr:uid="{00000000-0005-0000-0000-0000E2A90000}"/>
    <cellStyle name="Normal 8 3 2 2 3 3 3 2" xfId="38826" xr:uid="{00000000-0005-0000-0000-0000E3A90000}"/>
    <cellStyle name="Normal 8 3 2 2 3 3 3 3" xfId="23593" xr:uid="{00000000-0005-0000-0000-0000E4A90000}"/>
    <cellStyle name="Normal 8 3 2 2 3 3 4" xfId="33813" xr:uid="{00000000-0005-0000-0000-0000E5A90000}"/>
    <cellStyle name="Normal 8 3 2 2 3 3 5" xfId="18580" xr:uid="{00000000-0005-0000-0000-0000E6A90000}"/>
    <cellStyle name="Normal 8 3 2 2 3 4" xfId="5131" xr:uid="{00000000-0005-0000-0000-0000E7A90000}"/>
    <cellStyle name="Normal 8 3 2 2 3 4 2" xfId="15183" xr:uid="{00000000-0005-0000-0000-0000E8A90000}"/>
    <cellStyle name="Normal 8 3 2 2 3 4 2 2" xfId="45514" xr:uid="{00000000-0005-0000-0000-0000E9A90000}"/>
    <cellStyle name="Normal 8 3 2 2 3 4 2 3" xfId="30281" xr:uid="{00000000-0005-0000-0000-0000EAA90000}"/>
    <cellStyle name="Normal 8 3 2 2 3 4 3" xfId="10163" xr:uid="{00000000-0005-0000-0000-0000EBA90000}"/>
    <cellStyle name="Normal 8 3 2 2 3 4 3 2" xfId="40497" xr:uid="{00000000-0005-0000-0000-0000ECA90000}"/>
    <cellStyle name="Normal 8 3 2 2 3 4 3 3" xfId="25264" xr:uid="{00000000-0005-0000-0000-0000EDA90000}"/>
    <cellStyle name="Normal 8 3 2 2 3 4 4" xfId="35484" xr:uid="{00000000-0005-0000-0000-0000EEA90000}"/>
    <cellStyle name="Normal 8 3 2 2 3 4 5" xfId="20251" xr:uid="{00000000-0005-0000-0000-0000EFA90000}"/>
    <cellStyle name="Normal 8 3 2 2 3 5" xfId="11841" xr:uid="{00000000-0005-0000-0000-0000F0A90000}"/>
    <cellStyle name="Normal 8 3 2 2 3 5 2" xfId="42172" xr:uid="{00000000-0005-0000-0000-0000F1A90000}"/>
    <cellStyle name="Normal 8 3 2 2 3 5 3" xfId="26939" xr:uid="{00000000-0005-0000-0000-0000F2A90000}"/>
    <cellStyle name="Normal 8 3 2 2 3 6" xfId="6820" xr:uid="{00000000-0005-0000-0000-0000F3A90000}"/>
    <cellStyle name="Normal 8 3 2 2 3 6 2" xfId="37155" xr:uid="{00000000-0005-0000-0000-0000F4A90000}"/>
    <cellStyle name="Normal 8 3 2 2 3 6 3" xfId="21922" xr:uid="{00000000-0005-0000-0000-0000F5A90000}"/>
    <cellStyle name="Normal 8 3 2 2 3 7" xfId="32143" xr:uid="{00000000-0005-0000-0000-0000F6A90000}"/>
    <cellStyle name="Normal 8 3 2 2 3 8" xfId="16909" xr:uid="{00000000-0005-0000-0000-0000F7A90000}"/>
    <cellStyle name="Normal 8 3 2 2 4" xfId="2167" xr:uid="{00000000-0005-0000-0000-0000F8A90000}"/>
    <cellStyle name="Normal 8 3 2 2 4 2" xfId="3857" xr:uid="{00000000-0005-0000-0000-0000F9A90000}"/>
    <cellStyle name="Normal 8 3 2 2 4 2 2" xfId="13930" xr:uid="{00000000-0005-0000-0000-0000FAA90000}"/>
    <cellStyle name="Normal 8 3 2 2 4 2 2 2" xfId="44261" xr:uid="{00000000-0005-0000-0000-0000FBA90000}"/>
    <cellStyle name="Normal 8 3 2 2 4 2 2 3" xfId="29028" xr:uid="{00000000-0005-0000-0000-0000FCA90000}"/>
    <cellStyle name="Normal 8 3 2 2 4 2 3" xfId="8910" xr:uid="{00000000-0005-0000-0000-0000FDA90000}"/>
    <cellStyle name="Normal 8 3 2 2 4 2 3 2" xfId="39244" xr:uid="{00000000-0005-0000-0000-0000FEA90000}"/>
    <cellStyle name="Normal 8 3 2 2 4 2 3 3" xfId="24011" xr:uid="{00000000-0005-0000-0000-0000FFA90000}"/>
    <cellStyle name="Normal 8 3 2 2 4 2 4" xfId="34231" xr:uid="{00000000-0005-0000-0000-000000AA0000}"/>
    <cellStyle name="Normal 8 3 2 2 4 2 5" xfId="18998" xr:uid="{00000000-0005-0000-0000-000001AA0000}"/>
    <cellStyle name="Normal 8 3 2 2 4 3" xfId="5549" xr:uid="{00000000-0005-0000-0000-000002AA0000}"/>
    <cellStyle name="Normal 8 3 2 2 4 3 2" xfId="15601" xr:uid="{00000000-0005-0000-0000-000003AA0000}"/>
    <cellStyle name="Normal 8 3 2 2 4 3 2 2" xfId="45932" xr:uid="{00000000-0005-0000-0000-000004AA0000}"/>
    <cellStyle name="Normal 8 3 2 2 4 3 2 3" xfId="30699" xr:uid="{00000000-0005-0000-0000-000005AA0000}"/>
    <cellStyle name="Normal 8 3 2 2 4 3 3" xfId="10581" xr:uid="{00000000-0005-0000-0000-000006AA0000}"/>
    <cellStyle name="Normal 8 3 2 2 4 3 3 2" xfId="40915" xr:uid="{00000000-0005-0000-0000-000007AA0000}"/>
    <cellStyle name="Normal 8 3 2 2 4 3 3 3" xfId="25682" xr:uid="{00000000-0005-0000-0000-000008AA0000}"/>
    <cellStyle name="Normal 8 3 2 2 4 3 4" xfId="35902" xr:uid="{00000000-0005-0000-0000-000009AA0000}"/>
    <cellStyle name="Normal 8 3 2 2 4 3 5" xfId="20669" xr:uid="{00000000-0005-0000-0000-00000AAA0000}"/>
    <cellStyle name="Normal 8 3 2 2 4 4" xfId="12259" xr:uid="{00000000-0005-0000-0000-00000BAA0000}"/>
    <cellStyle name="Normal 8 3 2 2 4 4 2" xfId="42590" xr:uid="{00000000-0005-0000-0000-00000CAA0000}"/>
    <cellStyle name="Normal 8 3 2 2 4 4 3" xfId="27357" xr:uid="{00000000-0005-0000-0000-00000DAA0000}"/>
    <cellStyle name="Normal 8 3 2 2 4 5" xfId="7238" xr:uid="{00000000-0005-0000-0000-00000EAA0000}"/>
    <cellStyle name="Normal 8 3 2 2 4 5 2" xfId="37573" xr:uid="{00000000-0005-0000-0000-00000FAA0000}"/>
    <cellStyle name="Normal 8 3 2 2 4 5 3" xfId="22340" xr:uid="{00000000-0005-0000-0000-000010AA0000}"/>
    <cellStyle name="Normal 8 3 2 2 4 6" xfId="32561" xr:uid="{00000000-0005-0000-0000-000011AA0000}"/>
    <cellStyle name="Normal 8 3 2 2 4 7" xfId="17327" xr:uid="{00000000-0005-0000-0000-000012AA0000}"/>
    <cellStyle name="Normal 8 3 2 2 5" xfId="3020" xr:uid="{00000000-0005-0000-0000-000013AA0000}"/>
    <cellStyle name="Normal 8 3 2 2 5 2" xfId="13094" xr:uid="{00000000-0005-0000-0000-000014AA0000}"/>
    <cellStyle name="Normal 8 3 2 2 5 2 2" xfId="43425" xr:uid="{00000000-0005-0000-0000-000015AA0000}"/>
    <cellStyle name="Normal 8 3 2 2 5 2 3" xfId="28192" xr:uid="{00000000-0005-0000-0000-000016AA0000}"/>
    <cellStyle name="Normal 8 3 2 2 5 3" xfId="8074" xr:uid="{00000000-0005-0000-0000-000017AA0000}"/>
    <cellStyle name="Normal 8 3 2 2 5 3 2" xfId="38408" xr:uid="{00000000-0005-0000-0000-000018AA0000}"/>
    <cellStyle name="Normal 8 3 2 2 5 3 3" xfId="23175" xr:uid="{00000000-0005-0000-0000-000019AA0000}"/>
    <cellStyle name="Normal 8 3 2 2 5 4" xfId="33395" xr:uid="{00000000-0005-0000-0000-00001AAA0000}"/>
    <cellStyle name="Normal 8 3 2 2 5 5" xfId="18162" xr:uid="{00000000-0005-0000-0000-00001BAA0000}"/>
    <cellStyle name="Normal 8 3 2 2 6" xfId="4713" xr:uid="{00000000-0005-0000-0000-00001CAA0000}"/>
    <cellStyle name="Normal 8 3 2 2 6 2" xfId="14765" xr:uid="{00000000-0005-0000-0000-00001DAA0000}"/>
    <cellStyle name="Normal 8 3 2 2 6 2 2" xfId="45096" xr:uid="{00000000-0005-0000-0000-00001EAA0000}"/>
    <cellStyle name="Normal 8 3 2 2 6 2 3" xfId="29863" xr:uid="{00000000-0005-0000-0000-00001FAA0000}"/>
    <cellStyle name="Normal 8 3 2 2 6 3" xfId="9745" xr:uid="{00000000-0005-0000-0000-000020AA0000}"/>
    <cellStyle name="Normal 8 3 2 2 6 3 2" xfId="40079" xr:uid="{00000000-0005-0000-0000-000021AA0000}"/>
    <cellStyle name="Normal 8 3 2 2 6 3 3" xfId="24846" xr:uid="{00000000-0005-0000-0000-000022AA0000}"/>
    <cellStyle name="Normal 8 3 2 2 6 4" xfId="35066" xr:uid="{00000000-0005-0000-0000-000023AA0000}"/>
    <cellStyle name="Normal 8 3 2 2 6 5" xfId="19833" xr:uid="{00000000-0005-0000-0000-000024AA0000}"/>
    <cellStyle name="Normal 8 3 2 2 7" xfId="11423" xr:uid="{00000000-0005-0000-0000-000025AA0000}"/>
    <cellStyle name="Normal 8 3 2 2 7 2" xfId="41754" xr:uid="{00000000-0005-0000-0000-000026AA0000}"/>
    <cellStyle name="Normal 8 3 2 2 7 3" xfId="26521" xr:uid="{00000000-0005-0000-0000-000027AA0000}"/>
    <cellStyle name="Normal 8 3 2 2 8" xfId="6402" xr:uid="{00000000-0005-0000-0000-000028AA0000}"/>
    <cellStyle name="Normal 8 3 2 2 8 2" xfId="36737" xr:uid="{00000000-0005-0000-0000-000029AA0000}"/>
    <cellStyle name="Normal 8 3 2 2 8 3" xfId="21504" xr:uid="{00000000-0005-0000-0000-00002AAA0000}"/>
    <cellStyle name="Normal 8 3 2 2 9" xfId="31725" xr:uid="{00000000-0005-0000-0000-00002BAA0000}"/>
    <cellStyle name="Normal 8 3 2 3" xfId="1429" xr:uid="{00000000-0005-0000-0000-00002CAA0000}"/>
    <cellStyle name="Normal 8 3 2 3 2" xfId="1850" xr:uid="{00000000-0005-0000-0000-00002DAA0000}"/>
    <cellStyle name="Normal 8 3 2 3 2 2" xfId="2689" xr:uid="{00000000-0005-0000-0000-00002EAA0000}"/>
    <cellStyle name="Normal 8 3 2 3 2 2 2" xfId="4379" xr:uid="{00000000-0005-0000-0000-00002FAA0000}"/>
    <cellStyle name="Normal 8 3 2 3 2 2 2 2" xfId="14452" xr:uid="{00000000-0005-0000-0000-000030AA0000}"/>
    <cellStyle name="Normal 8 3 2 3 2 2 2 2 2" xfId="44783" xr:uid="{00000000-0005-0000-0000-000031AA0000}"/>
    <cellStyle name="Normal 8 3 2 3 2 2 2 2 3" xfId="29550" xr:uid="{00000000-0005-0000-0000-000032AA0000}"/>
    <cellStyle name="Normal 8 3 2 3 2 2 2 3" xfId="9432" xr:uid="{00000000-0005-0000-0000-000033AA0000}"/>
    <cellStyle name="Normal 8 3 2 3 2 2 2 3 2" xfId="39766" xr:uid="{00000000-0005-0000-0000-000034AA0000}"/>
    <cellStyle name="Normal 8 3 2 3 2 2 2 3 3" xfId="24533" xr:uid="{00000000-0005-0000-0000-000035AA0000}"/>
    <cellStyle name="Normal 8 3 2 3 2 2 2 4" xfId="34753" xr:uid="{00000000-0005-0000-0000-000036AA0000}"/>
    <cellStyle name="Normal 8 3 2 3 2 2 2 5" xfId="19520" xr:uid="{00000000-0005-0000-0000-000037AA0000}"/>
    <cellStyle name="Normal 8 3 2 3 2 2 3" xfId="6071" xr:uid="{00000000-0005-0000-0000-000038AA0000}"/>
    <cellStyle name="Normal 8 3 2 3 2 2 3 2" xfId="16123" xr:uid="{00000000-0005-0000-0000-000039AA0000}"/>
    <cellStyle name="Normal 8 3 2 3 2 2 3 2 2" xfId="46454" xr:uid="{00000000-0005-0000-0000-00003AAA0000}"/>
    <cellStyle name="Normal 8 3 2 3 2 2 3 2 3" xfId="31221" xr:uid="{00000000-0005-0000-0000-00003BAA0000}"/>
    <cellStyle name="Normal 8 3 2 3 2 2 3 3" xfId="11103" xr:uid="{00000000-0005-0000-0000-00003CAA0000}"/>
    <cellStyle name="Normal 8 3 2 3 2 2 3 3 2" xfId="41437" xr:uid="{00000000-0005-0000-0000-00003DAA0000}"/>
    <cellStyle name="Normal 8 3 2 3 2 2 3 3 3" xfId="26204" xr:uid="{00000000-0005-0000-0000-00003EAA0000}"/>
    <cellStyle name="Normal 8 3 2 3 2 2 3 4" xfId="36424" xr:uid="{00000000-0005-0000-0000-00003FAA0000}"/>
    <cellStyle name="Normal 8 3 2 3 2 2 3 5" xfId="21191" xr:uid="{00000000-0005-0000-0000-000040AA0000}"/>
    <cellStyle name="Normal 8 3 2 3 2 2 4" xfId="12781" xr:uid="{00000000-0005-0000-0000-000041AA0000}"/>
    <cellStyle name="Normal 8 3 2 3 2 2 4 2" xfId="43112" xr:uid="{00000000-0005-0000-0000-000042AA0000}"/>
    <cellStyle name="Normal 8 3 2 3 2 2 4 3" xfId="27879" xr:uid="{00000000-0005-0000-0000-000043AA0000}"/>
    <cellStyle name="Normal 8 3 2 3 2 2 5" xfId="7760" xr:uid="{00000000-0005-0000-0000-000044AA0000}"/>
    <cellStyle name="Normal 8 3 2 3 2 2 5 2" xfId="38095" xr:uid="{00000000-0005-0000-0000-000045AA0000}"/>
    <cellStyle name="Normal 8 3 2 3 2 2 5 3" xfId="22862" xr:uid="{00000000-0005-0000-0000-000046AA0000}"/>
    <cellStyle name="Normal 8 3 2 3 2 2 6" xfId="33083" xr:uid="{00000000-0005-0000-0000-000047AA0000}"/>
    <cellStyle name="Normal 8 3 2 3 2 2 7" xfId="17849" xr:uid="{00000000-0005-0000-0000-000048AA0000}"/>
    <cellStyle name="Normal 8 3 2 3 2 3" xfId="3542" xr:uid="{00000000-0005-0000-0000-000049AA0000}"/>
    <cellStyle name="Normal 8 3 2 3 2 3 2" xfId="13616" xr:uid="{00000000-0005-0000-0000-00004AAA0000}"/>
    <cellStyle name="Normal 8 3 2 3 2 3 2 2" xfId="43947" xr:uid="{00000000-0005-0000-0000-00004BAA0000}"/>
    <cellStyle name="Normal 8 3 2 3 2 3 2 3" xfId="28714" xr:uid="{00000000-0005-0000-0000-00004CAA0000}"/>
    <cellStyle name="Normal 8 3 2 3 2 3 3" xfId="8596" xr:uid="{00000000-0005-0000-0000-00004DAA0000}"/>
    <cellStyle name="Normal 8 3 2 3 2 3 3 2" xfId="38930" xr:uid="{00000000-0005-0000-0000-00004EAA0000}"/>
    <cellStyle name="Normal 8 3 2 3 2 3 3 3" xfId="23697" xr:uid="{00000000-0005-0000-0000-00004FAA0000}"/>
    <cellStyle name="Normal 8 3 2 3 2 3 4" xfId="33917" xr:uid="{00000000-0005-0000-0000-000050AA0000}"/>
    <cellStyle name="Normal 8 3 2 3 2 3 5" xfId="18684" xr:uid="{00000000-0005-0000-0000-000051AA0000}"/>
    <cellStyle name="Normal 8 3 2 3 2 4" xfId="5235" xr:uid="{00000000-0005-0000-0000-000052AA0000}"/>
    <cellStyle name="Normal 8 3 2 3 2 4 2" xfId="15287" xr:uid="{00000000-0005-0000-0000-000053AA0000}"/>
    <cellStyle name="Normal 8 3 2 3 2 4 2 2" xfId="45618" xr:uid="{00000000-0005-0000-0000-000054AA0000}"/>
    <cellStyle name="Normal 8 3 2 3 2 4 2 3" xfId="30385" xr:uid="{00000000-0005-0000-0000-000055AA0000}"/>
    <cellStyle name="Normal 8 3 2 3 2 4 3" xfId="10267" xr:uid="{00000000-0005-0000-0000-000056AA0000}"/>
    <cellStyle name="Normal 8 3 2 3 2 4 3 2" xfId="40601" xr:uid="{00000000-0005-0000-0000-000057AA0000}"/>
    <cellStyle name="Normal 8 3 2 3 2 4 3 3" xfId="25368" xr:uid="{00000000-0005-0000-0000-000058AA0000}"/>
    <cellStyle name="Normal 8 3 2 3 2 4 4" xfId="35588" xr:uid="{00000000-0005-0000-0000-000059AA0000}"/>
    <cellStyle name="Normal 8 3 2 3 2 4 5" xfId="20355" xr:uid="{00000000-0005-0000-0000-00005AAA0000}"/>
    <cellStyle name="Normal 8 3 2 3 2 5" xfId="11945" xr:uid="{00000000-0005-0000-0000-00005BAA0000}"/>
    <cellStyle name="Normal 8 3 2 3 2 5 2" xfId="42276" xr:uid="{00000000-0005-0000-0000-00005CAA0000}"/>
    <cellStyle name="Normal 8 3 2 3 2 5 3" xfId="27043" xr:uid="{00000000-0005-0000-0000-00005DAA0000}"/>
    <cellStyle name="Normal 8 3 2 3 2 6" xfId="6924" xr:uid="{00000000-0005-0000-0000-00005EAA0000}"/>
    <cellStyle name="Normal 8 3 2 3 2 6 2" xfId="37259" xr:uid="{00000000-0005-0000-0000-00005FAA0000}"/>
    <cellStyle name="Normal 8 3 2 3 2 6 3" xfId="22026" xr:uid="{00000000-0005-0000-0000-000060AA0000}"/>
    <cellStyle name="Normal 8 3 2 3 2 7" xfId="32247" xr:uid="{00000000-0005-0000-0000-000061AA0000}"/>
    <cellStyle name="Normal 8 3 2 3 2 8" xfId="17013" xr:uid="{00000000-0005-0000-0000-000062AA0000}"/>
    <cellStyle name="Normal 8 3 2 3 3" xfId="2271" xr:uid="{00000000-0005-0000-0000-000063AA0000}"/>
    <cellStyle name="Normal 8 3 2 3 3 2" xfId="3961" xr:uid="{00000000-0005-0000-0000-000064AA0000}"/>
    <cellStyle name="Normal 8 3 2 3 3 2 2" xfId="14034" xr:uid="{00000000-0005-0000-0000-000065AA0000}"/>
    <cellStyle name="Normal 8 3 2 3 3 2 2 2" xfId="44365" xr:uid="{00000000-0005-0000-0000-000066AA0000}"/>
    <cellStyle name="Normal 8 3 2 3 3 2 2 3" xfId="29132" xr:uid="{00000000-0005-0000-0000-000067AA0000}"/>
    <cellStyle name="Normal 8 3 2 3 3 2 3" xfId="9014" xr:uid="{00000000-0005-0000-0000-000068AA0000}"/>
    <cellStyle name="Normal 8 3 2 3 3 2 3 2" xfId="39348" xr:uid="{00000000-0005-0000-0000-000069AA0000}"/>
    <cellStyle name="Normal 8 3 2 3 3 2 3 3" xfId="24115" xr:uid="{00000000-0005-0000-0000-00006AAA0000}"/>
    <cellStyle name="Normal 8 3 2 3 3 2 4" xfId="34335" xr:uid="{00000000-0005-0000-0000-00006BAA0000}"/>
    <cellStyle name="Normal 8 3 2 3 3 2 5" xfId="19102" xr:uid="{00000000-0005-0000-0000-00006CAA0000}"/>
    <cellStyle name="Normal 8 3 2 3 3 3" xfId="5653" xr:uid="{00000000-0005-0000-0000-00006DAA0000}"/>
    <cellStyle name="Normal 8 3 2 3 3 3 2" xfId="15705" xr:uid="{00000000-0005-0000-0000-00006EAA0000}"/>
    <cellStyle name="Normal 8 3 2 3 3 3 2 2" xfId="46036" xr:uid="{00000000-0005-0000-0000-00006FAA0000}"/>
    <cellStyle name="Normal 8 3 2 3 3 3 2 3" xfId="30803" xr:uid="{00000000-0005-0000-0000-000070AA0000}"/>
    <cellStyle name="Normal 8 3 2 3 3 3 3" xfId="10685" xr:uid="{00000000-0005-0000-0000-000071AA0000}"/>
    <cellStyle name="Normal 8 3 2 3 3 3 3 2" xfId="41019" xr:uid="{00000000-0005-0000-0000-000072AA0000}"/>
    <cellStyle name="Normal 8 3 2 3 3 3 3 3" xfId="25786" xr:uid="{00000000-0005-0000-0000-000073AA0000}"/>
    <cellStyle name="Normal 8 3 2 3 3 3 4" xfId="36006" xr:uid="{00000000-0005-0000-0000-000074AA0000}"/>
    <cellStyle name="Normal 8 3 2 3 3 3 5" xfId="20773" xr:uid="{00000000-0005-0000-0000-000075AA0000}"/>
    <cellStyle name="Normal 8 3 2 3 3 4" xfId="12363" xr:uid="{00000000-0005-0000-0000-000076AA0000}"/>
    <cellStyle name="Normal 8 3 2 3 3 4 2" xfId="42694" xr:uid="{00000000-0005-0000-0000-000077AA0000}"/>
    <cellStyle name="Normal 8 3 2 3 3 4 3" xfId="27461" xr:uid="{00000000-0005-0000-0000-000078AA0000}"/>
    <cellStyle name="Normal 8 3 2 3 3 5" xfId="7342" xr:uid="{00000000-0005-0000-0000-000079AA0000}"/>
    <cellStyle name="Normal 8 3 2 3 3 5 2" xfId="37677" xr:uid="{00000000-0005-0000-0000-00007AAA0000}"/>
    <cellStyle name="Normal 8 3 2 3 3 5 3" xfId="22444" xr:uid="{00000000-0005-0000-0000-00007BAA0000}"/>
    <cellStyle name="Normal 8 3 2 3 3 6" xfId="32665" xr:uid="{00000000-0005-0000-0000-00007CAA0000}"/>
    <cellStyle name="Normal 8 3 2 3 3 7" xfId="17431" xr:uid="{00000000-0005-0000-0000-00007DAA0000}"/>
    <cellStyle name="Normal 8 3 2 3 4" xfId="3124" xr:uid="{00000000-0005-0000-0000-00007EAA0000}"/>
    <cellStyle name="Normal 8 3 2 3 4 2" xfId="13198" xr:uid="{00000000-0005-0000-0000-00007FAA0000}"/>
    <cellStyle name="Normal 8 3 2 3 4 2 2" xfId="43529" xr:uid="{00000000-0005-0000-0000-000080AA0000}"/>
    <cellStyle name="Normal 8 3 2 3 4 2 3" xfId="28296" xr:uid="{00000000-0005-0000-0000-000081AA0000}"/>
    <cellStyle name="Normal 8 3 2 3 4 3" xfId="8178" xr:uid="{00000000-0005-0000-0000-000082AA0000}"/>
    <cellStyle name="Normal 8 3 2 3 4 3 2" xfId="38512" xr:uid="{00000000-0005-0000-0000-000083AA0000}"/>
    <cellStyle name="Normal 8 3 2 3 4 3 3" xfId="23279" xr:uid="{00000000-0005-0000-0000-000084AA0000}"/>
    <cellStyle name="Normal 8 3 2 3 4 4" xfId="33499" xr:uid="{00000000-0005-0000-0000-000085AA0000}"/>
    <cellStyle name="Normal 8 3 2 3 4 5" xfId="18266" xr:uid="{00000000-0005-0000-0000-000086AA0000}"/>
    <cellStyle name="Normal 8 3 2 3 5" xfId="4817" xr:uid="{00000000-0005-0000-0000-000087AA0000}"/>
    <cellStyle name="Normal 8 3 2 3 5 2" xfId="14869" xr:uid="{00000000-0005-0000-0000-000088AA0000}"/>
    <cellStyle name="Normal 8 3 2 3 5 2 2" xfId="45200" xr:uid="{00000000-0005-0000-0000-000089AA0000}"/>
    <cellStyle name="Normal 8 3 2 3 5 2 3" xfId="29967" xr:uid="{00000000-0005-0000-0000-00008AAA0000}"/>
    <cellStyle name="Normal 8 3 2 3 5 3" xfId="9849" xr:uid="{00000000-0005-0000-0000-00008BAA0000}"/>
    <cellStyle name="Normal 8 3 2 3 5 3 2" xfId="40183" xr:uid="{00000000-0005-0000-0000-00008CAA0000}"/>
    <cellStyle name="Normal 8 3 2 3 5 3 3" xfId="24950" xr:uid="{00000000-0005-0000-0000-00008DAA0000}"/>
    <cellStyle name="Normal 8 3 2 3 5 4" xfId="35170" xr:uid="{00000000-0005-0000-0000-00008EAA0000}"/>
    <cellStyle name="Normal 8 3 2 3 5 5" xfId="19937" xr:uid="{00000000-0005-0000-0000-00008FAA0000}"/>
    <cellStyle name="Normal 8 3 2 3 6" xfId="11527" xr:uid="{00000000-0005-0000-0000-000090AA0000}"/>
    <cellStyle name="Normal 8 3 2 3 6 2" xfId="41858" xr:uid="{00000000-0005-0000-0000-000091AA0000}"/>
    <cellStyle name="Normal 8 3 2 3 6 3" xfId="26625" xr:uid="{00000000-0005-0000-0000-000092AA0000}"/>
    <cellStyle name="Normal 8 3 2 3 7" xfId="6506" xr:uid="{00000000-0005-0000-0000-000093AA0000}"/>
    <cellStyle name="Normal 8 3 2 3 7 2" xfId="36841" xr:uid="{00000000-0005-0000-0000-000094AA0000}"/>
    <cellStyle name="Normal 8 3 2 3 7 3" xfId="21608" xr:uid="{00000000-0005-0000-0000-000095AA0000}"/>
    <cellStyle name="Normal 8 3 2 3 8" xfId="31829" xr:uid="{00000000-0005-0000-0000-000096AA0000}"/>
    <cellStyle name="Normal 8 3 2 3 9" xfId="16595" xr:uid="{00000000-0005-0000-0000-000097AA0000}"/>
    <cellStyle name="Normal 8 3 2 4" xfId="1642" xr:uid="{00000000-0005-0000-0000-000098AA0000}"/>
    <cellStyle name="Normal 8 3 2 4 2" xfId="2481" xr:uid="{00000000-0005-0000-0000-000099AA0000}"/>
    <cellStyle name="Normal 8 3 2 4 2 2" xfId="4171" xr:uid="{00000000-0005-0000-0000-00009AAA0000}"/>
    <cellStyle name="Normal 8 3 2 4 2 2 2" xfId="14244" xr:uid="{00000000-0005-0000-0000-00009BAA0000}"/>
    <cellStyle name="Normal 8 3 2 4 2 2 2 2" xfId="44575" xr:uid="{00000000-0005-0000-0000-00009CAA0000}"/>
    <cellStyle name="Normal 8 3 2 4 2 2 2 3" xfId="29342" xr:uid="{00000000-0005-0000-0000-00009DAA0000}"/>
    <cellStyle name="Normal 8 3 2 4 2 2 3" xfId="9224" xr:uid="{00000000-0005-0000-0000-00009EAA0000}"/>
    <cellStyle name="Normal 8 3 2 4 2 2 3 2" xfId="39558" xr:uid="{00000000-0005-0000-0000-00009FAA0000}"/>
    <cellStyle name="Normal 8 3 2 4 2 2 3 3" xfId="24325" xr:uid="{00000000-0005-0000-0000-0000A0AA0000}"/>
    <cellStyle name="Normal 8 3 2 4 2 2 4" xfId="34545" xr:uid="{00000000-0005-0000-0000-0000A1AA0000}"/>
    <cellStyle name="Normal 8 3 2 4 2 2 5" xfId="19312" xr:uid="{00000000-0005-0000-0000-0000A2AA0000}"/>
    <cellStyle name="Normal 8 3 2 4 2 3" xfId="5863" xr:uid="{00000000-0005-0000-0000-0000A3AA0000}"/>
    <cellStyle name="Normal 8 3 2 4 2 3 2" xfId="15915" xr:uid="{00000000-0005-0000-0000-0000A4AA0000}"/>
    <cellStyle name="Normal 8 3 2 4 2 3 2 2" xfId="46246" xr:uid="{00000000-0005-0000-0000-0000A5AA0000}"/>
    <cellStyle name="Normal 8 3 2 4 2 3 2 3" xfId="31013" xr:uid="{00000000-0005-0000-0000-0000A6AA0000}"/>
    <cellStyle name="Normal 8 3 2 4 2 3 3" xfId="10895" xr:uid="{00000000-0005-0000-0000-0000A7AA0000}"/>
    <cellStyle name="Normal 8 3 2 4 2 3 3 2" xfId="41229" xr:uid="{00000000-0005-0000-0000-0000A8AA0000}"/>
    <cellStyle name="Normal 8 3 2 4 2 3 3 3" xfId="25996" xr:uid="{00000000-0005-0000-0000-0000A9AA0000}"/>
    <cellStyle name="Normal 8 3 2 4 2 3 4" xfId="36216" xr:uid="{00000000-0005-0000-0000-0000AAAA0000}"/>
    <cellStyle name="Normal 8 3 2 4 2 3 5" xfId="20983" xr:uid="{00000000-0005-0000-0000-0000ABAA0000}"/>
    <cellStyle name="Normal 8 3 2 4 2 4" xfId="12573" xr:uid="{00000000-0005-0000-0000-0000ACAA0000}"/>
    <cellStyle name="Normal 8 3 2 4 2 4 2" xfId="42904" xr:uid="{00000000-0005-0000-0000-0000ADAA0000}"/>
    <cellStyle name="Normal 8 3 2 4 2 4 3" xfId="27671" xr:uid="{00000000-0005-0000-0000-0000AEAA0000}"/>
    <cellStyle name="Normal 8 3 2 4 2 5" xfId="7552" xr:uid="{00000000-0005-0000-0000-0000AFAA0000}"/>
    <cellStyle name="Normal 8 3 2 4 2 5 2" xfId="37887" xr:uid="{00000000-0005-0000-0000-0000B0AA0000}"/>
    <cellStyle name="Normal 8 3 2 4 2 5 3" xfId="22654" xr:uid="{00000000-0005-0000-0000-0000B1AA0000}"/>
    <cellStyle name="Normal 8 3 2 4 2 6" xfId="32875" xr:uid="{00000000-0005-0000-0000-0000B2AA0000}"/>
    <cellStyle name="Normal 8 3 2 4 2 7" xfId="17641" xr:uid="{00000000-0005-0000-0000-0000B3AA0000}"/>
    <cellStyle name="Normal 8 3 2 4 3" xfId="3334" xr:uid="{00000000-0005-0000-0000-0000B4AA0000}"/>
    <cellStyle name="Normal 8 3 2 4 3 2" xfId="13408" xr:uid="{00000000-0005-0000-0000-0000B5AA0000}"/>
    <cellStyle name="Normal 8 3 2 4 3 2 2" xfId="43739" xr:uid="{00000000-0005-0000-0000-0000B6AA0000}"/>
    <cellStyle name="Normal 8 3 2 4 3 2 3" xfId="28506" xr:uid="{00000000-0005-0000-0000-0000B7AA0000}"/>
    <cellStyle name="Normal 8 3 2 4 3 3" xfId="8388" xr:uid="{00000000-0005-0000-0000-0000B8AA0000}"/>
    <cellStyle name="Normal 8 3 2 4 3 3 2" xfId="38722" xr:uid="{00000000-0005-0000-0000-0000B9AA0000}"/>
    <cellStyle name="Normal 8 3 2 4 3 3 3" xfId="23489" xr:uid="{00000000-0005-0000-0000-0000BAAA0000}"/>
    <cellStyle name="Normal 8 3 2 4 3 4" xfId="33709" xr:uid="{00000000-0005-0000-0000-0000BBAA0000}"/>
    <cellStyle name="Normal 8 3 2 4 3 5" xfId="18476" xr:uid="{00000000-0005-0000-0000-0000BCAA0000}"/>
    <cellStyle name="Normal 8 3 2 4 4" xfId="5027" xr:uid="{00000000-0005-0000-0000-0000BDAA0000}"/>
    <cellStyle name="Normal 8 3 2 4 4 2" xfId="15079" xr:uid="{00000000-0005-0000-0000-0000BEAA0000}"/>
    <cellStyle name="Normal 8 3 2 4 4 2 2" xfId="45410" xr:uid="{00000000-0005-0000-0000-0000BFAA0000}"/>
    <cellStyle name="Normal 8 3 2 4 4 2 3" xfId="30177" xr:uid="{00000000-0005-0000-0000-0000C0AA0000}"/>
    <cellStyle name="Normal 8 3 2 4 4 3" xfId="10059" xr:uid="{00000000-0005-0000-0000-0000C1AA0000}"/>
    <cellStyle name="Normal 8 3 2 4 4 3 2" xfId="40393" xr:uid="{00000000-0005-0000-0000-0000C2AA0000}"/>
    <cellStyle name="Normal 8 3 2 4 4 3 3" xfId="25160" xr:uid="{00000000-0005-0000-0000-0000C3AA0000}"/>
    <cellStyle name="Normal 8 3 2 4 4 4" xfId="35380" xr:uid="{00000000-0005-0000-0000-0000C4AA0000}"/>
    <cellStyle name="Normal 8 3 2 4 4 5" xfId="20147" xr:uid="{00000000-0005-0000-0000-0000C5AA0000}"/>
    <cellStyle name="Normal 8 3 2 4 5" xfId="11737" xr:uid="{00000000-0005-0000-0000-0000C6AA0000}"/>
    <cellStyle name="Normal 8 3 2 4 5 2" xfId="42068" xr:uid="{00000000-0005-0000-0000-0000C7AA0000}"/>
    <cellStyle name="Normal 8 3 2 4 5 3" xfId="26835" xr:uid="{00000000-0005-0000-0000-0000C8AA0000}"/>
    <cellStyle name="Normal 8 3 2 4 6" xfId="6716" xr:uid="{00000000-0005-0000-0000-0000C9AA0000}"/>
    <cellStyle name="Normal 8 3 2 4 6 2" xfId="37051" xr:uid="{00000000-0005-0000-0000-0000CAAA0000}"/>
    <cellStyle name="Normal 8 3 2 4 6 3" xfId="21818" xr:uid="{00000000-0005-0000-0000-0000CBAA0000}"/>
    <cellStyle name="Normal 8 3 2 4 7" xfId="32039" xr:uid="{00000000-0005-0000-0000-0000CCAA0000}"/>
    <cellStyle name="Normal 8 3 2 4 8" xfId="16805" xr:uid="{00000000-0005-0000-0000-0000CDAA0000}"/>
    <cellStyle name="Normal 8 3 2 5" xfId="2063" xr:uid="{00000000-0005-0000-0000-0000CEAA0000}"/>
    <cellStyle name="Normal 8 3 2 5 2" xfId="3753" xr:uid="{00000000-0005-0000-0000-0000CFAA0000}"/>
    <cellStyle name="Normal 8 3 2 5 2 2" xfId="13826" xr:uid="{00000000-0005-0000-0000-0000D0AA0000}"/>
    <cellStyle name="Normal 8 3 2 5 2 2 2" xfId="44157" xr:uid="{00000000-0005-0000-0000-0000D1AA0000}"/>
    <cellStyle name="Normal 8 3 2 5 2 2 3" xfId="28924" xr:uid="{00000000-0005-0000-0000-0000D2AA0000}"/>
    <cellStyle name="Normal 8 3 2 5 2 3" xfId="8806" xr:uid="{00000000-0005-0000-0000-0000D3AA0000}"/>
    <cellStyle name="Normal 8 3 2 5 2 3 2" xfId="39140" xr:uid="{00000000-0005-0000-0000-0000D4AA0000}"/>
    <cellStyle name="Normal 8 3 2 5 2 3 3" xfId="23907" xr:uid="{00000000-0005-0000-0000-0000D5AA0000}"/>
    <cellStyle name="Normal 8 3 2 5 2 4" xfId="34127" xr:uid="{00000000-0005-0000-0000-0000D6AA0000}"/>
    <cellStyle name="Normal 8 3 2 5 2 5" xfId="18894" xr:uid="{00000000-0005-0000-0000-0000D7AA0000}"/>
    <cellStyle name="Normal 8 3 2 5 3" xfId="5445" xr:uid="{00000000-0005-0000-0000-0000D8AA0000}"/>
    <cellStyle name="Normal 8 3 2 5 3 2" xfId="15497" xr:uid="{00000000-0005-0000-0000-0000D9AA0000}"/>
    <cellStyle name="Normal 8 3 2 5 3 2 2" xfId="45828" xr:uid="{00000000-0005-0000-0000-0000DAAA0000}"/>
    <cellStyle name="Normal 8 3 2 5 3 2 3" xfId="30595" xr:uid="{00000000-0005-0000-0000-0000DBAA0000}"/>
    <cellStyle name="Normal 8 3 2 5 3 3" xfId="10477" xr:uid="{00000000-0005-0000-0000-0000DCAA0000}"/>
    <cellStyle name="Normal 8 3 2 5 3 3 2" xfId="40811" xr:uid="{00000000-0005-0000-0000-0000DDAA0000}"/>
    <cellStyle name="Normal 8 3 2 5 3 3 3" xfId="25578" xr:uid="{00000000-0005-0000-0000-0000DEAA0000}"/>
    <cellStyle name="Normal 8 3 2 5 3 4" xfId="35798" xr:uid="{00000000-0005-0000-0000-0000DFAA0000}"/>
    <cellStyle name="Normal 8 3 2 5 3 5" xfId="20565" xr:uid="{00000000-0005-0000-0000-0000E0AA0000}"/>
    <cellStyle name="Normal 8 3 2 5 4" xfId="12155" xr:uid="{00000000-0005-0000-0000-0000E1AA0000}"/>
    <cellStyle name="Normal 8 3 2 5 4 2" xfId="42486" xr:uid="{00000000-0005-0000-0000-0000E2AA0000}"/>
    <cellStyle name="Normal 8 3 2 5 4 3" xfId="27253" xr:uid="{00000000-0005-0000-0000-0000E3AA0000}"/>
    <cellStyle name="Normal 8 3 2 5 5" xfId="7134" xr:uid="{00000000-0005-0000-0000-0000E4AA0000}"/>
    <cellStyle name="Normal 8 3 2 5 5 2" xfId="37469" xr:uid="{00000000-0005-0000-0000-0000E5AA0000}"/>
    <cellStyle name="Normal 8 3 2 5 5 3" xfId="22236" xr:uid="{00000000-0005-0000-0000-0000E6AA0000}"/>
    <cellStyle name="Normal 8 3 2 5 6" xfId="32457" xr:uid="{00000000-0005-0000-0000-0000E7AA0000}"/>
    <cellStyle name="Normal 8 3 2 5 7" xfId="17223" xr:uid="{00000000-0005-0000-0000-0000E8AA0000}"/>
    <cellStyle name="Normal 8 3 2 6" xfId="2916" xr:uid="{00000000-0005-0000-0000-0000E9AA0000}"/>
    <cellStyle name="Normal 8 3 2 6 2" xfId="12990" xr:uid="{00000000-0005-0000-0000-0000EAAA0000}"/>
    <cellStyle name="Normal 8 3 2 6 2 2" xfId="43321" xr:uid="{00000000-0005-0000-0000-0000EBAA0000}"/>
    <cellStyle name="Normal 8 3 2 6 2 3" xfId="28088" xr:uid="{00000000-0005-0000-0000-0000ECAA0000}"/>
    <cellStyle name="Normal 8 3 2 6 3" xfId="7970" xr:uid="{00000000-0005-0000-0000-0000EDAA0000}"/>
    <cellStyle name="Normal 8 3 2 6 3 2" xfId="38304" xr:uid="{00000000-0005-0000-0000-0000EEAA0000}"/>
    <cellStyle name="Normal 8 3 2 6 3 3" xfId="23071" xr:uid="{00000000-0005-0000-0000-0000EFAA0000}"/>
    <cellStyle name="Normal 8 3 2 6 4" xfId="33291" xr:uid="{00000000-0005-0000-0000-0000F0AA0000}"/>
    <cellStyle name="Normal 8 3 2 6 5" xfId="18058" xr:uid="{00000000-0005-0000-0000-0000F1AA0000}"/>
    <cellStyle name="Normal 8 3 2 7" xfId="4609" xr:uid="{00000000-0005-0000-0000-0000F2AA0000}"/>
    <cellStyle name="Normal 8 3 2 7 2" xfId="14661" xr:uid="{00000000-0005-0000-0000-0000F3AA0000}"/>
    <cellStyle name="Normal 8 3 2 7 2 2" xfId="44992" xr:uid="{00000000-0005-0000-0000-0000F4AA0000}"/>
    <cellStyle name="Normal 8 3 2 7 2 3" xfId="29759" xr:uid="{00000000-0005-0000-0000-0000F5AA0000}"/>
    <cellStyle name="Normal 8 3 2 7 3" xfId="9641" xr:uid="{00000000-0005-0000-0000-0000F6AA0000}"/>
    <cellStyle name="Normal 8 3 2 7 3 2" xfId="39975" xr:uid="{00000000-0005-0000-0000-0000F7AA0000}"/>
    <cellStyle name="Normal 8 3 2 7 3 3" xfId="24742" xr:uid="{00000000-0005-0000-0000-0000F8AA0000}"/>
    <cellStyle name="Normal 8 3 2 7 4" xfId="34962" xr:uid="{00000000-0005-0000-0000-0000F9AA0000}"/>
    <cellStyle name="Normal 8 3 2 7 5" xfId="19729" xr:uid="{00000000-0005-0000-0000-0000FAAA0000}"/>
    <cellStyle name="Normal 8 3 2 8" xfId="11319" xr:uid="{00000000-0005-0000-0000-0000FBAA0000}"/>
    <cellStyle name="Normal 8 3 2 8 2" xfId="41650" xr:uid="{00000000-0005-0000-0000-0000FCAA0000}"/>
    <cellStyle name="Normal 8 3 2 8 3" xfId="26417" xr:uid="{00000000-0005-0000-0000-0000FDAA0000}"/>
    <cellStyle name="Normal 8 3 2 9" xfId="6298" xr:uid="{00000000-0005-0000-0000-0000FEAA0000}"/>
    <cellStyle name="Normal 8 3 2 9 2" xfId="36633" xr:uid="{00000000-0005-0000-0000-0000FFAA0000}"/>
    <cellStyle name="Normal 8 3 2 9 3" xfId="21400" xr:uid="{00000000-0005-0000-0000-000000AB0000}"/>
    <cellStyle name="Normal 8 3 3" xfId="1262" xr:uid="{00000000-0005-0000-0000-000001AB0000}"/>
    <cellStyle name="Normal 8 3 3 10" xfId="16439" xr:uid="{00000000-0005-0000-0000-000002AB0000}"/>
    <cellStyle name="Normal 8 3 3 2" xfId="1481" xr:uid="{00000000-0005-0000-0000-000003AB0000}"/>
    <cellStyle name="Normal 8 3 3 2 2" xfId="1902" xr:uid="{00000000-0005-0000-0000-000004AB0000}"/>
    <cellStyle name="Normal 8 3 3 2 2 2" xfId="2741" xr:uid="{00000000-0005-0000-0000-000005AB0000}"/>
    <cellStyle name="Normal 8 3 3 2 2 2 2" xfId="4431" xr:uid="{00000000-0005-0000-0000-000006AB0000}"/>
    <cellStyle name="Normal 8 3 3 2 2 2 2 2" xfId="14504" xr:uid="{00000000-0005-0000-0000-000007AB0000}"/>
    <cellStyle name="Normal 8 3 3 2 2 2 2 2 2" xfId="44835" xr:uid="{00000000-0005-0000-0000-000008AB0000}"/>
    <cellStyle name="Normal 8 3 3 2 2 2 2 2 3" xfId="29602" xr:uid="{00000000-0005-0000-0000-000009AB0000}"/>
    <cellStyle name="Normal 8 3 3 2 2 2 2 3" xfId="9484" xr:uid="{00000000-0005-0000-0000-00000AAB0000}"/>
    <cellStyle name="Normal 8 3 3 2 2 2 2 3 2" xfId="39818" xr:uid="{00000000-0005-0000-0000-00000BAB0000}"/>
    <cellStyle name="Normal 8 3 3 2 2 2 2 3 3" xfId="24585" xr:uid="{00000000-0005-0000-0000-00000CAB0000}"/>
    <cellStyle name="Normal 8 3 3 2 2 2 2 4" xfId="34805" xr:uid="{00000000-0005-0000-0000-00000DAB0000}"/>
    <cellStyle name="Normal 8 3 3 2 2 2 2 5" xfId="19572" xr:uid="{00000000-0005-0000-0000-00000EAB0000}"/>
    <cellStyle name="Normal 8 3 3 2 2 2 3" xfId="6123" xr:uid="{00000000-0005-0000-0000-00000FAB0000}"/>
    <cellStyle name="Normal 8 3 3 2 2 2 3 2" xfId="16175" xr:uid="{00000000-0005-0000-0000-000010AB0000}"/>
    <cellStyle name="Normal 8 3 3 2 2 2 3 2 2" xfId="46506" xr:uid="{00000000-0005-0000-0000-000011AB0000}"/>
    <cellStyle name="Normal 8 3 3 2 2 2 3 2 3" xfId="31273" xr:uid="{00000000-0005-0000-0000-000012AB0000}"/>
    <cellStyle name="Normal 8 3 3 2 2 2 3 3" xfId="11155" xr:uid="{00000000-0005-0000-0000-000013AB0000}"/>
    <cellStyle name="Normal 8 3 3 2 2 2 3 3 2" xfId="41489" xr:uid="{00000000-0005-0000-0000-000014AB0000}"/>
    <cellStyle name="Normal 8 3 3 2 2 2 3 3 3" xfId="26256" xr:uid="{00000000-0005-0000-0000-000015AB0000}"/>
    <cellStyle name="Normal 8 3 3 2 2 2 3 4" xfId="36476" xr:uid="{00000000-0005-0000-0000-000016AB0000}"/>
    <cellStyle name="Normal 8 3 3 2 2 2 3 5" xfId="21243" xr:uid="{00000000-0005-0000-0000-000017AB0000}"/>
    <cellStyle name="Normal 8 3 3 2 2 2 4" xfId="12833" xr:uid="{00000000-0005-0000-0000-000018AB0000}"/>
    <cellStyle name="Normal 8 3 3 2 2 2 4 2" xfId="43164" xr:uid="{00000000-0005-0000-0000-000019AB0000}"/>
    <cellStyle name="Normal 8 3 3 2 2 2 4 3" xfId="27931" xr:uid="{00000000-0005-0000-0000-00001AAB0000}"/>
    <cellStyle name="Normal 8 3 3 2 2 2 5" xfId="7812" xr:uid="{00000000-0005-0000-0000-00001BAB0000}"/>
    <cellStyle name="Normal 8 3 3 2 2 2 5 2" xfId="38147" xr:uid="{00000000-0005-0000-0000-00001CAB0000}"/>
    <cellStyle name="Normal 8 3 3 2 2 2 5 3" xfId="22914" xr:uid="{00000000-0005-0000-0000-00001DAB0000}"/>
    <cellStyle name="Normal 8 3 3 2 2 2 6" xfId="33135" xr:uid="{00000000-0005-0000-0000-00001EAB0000}"/>
    <cellStyle name="Normal 8 3 3 2 2 2 7" xfId="17901" xr:uid="{00000000-0005-0000-0000-00001FAB0000}"/>
    <cellStyle name="Normal 8 3 3 2 2 3" xfId="3594" xr:uid="{00000000-0005-0000-0000-000020AB0000}"/>
    <cellStyle name="Normal 8 3 3 2 2 3 2" xfId="13668" xr:uid="{00000000-0005-0000-0000-000021AB0000}"/>
    <cellStyle name="Normal 8 3 3 2 2 3 2 2" xfId="43999" xr:uid="{00000000-0005-0000-0000-000022AB0000}"/>
    <cellStyle name="Normal 8 3 3 2 2 3 2 3" xfId="28766" xr:uid="{00000000-0005-0000-0000-000023AB0000}"/>
    <cellStyle name="Normal 8 3 3 2 2 3 3" xfId="8648" xr:uid="{00000000-0005-0000-0000-000024AB0000}"/>
    <cellStyle name="Normal 8 3 3 2 2 3 3 2" xfId="38982" xr:uid="{00000000-0005-0000-0000-000025AB0000}"/>
    <cellStyle name="Normal 8 3 3 2 2 3 3 3" xfId="23749" xr:uid="{00000000-0005-0000-0000-000026AB0000}"/>
    <cellStyle name="Normal 8 3 3 2 2 3 4" xfId="33969" xr:uid="{00000000-0005-0000-0000-000027AB0000}"/>
    <cellStyle name="Normal 8 3 3 2 2 3 5" xfId="18736" xr:uid="{00000000-0005-0000-0000-000028AB0000}"/>
    <cellStyle name="Normal 8 3 3 2 2 4" xfId="5287" xr:uid="{00000000-0005-0000-0000-000029AB0000}"/>
    <cellStyle name="Normal 8 3 3 2 2 4 2" xfId="15339" xr:uid="{00000000-0005-0000-0000-00002AAB0000}"/>
    <cellStyle name="Normal 8 3 3 2 2 4 2 2" xfId="45670" xr:uid="{00000000-0005-0000-0000-00002BAB0000}"/>
    <cellStyle name="Normal 8 3 3 2 2 4 2 3" xfId="30437" xr:uid="{00000000-0005-0000-0000-00002CAB0000}"/>
    <cellStyle name="Normal 8 3 3 2 2 4 3" xfId="10319" xr:uid="{00000000-0005-0000-0000-00002DAB0000}"/>
    <cellStyle name="Normal 8 3 3 2 2 4 3 2" xfId="40653" xr:uid="{00000000-0005-0000-0000-00002EAB0000}"/>
    <cellStyle name="Normal 8 3 3 2 2 4 3 3" xfId="25420" xr:uid="{00000000-0005-0000-0000-00002FAB0000}"/>
    <cellStyle name="Normal 8 3 3 2 2 4 4" xfId="35640" xr:uid="{00000000-0005-0000-0000-000030AB0000}"/>
    <cellStyle name="Normal 8 3 3 2 2 4 5" xfId="20407" xr:uid="{00000000-0005-0000-0000-000031AB0000}"/>
    <cellStyle name="Normal 8 3 3 2 2 5" xfId="11997" xr:uid="{00000000-0005-0000-0000-000032AB0000}"/>
    <cellStyle name="Normal 8 3 3 2 2 5 2" xfId="42328" xr:uid="{00000000-0005-0000-0000-000033AB0000}"/>
    <cellStyle name="Normal 8 3 3 2 2 5 3" xfId="27095" xr:uid="{00000000-0005-0000-0000-000034AB0000}"/>
    <cellStyle name="Normal 8 3 3 2 2 6" xfId="6976" xr:uid="{00000000-0005-0000-0000-000035AB0000}"/>
    <cellStyle name="Normal 8 3 3 2 2 6 2" xfId="37311" xr:uid="{00000000-0005-0000-0000-000036AB0000}"/>
    <cellStyle name="Normal 8 3 3 2 2 6 3" xfId="22078" xr:uid="{00000000-0005-0000-0000-000037AB0000}"/>
    <cellStyle name="Normal 8 3 3 2 2 7" xfId="32299" xr:uid="{00000000-0005-0000-0000-000038AB0000}"/>
    <cellStyle name="Normal 8 3 3 2 2 8" xfId="17065" xr:uid="{00000000-0005-0000-0000-000039AB0000}"/>
    <cellStyle name="Normal 8 3 3 2 3" xfId="2323" xr:uid="{00000000-0005-0000-0000-00003AAB0000}"/>
    <cellStyle name="Normal 8 3 3 2 3 2" xfId="4013" xr:uid="{00000000-0005-0000-0000-00003BAB0000}"/>
    <cellStyle name="Normal 8 3 3 2 3 2 2" xfId="14086" xr:uid="{00000000-0005-0000-0000-00003CAB0000}"/>
    <cellStyle name="Normal 8 3 3 2 3 2 2 2" xfId="44417" xr:uid="{00000000-0005-0000-0000-00003DAB0000}"/>
    <cellStyle name="Normal 8 3 3 2 3 2 2 3" xfId="29184" xr:uid="{00000000-0005-0000-0000-00003EAB0000}"/>
    <cellStyle name="Normal 8 3 3 2 3 2 3" xfId="9066" xr:uid="{00000000-0005-0000-0000-00003FAB0000}"/>
    <cellStyle name="Normal 8 3 3 2 3 2 3 2" xfId="39400" xr:uid="{00000000-0005-0000-0000-000040AB0000}"/>
    <cellStyle name="Normal 8 3 3 2 3 2 3 3" xfId="24167" xr:uid="{00000000-0005-0000-0000-000041AB0000}"/>
    <cellStyle name="Normal 8 3 3 2 3 2 4" xfId="34387" xr:uid="{00000000-0005-0000-0000-000042AB0000}"/>
    <cellStyle name="Normal 8 3 3 2 3 2 5" xfId="19154" xr:uid="{00000000-0005-0000-0000-000043AB0000}"/>
    <cellStyle name="Normal 8 3 3 2 3 3" xfId="5705" xr:uid="{00000000-0005-0000-0000-000044AB0000}"/>
    <cellStyle name="Normal 8 3 3 2 3 3 2" xfId="15757" xr:uid="{00000000-0005-0000-0000-000045AB0000}"/>
    <cellStyle name="Normal 8 3 3 2 3 3 2 2" xfId="46088" xr:uid="{00000000-0005-0000-0000-000046AB0000}"/>
    <cellStyle name="Normal 8 3 3 2 3 3 2 3" xfId="30855" xr:uid="{00000000-0005-0000-0000-000047AB0000}"/>
    <cellStyle name="Normal 8 3 3 2 3 3 3" xfId="10737" xr:uid="{00000000-0005-0000-0000-000048AB0000}"/>
    <cellStyle name="Normal 8 3 3 2 3 3 3 2" xfId="41071" xr:uid="{00000000-0005-0000-0000-000049AB0000}"/>
    <cellStyle name="Normal 8 3 3 2 3 3 3 3" xfId="25838" xr:uid="{00000000-0005-0000-0000-00004AAB0000}"/>
    <cellStyle name="Normal 8 3 3 2 3 3 4" xfId="36058" xr:uid="{00000000-0005-0000-0000-00004BAB0000}"/>
    <cellStyle name="Normal 8 3 3 2 3 3 5" xfId="20825" xr:uid="{00000000-0005-0000-0000-00004CAB0000}"/>
    <cellStyle name="Normal 8 3 3 2 3 4" xfId="12415" xr:uid="{00000000-0005-0000-0000-00004DAB0000}"/>
    <cellStyle name="Normal 8 3 3 2 3 4 2" xfId="42746" xr:uid="{00000000-0005-0000-0000-00004EAB0000}"/>
    <cellStyle name="Normal 8 3 3 2 3 4 3" xfId="27513" xr:uid="{00000000-0005-0000-0000-00004FAB0000}"/>
    <cellStyle name="Normal 8 3 3 2 3 5" xfId="7394" xr:uid="{00000000-0005-0000-0000-000050AB0000}"/>
    <cellStyle name="Normal 8 3 3 2 3 5 2" xfId="37729" xr:uid="{00000000-0005-0000-0000-000051AB0000}"/>
    <cellStyle name="Normal 8 3 3 2 3 5 3" xfId="22496" xr:uid="{00000000-0005-0000-0000-000052AB0000}"/>
    <cellStyle name="Normal 8 3 3 2 3 6" xfId="32717" xr:uid="{00000000-0005-0000-0000-000053AB0000}"/>
    <cellStyle name="Normal 8 3 3 2 3 7" xfId="17483" xr:uid="{00000000-0005-0000-0000-000054AB0000}"/>
    <cellStyle name="Normal 8 3 3 2 4" xfId="3176" xr:uid="{00000000-0005-0000-0000-000055AB0000}"/>
    <cellStyle name="Normal 8 3 3 2 4 2" xfId="13250" xr:uid="{00000000-0005-0000-0000-000056AB0000}"/>
    <cellStyle name="Normal 8 3 3 2 4 2 2" xfId="43581" xr:uid="{00000000-0005-0000-0000-000057AB0000}"/>
    <cellStyle name="Normal 8 3 3 2 4 2 3" xfId="28348" xr:uid="{00000000-0005-0000-0000-000058AB0000}"/>
    <cellStyle name="Normal 8 3 3 2 4 3" xfId="8230" xr:uid="{00000000-0005-0000-0000-000059AB0000}"/>
    <cellStyle name="Normal 8 3 3 2 4 3 2" xfId="38564" xr:uid="{00000000-0005-0000-0000-00005AAB0000}"/>
    <cellStyle name="Normal 8 3 3 2 4 3 3" xfId="23331" xr:uid="{00000000-0005-0000-0000-00005BAB0000}"/>
    <cellStyle name="Normal 8 3 3 2 4 4" xfId="33551" xr:uid="{00000000-0005-0000-0000-00005CAB0000}"/>
    <cellStyle name="Normal 8 3 3 2 4 5" xfId="18318" xr:uid="{00000000-0005-0000-0000-00005DAB0000}"/>
    <cellStyle name="Normal 8 3 3 2 5" xfId="4869" xr:uid="{00000000-0005-0000-0000-00005EAB0000}"/>
    <cellStyle name="Normal 8 3 3 2 5 2" xfId="14921" xr:uid="{00000000-0005-0000-0000-00005FAB0000}"/>
    <cellStyle name="Normal 8 3 3 2 5 2 2" xfId="45252" xr:uid="{00000000-0005-0000-0000-000060AB0000}"/>
    <cellStyle name="Normal 8 3 3 2 5 2 3" xfId="30019" xr:uid="{00000000-0005-0000-0000-000061AB0000}"/>
    <cellStyle name="Normal 8 3 3 2 5 3" xfId="9901" xr:uid="{00000000-0005-0000-0000-000062AB0000}"/>
    <cellStyle name="Normal 8 3 3 2 5 3 2" xfId="40235" xr:uid="{00000000-0005-0000-0000-000063AB0000}"/>
    <cellStyle name="Normal 8 3 3 2 5 3 3" xfId="25002" xr:uid="{00000000-0005-0000-0000-000064AB0000}"/>
    <cellStyle name="Normal 8 3 3 2 5 4" xfId="35222" xr:uid="{00000000-0005-0000-0000-000065AB0000}"/>
    <cellStyle name="Normal 8 3 3 2 5 5" xfId="19989" xr:uid="{00000000-0005-0000-0000-000066AB0000}"/>
    <cellStyle name="Normal 8 3 3 2 6" xfId="11579" xr:uid="{00000000-0005-0000-0000-000067AB0000}"/>
    <cellStyle name="Normal 8 3 3 2 6 2" xfId="41910" xr:uid="{00000000-0005-0000-0000-000068AB0000}"/>
    <cellStyle name="Normal 8 3 3 2 6 3" xfId="26677" xr:uid="{00000000-0005-0000-0000-000069AB0000}"/>
    <cellStyle name="Normal 8 3 3 2 7" xfId="6558" xr:uid="{00000000-0005-0000-0000-00006AAB0000}"/>
    <cellStyle name="Normal 8 3 3 2 7 2" xfId="36893" xr:uid="{00000000-0005-0000-0000-00006BAB0000}"/>
    <cellStyle name="Normal 8 3 3 2 7 3" xfId="21660" xr:uid="{00000000-0005-0000-0000-00006CAB0000}"/>
    <cellStyle name="Normal 8 3 3 2 8" xfId="31881" xr:uid="{00000000-0005-0000-0000-00006DAB0000}"/>
    <cellStyle name="Normal 8 3 3 2 9" xfId="16647" xr:uid="{00000000-0005-0000-0000-00006EAB0000}"/>
    <cellStyle name="Normal 8 3 3 3" xfId="1694" xr:uid="{00000000-0005-0000-0000-00006FAB0000}"/>
    <cellStyle name="Normal 8 3 3 3 2" xfId="2533" xr:uid="{00000000-0005-0000-0000-000070AB0000}"/>
    <cellStyle name="Normal 8 3 3 3 2 2" xfId="4223" xr:uid="{00000000-0005-0000-0000-000071AB0000}"/>
    <cellStyle name="Normal 8 3 3 3 2 2 2" xfId="14296" xr:uid="{00000000-0005-0000-0000-000072AB0000}"/>
    <cellStyle name="Normal 8 3 3 3 2 2 2 2" xfId="44627" xr:uid="{00000000-0005-0000-0000-000073AB0000}"/>
    <cellStyle name="Normal 8 3 3 3 2 2 2 3" xfId="29394" xr:uid="{00000000-0005-0000-0000-000074AB0000}"/>
    <cellStyle name="Normal 8 3 3 3 2 2 3" xfId="9276" xr:uid="{00000000-0005-0000-0000-000075AB0000}"/>
    <cellStyle name="Normal 8 3 3 3 2 2 3 2" xfId="39610" xr:uid="{00000000-0005-0000-0000-000076AB0000}"/>
    <cellStyle name="Normal 8 3 3 3 2 2 3 3" xfId="24377" xr:uid="{00000000-0005-0000-0000-000077AB0000}"/>
    <cellStyle name="Normal 8 3 3 3 2 2 4" xfId="34597" xr:uid="{00000000-0005-0000-0000-000078AB0000}"/>
    <cellStyle name="Normal 8 3 3 3 2 2 5" xfId="19364" xr:uid="{00000000-0005-0000-0000-000079AB0000}"/>
    <cellStyle name="Normal 8 3 3 3 2 3" xfId="5915" xr:uid="{00000000-0005-0000-0000-00007AAB0000}"/>
    <cellStyle name="Normal 8 3 3 3 2 3 2" xfId="15967" xr:uid="{00000000-0005-0000-0000-00007BAB0000}"/>
    <cellStyle name="Normal 8 3 3 3 2 3 2 2" xfId="46298" xr:uid="{00000000-0005-0000-0000-00007CAB0000}"/>
    <cellStyle name="Normal 8 3 3 3 2 3 2 3" xfId="31065" xr:uid="{00000000-0005-0000-0000-00007DAB0000}"/>
    <cellStyle name="Normal 8 3 3 3 2 3 3" xfId="10947" xr:uid="{00000000-0005-0000-0000-00007EAB0000}"/>
    <cellStyle name="Normal 8 3 3 3 2 3 3 2" xfId="41281" xr:uid="{00000000-0005-0000-0000-00007FAB0000}"/>
    <cellStyle name="Normal 8 3 3 3 2 3 3 3" xfId="26048" xr:uid="{00000000-0005-0000-0000-000080AB0000}"/>
    <cellStyle name="Normal 8 3 3 3 2 3 4" xfId="36268" xr:uid="{00000000-0005-0000-0000-000081AB0000}"/>
    <cellStyle name="Normal 8 3 3 3 2 3 5" xfId="21035" xr:uid="{00000000-0005-0000-0000-000082AB0000}"/>
    <cellStyle name="Normal 8 3 3 3 2 4" xfId="12625" xr:uid="{00000000-0005-0000-0000-000083AB0000}"/>
    <cellStyle name="Normal 8 3 3 3 2 4 2" xfId="42956" xr:uid="{00000000-0005-0000-0000-000084AB0000}"/>
    <cellStyle name="Normal 8 3 3 3 2 4 3" xfId="27723" xr:uid="{00000000-0005-0000-0000-000085AB0000}"/>
    <cellStyle name="Normal 8 3 3 3 2 5" xfId="7604" xr:uid="{00000000-0005-0000-0000-000086AB0000}"/>
    <cellStyle name="Normal 8 3 3 3 2 5 2" xfId="37939" xr:uid="{00000000-0005-0000-0000-000087AB0000}"/>
    <cellStyle name="Normal 8 3 3 3 2 5 3" xfId="22706" xr:uid="{00000000-0005-0000-0000-000088AB0000}"/>
    <cellStyle name="Normal 8 3 3 3 2 6" xfId="32927" xr:uid="{00000000-0005-0000-0000-000089AB0000}"/>
    <cellStyle name="Normal 8 3 3 3 2 7" xfId="17693" xr:uid="{00000000-0005-0000-0000-00008AAB0000}"/>
    <cellStyle name="Normal 8 3 3 3 3" xfId="3386" xr:uid="{00000000-0005-0000-0000-00008BAB0000}"/>
    <cellStyle name="Normal 8 3 3 3 3 2" xfId="13460" xr:uid="{00000000-0005-0000-0000-00008CAB0000}"/>
    <cellStyle name="Normal 8 3 3 3 3 2 2" xfId="43791" xr:uid="{00000000-0005-0000-0000-00008DAB0000}"/>
    <cellStyle name="Normal 8 3 3 3 3 2 3" xfId="28558" xr:uid="{00000000-0005-0000-0000-00008EAB0000}"/>
    <cellStyle name="Normal 8 3 3 3 3 3" xfId="8440" xr:uid="{00000000-0005-0000-0000-00008FAB0000}"/>
    <cellStyle name="Normal 8 3 3 3 3 3 2" xfId="38774" xr:uid="{00000000-0005-0000-0000-000090AB0000}"/>
    <cellStyle name="Normal 8 3 3 3 3 3 3" xfId="23541" xr:uid="{00000000-0005-0000-0000-000091AB0000}"/>
    <cellStyle name="Normal 8 3 3 3 3 4" xfId="33761" xr:uid="{00000000-0005-0000-0000-000092AB0000}"/>
    <cellStyle name="Normal 8 3 3 3 3 5" xfId="18528" xr:uid="{00000000-0005-0000-0000-000093AB0000}"/>
    <cellStyle name="Normal 8 3 3 3 4" xfId="5079" xr:uid="{00000000-0005-0000-0000-000094AB0000}"/>
    <cellStyle name="Normal 8 3 3 3 4 2" xfId="15131" xr:uid="{00000000-0005-0000-0000-000095AB0000}"/>
    <cellStyle name="Normal 8 3 3 3 4 2 2" xfId="45462" xr:uid="{00000000-0005-0000-0000-000096AB0000}"/>
    <cellStyle name="Normal 8 3 3 3 4 2 3" xfId="30229" xr:uid="{00000000-0005-0000-0000-000097AB0000}"/>
    <cellStyle name="Normal 8 3 3 3 4 3" xfId="10111" xr:uid="{00000000-0005-0000-0000-000098AB0000}"/>
    <cellStyle name="Normal 8 3 3 3 4 3 2" xfId="40445" xr:uid="{00000000-0005-0000-0000-000099AB0000}"/>
    <cellStyle name="Normal 8 3 3 3 4 3 3" xfId="25212" xr:uid="{00000000-0005-0000-0000-00009AAB0000}"/>
    <cellStyle name="Normal 8 3 3 3 4 4" xfId="35432" xr:uid="{00000000-0005-0000-0000-00009BAB0000}"/>
    <cellStyle name="Normal 8 3 3 3 4 5" xfId="20199" xr:uid="{00000000-0005-0000-0000-00009CAB0000}"/>
    <cellStyle name="Normal 8 3 3 3 5" xfId="11789" xr:uid="{00000000-0005-0000-0000-00009DAB0000}"/>
    <cellStyle name="Normal 8 3 3 3 5 2" xfId="42120" xr:uid="{00000000-0005-0000-0000-00009EAB0000}"/>
    <cellStyle name="Normal 8 3 3 3 5 3" xfId="26887" xr:uid="{00000000-0005-0000-0000-00009FAB0000}"/>
    <cellStyle name="Normal 8 3 3 3 6" xfId="6768" xr:uid="{00000000-0005-0000-0000-0000A0AB0000}"/>
    <cellStyle name="Normal 8 3 3 3 6 2" xfId="37103" xr:uid="{00000000-0005-0000-0000-0000A1AB0000}"/>
    <cellStyle name="Normal 8 3 3 3 6 3" xfId="21870" xr:uid="{00000000-0005-0000-0000-0000A2AB0000}"/>
    <cellStyle name="Normal 8 3 3 3 7" xfId="32091" xr:uid="{00000000-0005-0000-0000-0000A3AB0000}"/>
    <cellStyle name="Normal 8 3 3 3 8" xfId="16857" xr:uid="{00000000-0005-0000-0000-0000A4AB0000}"/>
    <cellStyle name="Normal 8 3 3 4" xfId="2115" xr:uid="{00000000-0005-0000-0000-0000A5AB0000}"/>
    <cellStyle name="Normal 8 3 3 4 2" xfId="3805" xr:uid="{00000000-0005-0000-0000-0000A6AB0000}"/>
    <cellStyle name="Normal 8 3 3 4 2 2" xfId="13878" xr:uid="{00000000-0005-0000-0000-0000A7AB0000}"/>
    <cellStyle name="Normal 8 3 3 4 2 2 2" xfId="44209" xr:uid="{00000000-0005-0000-0000-0000A8AB0000}"/>
    <cellStyle name="Normal 8 3 3 4 2 2 3" xfId="28976" xr:uid="{00000000-0005-0000-0000-0000A9AB0000}"/>
    <cellStyle name="Normal 8 3 3 4 2 3" xfId="8858" xr:uid="{00000000-0005-0000-0000-0000AAAB0000}"/>
    <cellStyle name="Normal 8 3 3 4 2 3 2" xfId="39192" xr:uid="{00000000-0005-0000-0000-0000ABAB0000}"/>
    <cellStyle name="Normal 8 3 3 4 2 3 3" xfId="23959" xr:uid="{00000000-0005-0000-0000-0000ACAB0000}"/>
    <cellStyle name="Normal 8 3 3 4 2 4" xfId="34179" xr:uid="{00000000-0005-0000-0000-0000ADAB0000}"/>
    <cellStyle name="Normal 8 3 3 4 2 5" xfId="18946" xr:uid="{00000000-0005-0000-0000-0000AEAB0000}"/>
    <cellStyle name="Normal 8 3 3 4 3" xfId="5497" xr:uid="{00000000-0005-0000-0000-0000AFAB0000}"/>
    <cellStyle name="Normal 8 3 3 4 3 2" xfId="15549" xr:uid="{00000000-0005-0000-0000-0000B0AB0000}"/>
    <cellStyle name="Normal 8 3 3 4 3 2 2" xfId="45880" xr:uid="{00000000-0005-0000-0000-0000B1AB0000}"/>
    <cellStyle name="Normal 8 3 3 4 3 2 3" xfId="30647" xr:uid="{00000000-0005-0000-0000-0000B2AB0000}"/>
    <cellStyle name="Normal 8 3 3 4 3 3" xfId="10529" xr:uid="{00000000-0005-0000-0000-0000B3AB0000}"/>
    <cellStyle name="Normal 8 3 3 4 3 3 2" xfId="40863" xr:uid="{00000000-0005-0000-0000-0000B4AB0000}"/>
    <cellStyle name="Normal 8 3 3 4 3 3 3" xfId="25630" xr:uid="{00000000-0005-0000-0000-0000B5AB0000}"/>
    <cellStyle name="Normal 8 3 3 4 3 4" xfId="35850" xr:uid="{00000000-0005-0000-0000-0000B6AB0000}"/>
    <cellStyle name="Normal 8 3 3 4 3 5" xfId="20617" xr:uid="{00000000-0005-0000-0000-0000B7AB0000}"/>
    <cellStyle name="Normal 8 3 3 4 4" xfId="12207" xr:uid="{00000000-0005-0000-0000-0000B8AB0000}"/>
    <cellStyle name="Normal 8 3 3 4 4 2" xfId="42538" xr:uid="{00000000-0005-0000-0000-0000B9AB0000}"/>
    <cellStyle name="Normal 8 3 3 4 4 3" xfId="27305" xr:uid="{00000000-0005-0000-0000-0000BAAB0000}"/>
    <cellStyle name="Normal 8 3 3 4 5" xfId="7186" xr:uid="{00000000-0005-0000-0000-0000BBAB0000}"/>
    <cellStyle name="Normal 8 3 3 4 5 2" xfId="37521" xr:uid="{00000000-0005-0000-0000-0000BCAB0000}"/>
    <cellStyle name="Normal 8 3 3 4 5 3" xfId="22288" xr:uid="{00000000-0005-0000-0000-0000BDAB0000}"/>
    <cellStyle name="Normal 8 3 3 4 6" xfId="32509" xr:uid="{00000000-0005-0000-0000-0000BEAB0000}"/>
    <cellStyle name="Normal 8 3 3 4 7" xfId="17275" xr:uid="{00000000-0005-0000-0000-0000BFAB0000}"/>
    <cellStyle name="Normal 8 3 3 5" xfId="2968" xr:uid="{00000000-0005-0000-0000-0000C0AB0000}"/>
    <cellStyle name="Normal 8 3 3 5 2" xfId="13042" xr:uid="{00000000-0005-0000-0000-0000C1AB0000}"/>
    <cellStyle name="Normal 8 3 3 5 2 2" xfId="43373" xr:uid="{00000000-0005-0000-0000-0000C2AB0000}"/>
    <cellStyle name="Normal 8 3 3 5 2 3" xfId="28140" xr:uid="{00000000-0005-0000-0000-0000C3AB0000}"/>
    <cellStyle name="Normal 8 3 3 5 3" xfId="8022" xr:uid="{00000000-0005-0000-0000-0000C4AB0000}"/>
    <cellStyle name="Normal 8 3 3 5 3 2" xfId="38356" xr:uid="{00000000-0005-0000-0000-0000C5AB0000}"/>
    <cellStyle name="Normal 8 3 3 5 3 3" xfId="23123" xr:uid="{00000000-0005-0000-0000-0000C6AB0000}"/>
    <cellStyle name="Normal 8 3 3 5 4" xfId="33343" xr:uid="{00000000-0005-0000-0000-0000C7AB0000}"/>
    <cellStyle name="Normal 8 3 3 5 5" xfId="18110" xr:uid="{00000000-0005-0000-0000-0000C8AB0000}"/>
    <cellStyle name="Normal 8 3 3 6" xfId="4661" xr:uid="{00000000-0005-0000-0000-0000C9AB0000}"/>
    <cellStyle name="Normal 8 3 3 6 2" xfId="14713" xr:uid="{00000000-0005-0000-0000-0000CAAB0000}"/>
    <cellStyle name="Normal 8 3 3 6 2 2" xfId="45044" xr:uid="{00000000-0005-0000-0000-0000CBAB0000}"/>
    <cellStyle name="Normal 8 3 3 6 2 3" xfId="29811" xr:uid="{00000000-0005-0000-0000-0000CCAB0000}"/>
    <cellStyle name="Normal 8 3 3 6 3" xfId="9693" xr:uid="{00000000-0005-0000-0000-0000CDAB0000}"/>
    <cellStyle name="Normal 8 3 3 6 3 2" xfId="40027" xr:uid="{00000000-0005-0000-0000-0000CEAB0000}"/>
    <cellStyle name="Normal 8 3 3 6 3 3" xfId="24794" xr:uid="{00000000-0005-0000-0000-0000CFAB0000}"/>
    <cellStyle name="Normal 8 3 3 6 4" xfId="35014" xr:uid="{00000000-0005-0000-0000-0000D0AB0000}"/>
    <cellStyle name="Normal 8 3 3 6 5" xfId="19781" xr:uid="{00000000-0005-0000-0000-0000D1AB0000}"/>
    <cellStyle name="Normal 8 3 3 7" xfId="11371" xr:uid="{00000000-0005-0000-0000-0000D2AB0000}"/>
    <cellStyle name="Normal 8 3 3 7 2" xfId="41702" xr:uid="{00000000-0005-0000-0000-0000D3AB0000}"/>
    <cellStyle name="Normal 8 3 3 7 3" xfId="26469" xr:uid="{00000000-0005-0000-0000-0000D4AB0000}"/>
    <cellStyle name="Normal 8 3 3 8" xfId="6350" xr:uid="{00000000-0005-0000-0000-0000D5AB0000}"/>
    <cellStyle name="Normal 8 3 3 8 2" xfId="36685" xr:uid="{00000000-0005-0000-0000-0000D6AB0000}"/>
    <cellStyle name="Normal 8 3 3 8 3" xfId="21452" xr:uid="{00000000-0005-0000-0000-0000D7AB0000}"/>
    <cellStyle name="Normal 8 3 3 9" xfId="31674" xr:uid="{00000000-0005-0000-0000-0000D8AB0000}"/>
    <cellStyle name="Normal 8 3 4" xfId="1375" xr:uid="{00000000-0005-0000-0000-0000D9AB0000}"/>
    <cellStyle name="Normal 8 3 4 2" xfId="1798" xr:uid="{00000000-0005-0000-0000-0000DAAB0000}"/>
    <cellStyle name="Normal 8 3 4 2 2" xfId="2637" xr:uid="{00000000-0005-0000-0000-0000DBAB0000}"/>
    <cellStyle name="Normal 8 3 4 2 2 2" xfId="4327" xr:uid="{00000000-0005-0000-0000-0000DCAB0000}"/>
    <cellStyle name="Normal 8 3 4 2 2 2 2" xfId="14400" xr:uid="{00000000-0005-0000-0000-0000DDAB0000}"/>
    <cellStyle name="Normal 8 3 4 2 2 2 2 2" xfId="44731" xr:uid="{00000000-0005-0000-0000-0000DEAB0000}"/>
    <cellStyle name="Normal 8 3 4 2 2 2 2 3" xfId="29498" xr:uid="{00000000-0005-0000-0000-0000DFAB0000}"/>
    <cellStyle name="Normal 8 3 4 2 2 2 3" xfId="9380" xr:uid="{00000000-0005-0000-0000-0000E0AB0000}"/>
    <cellStyle name="Normal 8 3 4 2 2 2 3 2" xfId="39714" xr:uid="{00000000-0005-0000-0000-0000E1AB0000}"/>
    <cellStyle name="Normal 8 3 4 2 2 2 3 3" xfId="24481" xr:uid="{00000000-0005-0000-0000-0000E2AB0000}"/>
    <cellStyle name="Normal 8 3 4 2 2 2 4" xfId="34701" xr:uid="{00000000-0005-0000-0000-0000E3AB0000}"/>
    <cellStyle name="Normal 8 3 4 2 2 2 5" xfId="19468" xr:uid="{00000000-0005-0000-0000-0000E4AB0000}"/>
    <cellStyle name="Normal 8 3 4 2 2 3" xfId="6019" xr:uid="{00000000-0005-0000-0000-0000E5AB0000}"/>
    <cellStyle name="Normal 8 3 4 2 2 3 2" xfId="16071" xr:uid="{00000000-0005-0000-0000-0000E6AB0000}"/>
    <cellStyle name="Normal 8 3 4 2 2 3 2 2" xfId="46402" xr:uid="{00000000-0005-0000-0000-0000E7AB0000}"/>
    <cellStyle name="Normal 8 3 4 2 2 3 2 3" xfId="31169" xr:uid="{00000000-0005-0000-0000-0000E8AB0000}"/>
    <cellStyle name="Normal 8 3 4 2 2 3 3" xfId="11051" xr:uid="{00000000-0005-0000-0000-0000E9AB0000}"/>
    <cellStyle name="Normal 8 3 4 2 2 3 3 2" xfId="41385" xr:uid="{00000000-0005-0000-0000-0000EAAB0000}"/>
    <cellStyle name="Normal 8 3 4 2 2 3 3 3" xfId="26152" xr:uid="{00000000-0005-0000-0000-0000EBAB0000}"/>
    <cellStyle name="Normal 8 3 4 2 2 3 4" xfId="36372" xr:uid="{00000000-0005-0000-0000-0000ECAB0000}"/>
    <cellStyle name="Normal 8 3 4 2 2 3 5" xfId="21139" xr:uid="{00000000-0005-0000-0000-0000EDAB0000}"/>
    <cellStyle name="Normal 8 3 4 2 2 4" xfId="12729" xr:uid="{00000000-0005-0000-0000-0000EEAB0000}"/>
    <cellStyle name="Normal 8 3 4 2 2 4 2" xfId="43060" xr:uid="{00000000-0005-0000-0000-0000EFAB0000}"/>
    <cellStyle name="Normal 8 3 4 2 2 4 3" xfId="27827" xr:uid="{00000000-0005-0000-0000-0000F0AB0000}"/>
    <cellStyle name="Normal 8 3 4 2 2 5" xfId="7708" xr:uid="{00000000-0005-0000-0000-0000F1AB0000}"/>
    <cellStyle name="Normal 8 3 4 2 2 5 2" xfId="38043" xr:uid="{00000000-0005-0000-0000-0000F2AB0000}"/>
    <cellStyle name="Normal 8 3 4 2 2 5 3" xfId="22810" xr:uid="{00000000-0005-0000-0000-0000F3AB0000}"/>
    <cellStyle name="Normal 8 3 4 2 2 6" xfId="33031" xr:uid="{00000000-0005-0000-0000-0000F4AB0000}"/>
    <cellStyle name="Normal 8 3 4 2 2 7" xfId="17797" xr:uid="{00000000-0005-0000-0000-0000F5AB0000}"/>
    <cellStyle name="Normal 8 3 4 2 3" xfId="3490" xr:uid="{00000000-0005-0000-0000-0000F6AB0000}"/>
    <cellStyle name="Normal 8 3 4 2 3 2" xfId="13564" xr:uid="{00000000-0005-0000-0000-0000F7AB0000}"/>
    <cellStyle name="Normal 8 3 4 2 3 2 2" xfId="43895" xr:uid="{00000000-0005-0000-0000-0000F8AB0000}"/>
    <cellStyle name="Normal 8 3 4 2 3 2 3" xfId="28662" xr:uid="{00000000-0005-0000-0000-0000F9AB0000}"/>
    <cellStyle name="Normal 8 3 4 2 3 3" xfId="8544" xr:uid="{00000000-0005-0000-0000-0000FAAB0000}"/>
    <cellStyle name="Normal 8 3 4 2 3 3 2" xfId="38878" xr:uid="{00000000-0005-0000-0000-0000FBAB0000}"/>
    <cellStyle name="Normal 8 3 4 2 3 3 3" xfId="23645" xr:uid="{00000000-0005-0000-0000-0000FCAB0000}"/>
    <cellStyle name="Normal 8 3 4 2 3 4" xfId="33865" xr:uid="{00000000-0005-0000-0000-0000FDAB0000}"/>
    <cellStyle name="Normal 8 3 4 2 3 5" xfId="18632" xr:uid="{00000000-0005-0000-0000-0000FEAB0000}"/>
    <cellStyle name="Normal 8 3 4 2 4" xfId="5183" xr:uid="{00000000-0005-0000-0000-0000FFAB0000}"/>
    <cellStyle name="Normal 8 3 4 2 4 2" xfId="15235" xr:uid="{00000000-0005-0000-0000-000000AC0000}"/>
    <cellStyle name="Normal 8 3 4 2 4 2 2" xfId="45566" xr:uid="{00000000-0005-0000-0000-000001AC0000}"/>
    <cellStyle name="Normal 8 3 4 2 4 2 3" xfId="30333" xr:uid="{00000000-0005-0000-0000-000002AC0000}"/>
    <cellStyle name="Normal 8 3 4 2 4 3" xfId="10215" xr:uid="{00000000-0005-0000-0000-000003AC0000}"/>
    <cellStyle name="Normal 8 3 4 2 4 3 2" xfId="40549" xr:uid="{00000000-0005-0000-0000-000004AC0000}"/>
    <cellStyle name="Normal 8 3 4 2 4 3 3" xfId="25316" xr:uid="{00000000-0005-0000-0000-000005AC0000}"/>
    <cellStyle name="Normal 8 3 4 2 4 4" xfId="35536" xr:uid="{00000000-0005-0000-0000-000006AC0000}"/>
    <cellStyle name="Normal 8 3 4 2 4 5" xfId="20303" xr:uid="{00000000-0005-0000-0000-000007AC0000}"/>
    <cellStyle name="Normal 8 3 4 2 5" xfId="11893" xr:uid="{00000000-0005-0000-0000-000008AC0000}"/>
    <cellStyle name="Normal 8 3 4 2 5 2" xfId="42224" xr:uid="{00000000-0005-0000-0000-000009AC0000}"/>
    <cellStyle name="Normal 8 3 4 2 5 3" xfId="26991" xr:uid="{00000000-0005-0000-0000-00000AAC0000}"/>
    <cellStyle name="Normal 8 3 4 2 6" xfId="6872" xr:uid="{00000000-0005-0000-0000-00000BAC0000}"/>
    <cellStyle name="Normal 8 3 4 2 6 2" xfId="37207" xr:uid="{00000000-0005-0000-0000-00000CAC0000}"/>
    <cellStyle name="Normal 8 3 4 2 6 3" xfId="21974" xr:uid="{00000000-0005-0000-0000-00000DAC0000}"/>
    <cellStyle name="Normal 8 3 4 2 7" xfId="32195" xr:uid="{00000000-0005-0000-0000-00000EAC0000}"/>
    <cellStyle name="Normal 8 3 4 2 8" xfId="16961" xr:uid="{00000000-0005-0000-0000-00000FAC0000}"/>
    <cellStyle name="Normal 8 3 4 3" xfId="2219" xr:uid="{00000000-0005-0000-0000-000010AC0000}"/>
    <cellStyle name="Normal 8 3 4 3 2" xfId="3909" xr:uid="{00000000-0005-0000-0000-000011AC0000}"/>
    <cellStyle name="Normal 8 3 4 3 2 2" xfId="13982" xr:uid="{00000000-0005-0000-0000-000012AC0000}"/>
    <cellStyle name="Normal 8 3 4 3 2 2 2" xfId="44313" xr:uid="{00000000-0005-0000-0000-000013AC0000}"/>
    <cellStyle name="Normal 8 3 4 3 2 2 3" xfId="29080" xr:uid="{00000000-0005-0000-0000-000014AC0000}"/>
    <cellStyle name="Normal 8 3 4 3 2 3" xfId="8962" xr:uid="{00000000-0005-0000-0000-000015AC0000}"/>
    <cellStyle name="Normal 8 3 4 3 2 3 2" xfId="39296" xr:uid="{00000000-0005-0000-0000-000016AC0000}"/>
    <cellStyle name="Normal 8 3 4 3 2 3 3" xfId="24063" xr:uid="{00000000-0005-0000-0000-000017AC0000}"/>
    <cellStyle name="Normal 8 3 4 3 2 4" xfId="34283" xr:uid="{00000000-0005-0000-0000-000018AC0000}"/>
    <cellStyle name="Normal 8 3 4 3 2 5" xfId="19050" xr:uid="{00000000-0005-0000-0000-000019AC0000}"/>
    <cellStyle name="Normal 8 3 4 3 3" xfId="5601" xr:uid="{00000000-0005-0000-0000-00001AAC0000}"/>
    <cellStyle name="Normal 8 3 4 3 3 2" xfId="15653" xr:uid="{00000000-0005-0000-0000-00001BAC0000}"/>
    <cellStyle name="Normal 8 3 4 3 3 2 2" xfId="45984" xr:uid="{00000000-0005-0000-0000-00001CAC0000}"/>
    <cellStyle name="Normal 8 3 4 3 3 2 3" xfId="30751" xr:uid="{00000000-0005-0000-0000-00001DAC0000}"/>
    <cellStyle name="Normal 8 3 4 3 3 3" xfId="10633" xr:uid="{00000000-0005-0000-0000-00001EAC0000}"/>
    <cellStyle name="Normal 8 3 4 3 3 3 2" xfId="40967" xr:uid="{00000000-0005-0000-0000-00001FAC0000}"/>
    <cellStyle name="Normal 8 3 4 3 3 3 3" xfId="25734" xr:uid="{00000000-0005-0000-0000-000020AC0000}"/>
    <cellStyle name="Normal 8 3 4 3 3 4" xfId="35954" xr:uid="{00000000-0005-0000-0000-000021AC0000}"/>
    <cellStyle name="Normal 8 3 4 3 3 5" xfId="20721" xr:uid="{00000000-0005-0000-0000-000022AC0000}"/>
    <cellStyle name="Normal 8 3 4 3 4" xfId="12311" xr:uid="{00000000-0005-0000-0000-000023AC0000}"/>
    <cellStyle name="Normal 8 3 4 3 4 2" xfId="42642" xr:uid="{00000000-0005-0000-0000-000024AC0000}"/>
    <cellStyle name="Normal 8 3 4 3 4 3" xfId="27409" xr:uid="{00000000-0005-0000-0000-000025AC0000}"/>
    <cellStyle name="Normal 8 3 4 3 5" xfId="7290" xr:uid="{00000000-0005-0000-0000-000026AC0000}"/>
    <cellStyle name="Normal 8 3 4 3 5 2" xfId="37625" xr:uid="{00000000-0005-0000-0000-000027AC0000}"/>
    <cellStyle name="Normal 8 3 4 3 5 3" xfId="22392" xr:uid="{00000000-0005-0000-0000-000028AC0000}"/>
    <cellStyle name="Normal 8 3 4 3 6" xfId="32613" xr:uid="{00000000-0005-0000-0000-000029AC0000}"/>
    <cellStyle name="Normal 8 3 4 3 7" xfId="17379" xr:uid="{00000000-0005-0000-0000-00002AAC0000}"/>
    <cellStyle name="Normal 8 3 4 4" xfId="3072" xr:uid="{00000000-0005-0000-0000-00002BAC0000}"/>
    <cellStyle name="Normal 8 3 4 4 2" xfId="13146" xr:uid="{00000000-0005-0000-0000-00002CAC0000}"/>
    <cellStyle name="Normal 8 3 4 4 2 2" xfId="43477" xr:uid="{00000000-0005-0000-0000-00002DAC0000}"/>
    <cellStyle name="Normal 8 3 4 4 2 3" xfId="28244" xr:uid="{00000000-0005-0000-0000-00002EAC0000}"/>
    <cellStyle name="Normal 8 3 4 4 3" xfId="8126" xr:uid="{00000000-0005-0000-0000-00002FAC0000}"/>
    <cellStyle name="Normal 8 3 4 4 3 2" xfId="38460" xr:uid="{00000000-0005-0000-0000-000030AC0000}"/>
    <cellStyle name="Normal 8 3 4 4 3 3" xfId="23227" xr:uid="{00000000-0005-0000-0000-000031AC0000}"/>
    <cellStyle name="Normal 8 3 4 4 4" xfId="33447" xr:uid="{00000000-0005-0000-0000-000032AC0000}"/>
    <cellStyle name="Normal 8 3 4 4 5" xfId="18214" xr:uid="{00000000-0005-0000-0000-000033AC0000}"/>
    <cellStyle name="Normal 8 3 4 5" xfId="4765" xr:uid="{00000000-0005-0000-0000-000034AC0000}"/>
    <cellStyle name="Normal 8 3 4 5 2" xfId="14817" xr:uid="{00000000-0005-0000-0000-000035AC0000}"/>
    <cellStyle name="Normal 8 3 4 5 2 2" xfId="45148" xr:uid="{00000000-0005-0000-0000-000036AC0000}"/>
    <cellStyle name="Normal 8 3 4 5 2 3" xfId="29915" xr:uid="{00000000-0005-0000-0000-000037AC0000}"/>
    <cellStyle name="Normal 8 3 4 5 3" xfId="9797" xr:uid="{00000000-0005-0000-0000-000038AC0000}"/>
    <cellStyle name="Normal 8 3 4 5 3 2" xfId="40131" xr:uid="{00000000-0005-0000-0000-000039AC0000}"/>
    <cellStyle name="Normal 8 3 4 5 3 3" xfId="24898" xr:uid="{00000000-0005-0000-0000-00003AAC0000}"/>
    <cellStyle name="Normal 8 3 4 5 4" xfId="35118" xr:uid="{00000000-0005-0000-0000-00003BAC0000}"/>
    <cellStyle name="Normal 8 3 4 5 5" xfId="19885" xr:uid="{00000000-0005-0000-0000-00003CAC0000}"/>
    <cellStyle name="Normal 8 3 4 6" xfId="11475" xr:uid="{00000000-0005-0000-0000-00003DAC0000}"/>
    <cellStyle name="Normal 8 3 4 6 2" xfId="41806" xr:uid="{00000000-0005-0000-0000-00003EAC0000}"/>
    <cellStyle name="Normal 8 3 4 6 3" xfId="26573" xr:uid="{00000000-0005-0000-0000-00003FAC0000}"/>
    <cellStyle name="Normal 8 3 4 7" xfId="6454" xr:uid="{00000000-0005-0000-0000-000040AC0000}"/>
    <cellStyle name="Normal 8 3 4 7 2" xfId="36789" xr:uid="{00000000-0005-0000-0000-000041AC0000}"/>
    <cellStyle name="Normal 8 3 4 7 3" xfId="21556" xr:uid="{00000000-0005-0000-0000-000042AC0000}"/>
    <cellStyle name="Normal 8 3 4 8" xfId="31777" xr:uid="{00000000-0005-0000-0000-000043AC0000}"/>
    <cellStyle name="Normal 8 3 4 9" xfId="16543" xr:uid="{00000000-0005-0000-0000-000044AC0000}"/>
    <cellStyle name="Normal 8 3 5" xfId="1588" xr:uid="{00000000-0005-0000-0000-000045AC0000}"/>
    <cellStyle name="Normal 8 3 5 2" xfId="2429" xr:uid="{00000000-0005-0000-0000-000046AC0000}"/>
    <cellStyle name="Normal 8 3 5 2 2" xfId="4119" xr:uid="{00000000-0005-0000-0000-000047AC0000}"/>
    <cellStyle name="Normal 8 3 5 2 2 2" xfId="14192" xr:uid="{00000000-0005-0000-0000-000048AC0000}"/>
    <cellStyle name="Normal 8 3 5 2 2 2 2" xfId="44523" xr:uid="{00000000-0005-0000-0000-000049AC0000}"/>
    <cellStyle name="Normal 8 3 5 2 2 2 3" xfId="29290" xr:uid="{00000000-0005-0000-0000-00004AAC0000}"/>
    <cellStyle name="Normal 8 3 5 2 2 3" xfId="9172" xr:uid="{00000000-0005-0000-0000-00004BAC0000}"/>
    <cellStyle name="Normal 8 3 5 2 2 3 2" xfId="39506" xr:uid="{00000000-0005-0000-0000-00004CAC0000}"/>
    <cellStyle name="Normal 8 3 5 2 2 3 3" xfId="24273" xr:uid="{00000000-0005-0000-0000-00004DAC0000}"/>
    <cellStyle name="Normal 8 3 5 2 2 4" xfId="34493" xr:uid="{00000000-0005-0000-0000-00004EAC0000}"/>
    <cellStyle name="Normal 8 3 5 2 2 5" xfId="19260" xr:uid="{00000000-0005-0000-0000-00004FAC0000}"/>
    <cellStyle name="Normal 8 3 5 2 3" xfId="5811" xr:uid="{00000000-0005-0000-0000-000050AC0000}"/>
    <cellStyle name="Normal 8 3 5 2 3 2" xfId="15863" xr:uid="{00000000-0005-0000-0000-000051AC0000}"/>
    <cellStyle name="Normal 8 3 5 2 3 2 2" xfId="46194" xr:uid="{00000000-0005-0000-0000-000052AC0000}"/>
    <cellStyle name="Normal 8 3 5 2 3 2 3" xfId="30961" xr:uid="{00000000-0005-0000-0000-000053AC0000}"/>
    <cellStyle name="Normal 8 3 5 2 3 3" xfId="10843" xr:uid="{00000000-0005-0000-0000-000054AC0000}"/>
    <cellStyle name="Normal 8 3 5 2 3 3 2" xfId="41177" xr:uid="{00000000-0005-0000-0000-000055AC0000}"/>
    <cellStyle name="Normal 8 3 5 2 3 3 3" xfId="25944" xr:uid="{00000000-0005-0000-0000-000056AC0000}"/>
    <cellStyle name="Normal 8 3 5 2 3 4" xfId="36164" xr:uid="{00000000-0005-0000-0000-000057AC0000}"/>
    <cellStyle name="Normal 8 3 5 2 3 5" xfId="20931" xr:uid="{00000000-0005-0000-0000-000058AC0000}"/>
    <cellStyle name="Normal 8 3 5 2 4" xfId="12521" xr:uid="{00000000-0005-0000-0000-000059AC0000}"/>
    <cellStyle name="Normal 8 3 5 2 4 2" xfId="42852" xr:uid="{00000000-0005-0000-0000-00005AAC0000}"/>
    <cellStyle name="Normal 8 3 5 2 4 3" xfId="27619" xr:uid="{00000000-0005-0000-0000-00005BAC0000}"/>
    <cellStyle name="Normal 8 3 5 2 5" xfId="7500" xr:uid="{00000000-0005-0000-0000-00005CAC0000}"/>
    <cellStyle name="Normal 8 3 5 2 5 2" xfId="37835" xr:uid="{00000000-0005-0000-0000-00005DAC0000}"/>
    <cellStyle name="Normal 8 3 5 2 5 3" xfId="22602" xr:uid="{00000000-0005-0000-0000-00005EAC0000}"/>
    <cellStyle name="Normal 8 3 5 2 6" xfId="32823" xr:uid="{00000000-0005-0000-0000-00005FAC0000}"/>
    <cellStyle name="Normal 8 3 5 2 7" xfId="17589" xr:uid="{00000000-0005-0000-0000-000060AC0000}"/>
    <cellStyle name="Normal 8 3 5 3" xfId="3282" xr:uid="{00000000-0005-0000-0000-000061AC0000}"/>
    <cellStyle name="Normal 8 3 5 3 2" xfId="13356" xr:uid="{00000000-0005-0000-0000-000062AC0000}"/>
    <cellStyle name="Normal 8 3 5 3 2 2" xfId="43687" xr:uid="{00000000-0005-0000-0000-000063AC0000}"/>
    <cellStyle name="Normal 8 3 5 3 2 3" xfId="28454" xr:uid="{00000000-0005-0000-0000-000064AC0000}"/>
    <cellStyle name="Normal 8 3 5 3 3" xfId="8336" xr:uid="{00000000-0005-0000-0000-000065AC0000}"/>
    <cellStyle name="Normal 8 3 5 3 3 2" xfId="38670" xr:uid="{00000000-0005-0000-0000-000066AC0000}"/>
    <cellStyle name="Normal 8 3 5 3 3 3" xfId="23437" xr:uid="{00000000-0005-0000-0000-000067AC0000}"/>
    <cellStyle name="Normal 8 3 5 3 4" xfId="33657" xr:uid="{00000000-0005-0000-0000-000068AC0000}"/>
    <cellStyle name="Normal 8 3 5 3 5" xfId="18424" xr:uid="{00000000-0005-0000-0000-000069AC0000}"/>
    <cellStyle name="Normal 8 3 5 4" xfId="4975" xr:uid="{00000000-0005-0000-0000-00006AAC0000}"/>
    <cellStyle name="Normal 8 3 5 4 2" xfId="15027" xr:uid="{00000000-0005-0000-0000-00006BAC0000}"/>
    <cellStyle name="Normal 8 3 5 4 2 2" xfId="45358" xr:uid="{00000000-0005-0000-0000-00006CAC0000}"/>
    <cellStyle name="Normal 8 3 5 4 2 3" xfId="30125" xr:uid="{00000000-0005-0000-0000-00006DAC0000}"/>
    <cellStyle name="Normal 8 3 5 4 3" xfId="10007" xr:uid="{00000000-0005-0000-0000-00006EAC0000}"/>
    <cellStyle name="Normal 8 3 5 4 3 2" xfId="40341" xr:uid="{00000000-0005-0000-0000-00006FAC0000}"/>
    <cellStyle name="Normal 8 3 5 4 3 3" xfId="25108" xr:uid="{00000000-0005-0000-0000-000070AC0000}"/>
    <cellStyle name="Normal 8 3 5 4 4" xfId="35328" xr:uid="{00000000-0005-0000-0000-000071AC0000}"/>
    <cellStyle name="Normal 8 3 5 4 5" xfId="20095" xr:uid="{00000000-0005-0000-0000-000072AC0000}"/>
    <cellStyle name="Normal 8 3 5 5" xfId="11685" xr:uid="{00000000-0005-0000-0000-000073AC0000}"/>
    <cellStyle name="Normal 8 3 5 5 2" xfId="42016" xr:uid="{00000000-0005-0000-0000-000074AC0000}"/>
    <cellStyle name="Normal 8 3 5 5 3" xfId="26783" xr:uid="{00000000-0005-0000-0000-000075AC0000}"/>
    <cellStyle name="Normal 8 3 5 6" xfId="6664" xr:uid="{00000000-0005-0000-0000-000076AC0000}"/>
    <cellStyle name="Normal 8 3 5 6 2" xfId="36999" xr:uid="{00000000-0005-0000-0000-000077AC0000}"/>
    <cellStyle name="Normal 8 3 5 6 3" xfId="21766" xr:uid="{00000000-0005-0000-0000-000078AC0000}"/>
    <cellStyle name="Normal 8 3 5 7" xfId="31987" xr:uid="{00000000-0005-0000-0000-000079AC0000}"/>
    <cellStyle name="Normal 8 3 5 8" xfId="16753" xr:uid="{00000000-0005-0000-0000-00007AAC0000}"/>
    <cellStyle name="Normal 8 3 6" xfId="2009" xr:uid="{00000000-0005-0000-0000-00007BAC0000}"/>
    <cellStyle name="Normal 8 3 6 2" xfId="3701" xr:uid="{00000000-0005-0000-0000-00007CAC0000}"/>
    <cellStyle name="Normal 8 3 6 2 2" xfId="13774" xr:uid="{00000000-0005-0000-0000-00007DAC0000}"/>
    <cellStyle name="Normal 8 3 6 2 2 2" xfId="44105" xr:uid="{00000000-0005-0000-0000-00007EAC0000}"/>
    <cellStyle name="Normal 8 3 6 2 2 3" xfId="28872" xr:uid="{00000000-0005-0000-0000-00007FAC0000}"/>
    <cellStyle name="Normal 8 3 6 2 3" xfId="8754" xr:uid="{00000000-0005-0000-0000-000080AC0000}"/>
    <cellStyle name="Normal 8 3 6 2 3 2" xfId="39088" xr:uid="{00000000-0005-0000-0000-000081AC0000}"/>
    <cellStyle name="Normal 8 3 6 2 3 3" xfId="23855" xr:uid="{00000000-0005-0000-0000-000082AC0000}"/>
    <cellStyle name="Normal 8 3 6 2 4" xfId="34075" xr:uid="{00000000-0005-0000-0000-000083AC0000}"/>
    <cellStyle name="Normal 8 3 6 2 5" xfId="18842" xr:uid="{00000000-0005-0000-0000-000084AC0000}"/>
    <cellStyle name="Normal 8 3 6 3" xfId="5393" xr:uid="{00000000-0005-0000-0000-000085AC0000}"/>
    <cellStyle name="Normal 8 3 6 3 2" xfId="15445" xr:uid="{00000000-0005-0000-0000-000086AC0000}"/>
    <cellStyle name="Normal 8 3 6 3 2 2" xfId="45776" xr:uid="{00000000-0005-0000-0000-000087AC0000}"/>
    <cellStyle name="Normal 8 3 6 3 2 3" xfId="30543" xr:uid="{00000000-0005-0000-0000-000088AC0000}"/>
    <cellStyle name="Normal 8 3 6 3 3" xfId="10425" xr:uid="{00000000-0005-0000-0000-000089AC0000}"/>
    <cellStyle name="Normal 8 3 6 3 3 2" xfId="40759" xr:uid="{00000000-0005-0000-0000-00008AAC0000}"/>
    <cellStyle name="Normal 8 3 6 3 3 3" xfId="25526" xr:uid="{00000000-0005-0000-0000-00008BAC0000}"/>
    <cellStyle name="Normal 8 3 6 3 4" xfId="35746" xr:uid="{00000000-0005-0000-0000-00008CAC0000}"/>
    <cellStyle name="Normal 8 3 6 3 5" xfId="20513" xr:uid="{00000000-0005-0000-0000-00008DAC0000}"/>
    <cellStyle name="Normal 8 3 6 4" xfId="12103" xr:uid="{00000000-0005-0000-0000-00008EAC0000}"/>
    <cellStyle name="Normal 8 3 6 4 2" xfId="42434" xr:uid="{00000000-0005-0000-0000-00008FAC0000}"/>
    <cellStyle name="Normal 8 3 6 4 3" xfId="27201" xr:uid="{00000000-0005-0000-0000-000090AC0000}"/>
    <cellStyle name="Normal 8 3 6 5" xfId="7082" xr:uid="{00000000-0005-0000-0000-000091AC0000}"/>
    <cellStyle name="Normal 8 3 6 5 2" xfId="37417" xr:uid="{00000000-0005-0000-0000-000092AC0000}"/>
    <cellStyle name="Normal 8 3 6 5 3" xfId="22184" xr:uid="{00000000-0005-0000-0000-000093AC0000}"/>
    <cellStyle name="Normal 8 3 6 6" xfId="32405" xr:uid="{00000000-0005-0000-0000-000094AC0000}"/>
    <cellStyle name="Normal 8 3 6 7" xfId="17171" xr:uid="{00000000-0005-0000-0000-000095AC0000}"/>
    <cellStyle name="Normal 8 3 7" xfId="2861" xr:uid="{00000000-0005-0000-0000-000096AC0000}"/>
    <cellStyle name="Normal 8 3 7 2" xfId="12938" xr:uid="{00000000-0005-0000-0000-000097AC0000}"/>
    <cellStyle name="Normal 8 3 7 2 2" xfId="43269" xr:uid="{00000000-0005-0000-0000-000098AC0000}"/>
    <cellStyle name="Normal 8 3 7 2 3" xfId="28036" xr:uid="{00000000-0005-0000-0000-000099AC0000}"/>
    <cellStyle name="Normal 8 3 7 3" xfId="7918" xr:uid="{00000000-0005-0000-0000-00009AAC0000}"/>
    <cellStyle name="Normal 8 3 7 3 2" xfId="38252" xr:uid="{00000000-0005-0000-0000-00009BAC0000}"/>
    <cellStyle name="Normal 8 3 7 3 3" xfId="23019" xr:uid="{00000000-0005-0000-0000-00009CAC0000}"/>
    <cellStyle name="Normal 8 3 7 4" xfId="33239" xr:uid="{00000000-0005-0000-0000-00009DAC0000}"/>
    <cellStyle name="Normal 8 3 7 5" xfId="18006" xr:uid="{00000000-0005-0000-0000-00009EAC0000}"/>
    <cellStyle name="Normal 8 3 8" xfId="4555" xr:uid="{00000000-0005-0000-0000-00009FAC0000}"/>
    <cellStyle name="Normal 8 3 8 2" xfId="14609" xr:uid="{00000000-0005-0000-0000-0000A0AC0000}"/>
    <cellStyle name="Normal 8 3 8 2 2" xfId="44940" xr:uid="{00000000-0005-0000-0000-0000A1AC0000}"/>
    <cellStyle name="Normal 8 3 8 2 3" xfId="29707" xr:uid="{00000000-0005-0000-0000-0000A2AC0000}"/>
    <cellStyle name="Normal 8 3 8 3" xfId="9589" xr:uid="{00000000-0005-0000-0000-0000A3AC0000}"/>
    <cellStyle name="Normal 8 3 8 3 2" xfId="39923" xr:uid="{00000000-0005-0000-0000-0000A4AC0000}"/>
    <cellStyle name="Normal 8 3 8 3 3" xfId="24690" xr:uid="{00000000-0005-0000-0000-0000A5AC0000}"/>
    <cellStyle name="Normal 8 3 8 4" xfId="34910" xr:uid="{00000000-0005-0000-0000-0000A6AC0000}"/>
    <cellStyle name="Normal 8 3 8 5" xfId="19677" xr:uid="{00000000-0005-0000-0000-0000A7AC0000}"/>
    <cellStyle name="Normal 8 3 9" xfId="11265" xr:uid="{00000000-0005-0000-0000-0000A8AC0000}"/>
    <cellStyle name="Normal 8 3 9 2" xfId="41598" xr:uid="{00000000-0005-0000-0000-0000A9AC0000}"/>
    <cellStyle name="Normal 8 3 9 3" xfId="26365" xr:uid="{00000000-0005-0000-0000-0000AAAC0000}"/>
    <cellStyle name="Normal 8 4" xfId="426" xr:uid="{00000000-0005-0000-0000-0000ABAC0000}"/>
    <cellStyle name="Normal 8 5" xfId="31431" xr:uid="{00000000-0005-0000-0000-0000ACAC0000}"/>
    <cellStyle name="Normal 8 6" xfId="46798" xr:uid="{00000000-0005-0000-0000-0000ADAC0000}"/>
    <cellStyle name="Normal 80" xfId="416" xr:uid="{00000000-0005-0000-0000-0000AEAC0000}"/>
    <cellStyle name="Normal 80 10" xfId="6195" xr:uid="{00000000-0005-0000-0000-0000AFAC0000}"/>
    <cellStyle name="Normal 80 10 2" xfId="36533" xr:uid="{00000000-0005-0000-0000-0000B0AC0000}"/>
    <cellStyle name="Normal 80 10 3" xfId="21300" xr:uid="{00000000-0005-0000-0000-0000B1AC0000}"/>
    <cellStyle name="Normal 80 11" xfId="31524" xr:uid="{00000000-0005-0000-0000-0000B2AC0000}"/>
    <cellStyle name="Normal 80 12" xfId="16285" xr:uid="{00000000-0005-0000-0000-0000B3AC0000}"/>
    <cellStyle name="Normal 80 2" xfId="1159" xr:uid="{00000000-0005-0000-0000-0000B4AC0000}"/>
    <cellStyle name="Normal 80 2 10" xfId="31577" xr:uid="{00000000-0005-0000-0000-0000B5AC0000}"/>
    <cellStyle name="Normal 80 2 11" xfId="16339" xr:uid="{00000000-0005-0000-0000-0000B6AC0000}"/>
    <cellStyle name="Normal 80 2 2" xfId="1268" xr:uid="{00000000-0005-0000-0000-0000B7AC0000}"/>
    <cellStyle name="Normal 80 2 2 10" xfId="16443" xr:uid="{00000000-0005-0000-0000-0000B8AC0000}"/>
    <cellStyle name="Normal 80 2 2 2" xfId="1485" xr:uid="{00000000-0005-0000-0000-0000B9AC0000}"/>
    <cellStyle name="Normal 80 2 2 2 2" xfId="1906" xr:uid="{00000000-0005-0000-0000-0000BAAC0000}"/>
    <cellStyle name="Normal 80 2 2 2 2 2" xfId="2745" xr:uid="{00000000-0005-0000-0000-0000BBAC0000}"/>
    <cellStyle name="Normal 80 2 2 2 2 2 2" xfId="4435" xr:uid="{00000000-0005-0000-0000-0000BCAC0000}"/>
    <cellStyle name="Normal 80 2 2 2 2 2 2 2" xfId="14508" xr:uid="{00000000-0005-0000-0000-0000BDAC0000}"/>
    <cellStyle name="Normal 80 2 2 2 2 2 2 2 2" xfId="44839" xr:uid="{00000000-0005-0000-0000-0000BEAC0000}"/>
    <cellStyle name="Normal 80 2 2 2 2 2 2 2 3" xfId="29606" xr:uid="{00000000-0005-0000-0000-0000BFAC0000}"/>
    <cellStyle name="Normal 80 2 2 2 2 2 2 3" xfId="9488" xr:uid="{00000000-0005-0000-0000-0000C0AC0000}"/>
    <cellStyle name="Normal 80 2 2 2 2 2 2 3 2" xfId="39822" xr:uid="{00000000-0005-0000-0000-0000C1AC0000}"/>
    <cellStyle name="Normal 80 2 2 2 2 2 2 3 3" xfId="24589" xr:uid="{00000000-0005-0000-0000-0000C2AC0000}"/>
    <cellStyle name="Normal 80 2 2 2 2 2 2 4" xfId="34809" xr:uid="{00000000-0005-0000-0000-0000C3AC0000}"/>
    <cellStyle name="Normal 80 2 2 2 2 2 2 5" xfId="19576" xr:uid="{00000000-0005-0000-0000-0000C4AC0000}"/>
    <cellStyle name="Normal 80 2 2 2 2 2 3" xfId="6127" xr:uid="{00000000-0005-0000-0000-0000C5AC0000}"/>
    <cellStyle name="Normal 80 2 2 2 2 2 3 2" xfId="16179" xr:uid="{00000000-0005-0000-0000-0000C6AC0000}"/>
    <cellStyle name="Normal 80 2 2 2 2 2 3 2 2" xfId="46510" xr:uid="{00000000-0005-0000-0000-0000C7AC0000}"/>
    <cellStyle name="Normal 80 2 2 2 2 2 3 2 3" xfId="31277" xr:uid="{00000000-0005-0000-0000-0000C8AC0000}"/>
    <cellStyle name="Normal 80 2 2 2 2 2 3 3" xfId="11159" xr:uid="{00000000-0005-0000-0000-0000C9AC0000}"/>
    <cellStyle name="Normal 80 2 2 2 2 2 3 3 2" xfId="41493" xr:uid="{00000000-0005-0000-0000-0000CAAC0000}"/>
    <cellStyle name="Normal 80 2 2 2 2 2 3 3 3" xfId="26260" xr:uid="{00000000-0005-0000-0000-0000CBAC0000}"/>
    <cellStyle name="Normal 80 2 2 2 2 2 3 4" xfId="36480" xr:uid="{00000000-0005-0000-0000-0000CCAC0000}"/>
    <cellStyle name="Normal 80 2 2 2 2 2 3 5" xfId="21247" xr:uid="{00000000-0005-0000-0000-0000CDAC0000}"/>
    <cellStyle name="Normal 80 2 2 2 2 2 4" xfId="12837" xr:uid="{00000000-0005-0000-0000-0000CEAC0000}"/>
    <cellStyle name="Normal 80 2 2 2 2 2 4 2" xfId="43168" xr:uid="{00000000-0005-0000-0000-0000CFAC0000}"/>
    <cellStyle name="Normal 80 2 2 2 2 2 4 3" xfId="27935" xr:uid="{00000000-0005-0000-0000-0000D0AC0000}"/>
    <cellStyle name="Normal 80 2 2 2 2 2 5" xfId="7816" xr:uid="{00000000-0005-0000-0000-0000D1AC0000}"/>
    <cellStyle name="Normal 80 2 2 2 2 2 5 2" xfId="38151" xr:uid="{00000000-0005-0000-0000-0000D2AC0000}"/>
    <cellStyle name="Normal 80 2 2 2 2 2 5 3" xfId="22918" xr:uid="{00000000-0005-0000-0000-0000D3AC0000}"/>
    <cellStyle name="Normal 80 2 2 2 2 2 6" xfId="33139" xr:uid="{00000000-0005-0000-0000-0000D4AC0000}"/>
    <cellStyle name="Normal 80 2 2 2 2 2 7" xfId="17905" xr:uid="{00000000-0005-0000-0000-0000D5AC0000}"/>
    <cellStyle name="Normal 80 2 2 2 2 3" xfId="3598" xr:uid="{00000000-0005-0000-0000-0000D6AC0000}"/>
    <cellStyle name="Normal 80 2 2 2 2 3 2" xfId="13672" xr:uid="{00000000-0005-0000-0000-0000D7AC0000}"/>
    <cellStyle name="Normal 80 2 2 2 2 3 2 2" xfId="44003" xr:uid="{00000000-0005-0000-0000-0000D8AC0000}"/>
    <cellStyle name="Normal 80 2 2 2 2 3 2 3" xfId="28770" xr:uid="{00000000-0005-0000-0000-0000D9AC0000}"/>
    <cellStyle name="Normal 80 2 2 2 2 3 3" xfId="8652" xr:uid="{00000000-0005-0000-0000-0000DAAC0000}"/>
    <cellStyle name="Normal 80 2 2 2 2 3 3 2" xfId="38986" xr:uid="{00000000-0005-0000-0000-0000DBAC0000}"/>
    <cellStyle name="Normal 80 2 2 2 2 3 3 3" xfId="23753" xr:uid="{00000000-0005-0000-0000-0000DCAC0000}"/>
    <cellStyle name="Normal 80 2 2 2 2 3 4" xfId="33973" xr:uid="{00000000-0005-0000-0000-0000DDAC0000}"/>
    <cellStyle name="Normal 80 2 2 2 2 3 5" xfId="18740" xr:uid="{00000000-0005-0000-0000-0000DEAC0000}"/>
    <cellStyle name="Normal 80 2 2 2 2 4" xfId="5291" xr:uid="{00000000-0005-0000-0000-0000DFAC0000}"/>
    <cellStyle name="Normal 80 2 2 2 2 4 2" xfId="15343" xr:uid="{00000000-0005-0000-0000-0000E0AC0000}"/>
    <cellStyle name="Normal 80 2 2 2 2 4 2 2" xfId="45674" xr:uid="{00000000-0005-0000-0000-0000E1AC0000}"/>
    <cellStyle name="Normal 80 2 2 2 2 4 2 3" xfId="30441" xr:uid="{00000000-0005-0000-0000-0000E2AC0000}"/>
    <cellStyle name="Normal 80 2 2 2 2 4 3" xfId="10323" xr:uid="{00000000-0005-0000-0000-0000E3AC0000}"/>
    <cellStyle name="Normal 80 2 2 2 2 4 3 2" xfId="40657" xr:uid="{00000000-0005-0000-0000-0000E4AC0000}"/>
    <cellStyle name="Normal 80 2 2 2 2 4 3 3" xfId="25424" xr:uid="{00000000-0005-0000-0000-0000E5AC0000}"/>
    <cellStyle name="Normal 80 2 2 2 2 4 4" xfId="35644" xr:uid="{00000000-0005-0000-0000-0000E6AC0000}"/>
    <cellStyle name="Normal 80 2 2 2 2 4 5" xfId="20411" xr:uid="{00000000-0005-0000-0000-0000E7AC0000}"/>
    <cellStyle name="Normal 80 2 2 2 2 5" xfId="12001" xr:uid="{00000000-0005-0000-0000-0000E8AC0000}"/>
    <cellStyle name="Normal 80 2 2 2 2 5 2" xfId="42332" xr:uid="{00000000-0005-0000-0000-0000E9AC0000}"/>
    <cellStyle name="Normal 80 2 2 2 2 5 3" xfId="27099" xr:uid="{00000000-0005-0000-0000-0000EAAC0000}"/>
    <cellStyle name="Normal 80 2 2 2 2 6" xfId="6980" xr:uid="{00000000-0005-0000-0000-0000EBAC0000}"/>
    <cellStyle name="Normal 80 2 2 2 2 6 2" xfId="37315" xr:uid="{00000000-0005-0000-0000-0000ECAC0000}"/>
    <cellStyle name="Normal 80 2 2 2 2 6 3" xfId="22082" xr:uid="{00000000-0005-0000-0000-0000EDAC0000}"/>
    <cellStyle name="Normal 80 2 2 2 2 7" xfId="32303" xr:uid="{00000000-0005-0000-0000-0000EEAC0000}"/>
    <cellStyle name="Normal 80 2 2 2 2 8" xfId="17069" xr:uid="{00000000-0005-0000-0000-0000EFAC0000}"/>
    <cellStyle name="Normal 80 2 2 2 3" xfId="2327" xr:uid="{00000000-0005-0000-0000-0000F0AC0000}"/>
    <cellStyle name="Normal 80 2 2 2 3 2" xfId="4017" xr:uid="{00000000-0005-0000-0000-0000F1AC0000}"/>
    <cellStyle name="Normal 80 2 2 2 3 2 2" xfId="14090" xr:uid="{00000000-0005-0000-0000-0000F2AC0000}"/>
    <cellStyle name="Normal 80 2 2 2 3 2 2 2" xfId="44421" xr:uid="{00000000-0005-0000-0000-0000F3AC0000}"/>
    <cellStyle name="Normal 80 2 2 2 3 2 2 3" xfId="29188" xr:uid="{00000000-0005-0000-0000-0000F4AC0000}"/>
    <cellStyle name="Normal 80 2 2 2 3 2 3" xfId="9070" xr:uid="{00000000-0005-0000-0000-0000F5AC0000}"/>
    <cellStyle name="Normal 80 2 2 2 3 2 3 2" xfId="39404" xr:uid="{00000000-0005-0000-0000-0000F6AC0000}"/>
    <cellStyle name="Normal 80 2 2 2 3 2 3 3" xfId="24171" xr:uid="{00000000-0005-0000-0000-0000F7AC0000}"/>
    <cellStyle name="Normal 80 2 2 2 3 2 4" xfId="34391" xr:uid="{00000000-0005-0000-0000-0000F8AC0000}"/>
    <cellStyle name="Normal 80 2 2 2 3 2 5" xfId="19158" xr:uid="{00000000-0005-0000-0000-0000F9AC0000}"/>
    <cellStyle name="Normal 80 2 2 2 3 3" xfId="5709" xr:uid="{00000000-0005-0000-0000-0000FAAC0000}"/>
    <cellStyle name="Normal 80 2 2 2 3 3 2" xfId="15761" xr:uid="{00000000-0005-0000-0000-0000FBAC0000}"/>
    <cellStyle name="Normal 80 2 2 2 3 3 2 2" xfId="46092" xr:uid="{00000000-0005-0000-0000-0000FCAC0000}"/>
    <cellStyle name="Normal 80 2 2 2 3 3 2 3" xfId="30859" xr:uid="{00000000-0005-0000-0000-0000FDAC0000}"/>
    <cellStyle name="Normal 80 2 2 2 3 3 3" xfId="10741" xr:uid="{00000000-0005-0000-0000-0000FEAC0000}"/>
    <cellStyle name="Normal 80 2 2 2 3 3 3 2" xfId="41075" xr:uid="{00000000-0005-0000-0000-0000FFAC0000}"/>
    <cellStyle name="Normal 80 2 2 2 3 3 3 3" xfId="25842" xr:uid="{00000000-0005-0000-0000-000000AD0000}"/>
    <cellStyle name="Normal 80 2 2 2 3 3 4" xfId="36062" xr:uid="{00000000-0005-0000-0000-000001AD0000}"/>
    <cellStyle name="Normal 80 2 2 2 3 3 5" xfId="20829" xr:uid="{00000000-0005-0000-0000-000002AD0000}"/>
    <cellStyle name="Normal 80 2 2 2 3 4" xfId="12419" xr:uid="{00000000-0005-0000-0000-000003AD0000}"/>
    <cellStyle name="Normal 80 2 2 2 3 4 2" xfId="42750" xr:uid="{00000000-0005-0000-0000-000004AD0000}"/>
    <cellStyle name="Normal 80 2 2 2 3 4 3" xfId="27517" xr:uid="{00000000-0005-0000-0000-000005AD0000}"/>
    <cellStyle name="Normal 80 2 2 2 3 5" xfId="7398" xr:uid="{00000000-0005-0000-0000-000006AD0000}"/>
    <cellStyle name="Normal 80 2 2 2 3 5 2" xfId="37733" xr:uid="{00000000-0005-0000-0000-000007AD0000}"/>
    <cellStyle name="Normal 80 2 2 2 3 5 3" xfId="22500" xr:uid="{00000000-0005-0000-0000-000008AD0000}"/>
    <cellStyle name="Normal 80 2 2 2 3 6" xfId="32721" xr:uid="{00000000-0005-0000-0000-000009AD0000}"/>
    <cellStyle name="Normal 80 2 2 2 3 7" xfId="17487" xr:uid="{00000000-0005-0000-0000-00000AAD0000}"/>
    <cellStyle name="Normal 80 2 2 2 4" xfId="3180" xr:uid="{00000000-0005-0000-0000-00000BAD0000}"/>
    <cellStyle name="Normal 80 2 2 2 4 2" xfId="13254" xr:uid="{00000000-0005-0000-0000-00000CAD0000}"/>
    <cellStyle name="Normal 80 2 2 2 4 2 2" xfId="43585" xr:uid="{00000000-0005-0000-0000-00000DAD0000}"/>
    <cellStyle name="Normal 80 2 2 2 4 2 3" xfId="28352" xr:uid="{00000000-0005-0000-0000-00000EAD0000}"/>
    <cellStyle name="Normal 80 2 2 2 4 3" xfId="8234" xr:uid="{00000000-0005-0000-0000-00000FAD0000}"/>
    <cellStyle name="Normal 80 2 2 2 4 3 2" xfId="38568" xr:uid="{00000000-0005-0000-0000-000010AD0000}"/>
    <cellStyle name="Normal 80 2 2 2 4 3 3" xfId="23335" xr:uid="{00000000-0005-0000-0000-000011AD0000}"/>
    <cellStyle name="Normal 80 2 2 2 4 4" xfId="33555" xr:uid="{00000000-0005-0000-0000-000012AD0000}"/>
    <cellStyle name="Normal 80 2 2 2 4 5" xfId="18322" xr:uid="{00000000-0005-0000-0000-000013AD0000}"/>
    <cellStyle name="Normal 80 2 2 2 5" xfId="4873" xr:uid="{00000000-0005-0000-0000-000014AD0000}"/>
    <cellStyle name="Normal 80 2 2 2 5 2" xfId="14925" xr:uid="{00000000-0005-0000-0000-000015AD0000}"/>
    <cellStyle name="Normal 80 2 2 2 5 2 2" xfId="45256" xr:uid="{00000000-0005-0000-0000-000016AD0000}"/>
    <cellStyle name="Normal 80 2 2 2 5 2 3" xfId="30023" xr:uid="{00000000-0005-0000-0000-000017AD0000}"/>
    <cellStyle name="Normal 80 2 2 2 5 3" xfId="9905" xr:uid="{00000000-0005-0000-0000-000018AD0000}"/>
    <cellStyle name="Normal 80 2 2 2 5 3 2" xfId="40239" xr:uid="{00000000-0005-0000-0000-000019AD0000}"/>
    <cellStyle name="Normal 80 2 2 2 5 3 3" xfId="25006" xr:uid="{00000000-0005-0000-0000-00001AAD0000}"/>
    <cellStyle name="Normal 80 2 2 2 5 4" xfId="35226" xr:uid="{00000000-0005-0000-0000-00001BAD0000}"/>
    <cellStyle name="Normal 80 2 2 2 5 5" xfId="19993" xr:uid="{00000000-0005-0000-0000-00001CAD0000}"/>
    <cellStyle name="Normal 80 2 2 2 6" xfId="11583" xr:uid="{00000000-0005-0000-0000-00001DAD0000}"/>
    <cellStyle name="Normal 80 2 2 2 6 2" xfId="41914" xr:uid="{00000000-0005-0000-0000-00001EAD0000}"/>
    <cellStyle name="Normal 80 2 2 2 6 3" xfId="26681" xr:uid="{00000000-0005-0000-0000-00001FAD0000}"/>
    <cellStyle name="Normal 80 2 2 2 7" xfId="6562" xr:uid="{00000000-0005-0000-0000-000020AD0000}"/>
    <cellStyle name="Normal 80 2 2 2 7 2" xfId="36897" xr:uid="{00000000-0005-0000-0000-000021AD0000}"/>
    <cellStyle name="Normal 80 2 2 2 7 3" xfId="21664" xr:uid="{00000000-0005-0000-0000-000022AD0000}"/>
    <cellStyle name="Normal 80 2 2 2 8" xfId="31885" xr:uid="{00000000-0005-0000-0000-000023AD0000}"/>
    <cellStyle name="Normal 80 2 2 2 9" xfId="16651" xr:uid="{00000000-0005-0000-0000-000024AD0000}"/>
    <cellStyle name="Normal 80 2 2 3" xfId="1698" xr:uid="{00000000-0005-0000-0000-000025AD0000}"/>
    <cellStyle name="Normal 80 2 2 3 2" xfId="2537" xr:uid="{00000000-0005-0000-0000-000026AD0000}"/>
    <cellStyle name="Normal 80 2 2 3 2 2" xfId="4227" xr:uid="{00000000-0005-0000-0000-000027AD0000}"/>
    <cellStyle name="Normal 80 2 2 3 2 2 2" xfId="14300" xr:uid="{00000000-0005-0000-0000-000028AD0000}"/>
    <cellStyle name="Normal 80 2 2 3 2 2 2 2" xfId="44631" xr:uid="{00000000-0005-0000-0000-000029AD0000}"/>
    <cellStyle name="Normal 80 2 2 3 2 2 2 3" xfId="29398" xr:uid="{00000000-0005-0000-0000-00002AAD0000}"/>
    <cellStyle name="Normal 80 2 2 3 2 2 3" xfId="9280" xr:uid="{00000000-0005-0000-0000-00002BAD0000}"/>
    <cellStyle name="Normal 80 2 2 3 2 2 3 2" xfId="39614" xr:uid="{00000000-0005-0000-0000-00002CAD0000}"/>
    <cellStyle name="Normal 80 2 2 3 2 2 3 3" xfId="24381" xr:uid="{00000000-0005-0000-0000-00002DAD0000}"/>
    <cellStyle name="Normal 80 2 2 3 2 2 4" xfId="34601" xr:uid="{00000000-0005-0000-0000-00002EAD0000}"/>
    <cellStyle name="Normal 80 2 2 3 2 2 5" xfId="19368" xr:uid="{00000000-0005-0000-0000-00002FAD0000}"/>
    <cellStyle name="Normal 80 2 2 3 2 3" xfId="5919" xr:uid="{00000000-0005-0000-0000-000030AD0000}"/>
    <cellStyle name="Normal 80 2 2 3 2 3 2" xfId="15971" xr:uid="{00000000-0005-0000-0000-000031AD0000}"/>
    <cellStyle name="Normal 80 2 2 3 2 3 2 2" xfId="46302" xr:uid="{00000000-0005-0000-0000-000032AD0000}"/>
    <cellStyle name="Normal 80 2 2 3 2 3 2 3" xfId="31069" xr:uid="{00000000-0005-0000-0000-000033AD0000}"/>
    <cellStyle name="Normal 80 2 2 3 2 3 3" xfId="10951" xr:uid="{00000000-0005-0000-0000-000034AD0000}"/>
    <cellStyle name="Normal 80 2 2 3 2 3 3 2" xfId="41285" xr:uid="{00000000-0005-0000-0000-000035AD0000}"/>
    <cellStyle name="Normal 80 2 2 3 2 3 3 3" xfId="26052" xr:uid="{00000000-0005-0000-0000-000036AD0000}"/>
    <cellStyle name="Normal 80 2 2 3 2 3 4" xfId="36272" xr:uid="{00000000-0005-0000-0000-000037AD0000}"/>
    <cellStyle name="Normal 80 2 2 3 2 3 5" xfId="21039" xr:uid="{00000000-0005-0000-0000-000038AD0000}"/>
    <cellStyle name="Normal 80 2 2 3 2 4" xfId="12629" xr:uid="{00000000-0005-0000-0000-000039AD0000}"/>
    <cellStyle name="Normal 80 2 2 3 2 4 2" xfId="42960" xr:uid="{00000000-0005-0000-0000-00003AAD0000}"/>
    <cellStyle name="Normal 80 2 2 3 2 4 3" xfId="27727" xr:uid="{00000000-0005-0000-0000-00003BAD0000}"/>
    <cellStyle name="Normal 80 2 2 3 2 5" xfId="7608" xr:uid="{00000000-0005-0000-0000-00003CAD0000}"/>
    <cellStyle name="Normal 80 2 2 3 2 5 2" xfId="37943" xr:uid="{00000000-0005-0000-0000-00003DAD0000}"/>
    <cellStyle name="Normal 80 2 2 3 2 5 3" xfId="22710" xr:uid="{00000000-0005-0000-0000-00003EAD0000}"/>
    <cellStyle name="Normal 80 2 2 3 2 6" xfId="32931" xr:uid="{00000000-0005-0000-0000-00003FAD0000}"/>
    <cellStyle name="Normal 80 2 2 3 2 7" xfId="17697" xr:uid="{00000000-0005-0000-0000-000040AD0000}"/>
    <cellStyle name="Normal 80 2 2 3 3" xfId="3390" xr:uid="{00000000-0005-0000-0000-000041AD0000}"/>
    <cellStyle name="Normal 80 2 2 3 3 2" xfId="13464" xr:uid="{00000000-0005-0000-0000-000042AD0000}"/>
    <cellStyle name="Normal 80 2 2 3 3 2 2" xfId="43795" xr:uid="{00000000-0005-0000-0000-000043AD0000}"/>
    <cellStyle name="Normal 80 2 2 3 3 2 3" xfId="28562" xr:uid="{00000000-0005-0000-0000-000044AD0000}"/>
    <cellStyle name="Normal 80 2 2 3 3 3" xfId="8444" xr:uid="{00000000-0005-0000-0000-000045AD0000}"/>
    <cellStyle name="Normal 80 2 2 3 3 3 2" xfId="38778" xr:uid="{00000000-0005-0000-0000-000046AD0000}"/>
    <cellStyle name="Normal 80 2 2 3 3 3 3" xfId="23545" xr:uid="{00000000-0005-0000-0000-000047AD0000}"/>
    <cellStyle name="Normal 80 2 2 3 3 4" xfId="33765" xr:uid="{00000000-0005-0000-0000-000048AD0000}"/>
    <cellStyle name="Normal 80 2 2 3 3 5" xfId="18532" xr:uid="{00000000-0005-0000-0000-000049AD0000}"/>
    <cellStyle name="Normal 80 2 2 3 4" xfId="5083" xr:uid="{00000000-0005-0000-0000-00004AAD0000}"/>
    <cellStyle name="Normal 80 2 2 3 4 2" xfId="15135" xr:uid="{00000000-0005-0000-0000-00004BAD0000}"/>
    <cellStyle name="Normal 80 2 2 3 4 2 2" xfId="45466" xr:uid="{00000000-0005-0000-0000-00004CAD0000}"/>
    <cellStyle name="Normal 80 2 2 3 4 2 3" xfId="30233" xr:uid="{00000000-0005-0000-0000-00004DAD0000}"/>
    <cellStyle name="Normal 80 2 2 3 4 3" xfId="10115" xr:uid="{00000000-0005-0000-0000-00004EAD0000}"/>
    <cellStyle name="Normal 80 2 2 3 4 3 2" xfId="40449" xr:uid="{00000000-0005-0000-0000-00004FAD0000}"/>
    <cellStyle name="Normal 80 2 2 3 4 3 3" xfId="25216" xr:uid="{00000000-0005-0000-0000-000050AD0000}"/>
    <cellStyle name="Normal 80 2 2 3 4 4" xfId="35436" xr:uid="{00000000-0005-0000-0000-000051AD0000}"/>
    <cellStyle name="Normal 80 2 2 3 4 5" xfId="20203" xr:uid="{00000000-0005-0000-0000-000052AD0000}"/>
    <cellStyle name="Normal 80 2 2 3 5" xfId="11793" xr:uid="{00000000-0005-0000-0000-000053AD0000}"/>
    <cellStyle name="Normal 80 2 2 3 5 2" xfId="42124" xr:uid="{00000000-0005-0000-0000-000054AD0000}"/>
    <cellStyle name="Normal 80 2 2 3 5 3" xfId="26891" xr:uid="{00000000-0005-0000-0000-000055AD0000}"/>
    <cellStyle name="Normal 80 2 2 3 6" xfId="6772" xr:uid="{00000000-0005-0000-0000-000056AD0000}"/>
    <cellStyle name="Normal 80 2 2 3 6 2" xfId="37107" xr:uid="{00000000-0005-0000-0000-000057AD0000}"/>
    <cellStyle name="Normal 80 2 2 3 6 3" xfId="21874" xr:uid="{00000000-0005-0000-0000-000058AD0000}"/>
    <cellStyle name="Normal 80 2 2 3 7" xfId="32095" xr:uid="{00000000-0005-0000-0000-000059AD0000}"/>
    <cellStyle name="Normal 80 2 2 3 8" xfId="16861" xr:uid="{00000000-0005-0000-0000-00005AAD0000}"/>
    <cellStyle name="Normal 80 2 2 4" xfId="2119" xr:uid="{00000000-0005-0000-0000-00005BAD0000}"/>
    <cellStyle name="Normal 80 2 2 4 2" xfId="3809" xr:uid="{00000000-0005-0000-0000-00005CAD0000}"/>
    <cellStyle name="Normal 80 2 2 4 2 2" xfId="13882" xr:uid="{00000000-0005-0000-0000-00005DAD0000}"/>
    <cellStyle name="Normal 80 2 2 4 2 2 2" xfId="44213" xr:uid="{00000000-0005-0000-0000-00005EAD0000}"/>
    <cellStyle name="Normal 80 2 2 4 2 2 3" xfId="28980" xr:uid="{00000000-0005-0000-0000-00005FAD0000}"/>
    <cellStyle name="Normal 80 2 2 4 2 3" xfId="8862" xr:uid="{00000000-0005-0000-0000-000060AD0000}"/>
    <cellStyle name="Normal 80 2 2 4 2 3 2" xfId="39196" xr:uid="{00000000-0005-0000-0000-000061AD0000}"/>
    <cellStyle name="Normal 80 2 2 4 2 3 3" xfId="23963" xr:uid="{00000000-0005-0000-0000-000062AD0000}"/>
    <cellStyle name="Normal 80 2 2 4 2 4" xfId="34183" xr:uid="{00000000-0005-0000-0000-000063AD0000}"/>
    <cellStyle name="Normal 80 2 2 4 2 5" xfId="18950" xr:uid="{00000000-0005-0000-0000-000064AD0000}"/>
    <cellStyle name="Normal 80 2 2 4 3" xfId="5501" xr:uid="{00000000-0005-0000-0000-000065AD0000}"/>
    <cellStyle name="Normal 80 2 2 4 3 2" xfId="15553" xr:uid="{00000000-0005-0000-0000-000066AD0000}"/>
    <cellStyle name="Normal 80 2 2 4 3 2 2" xfId="45884" xr:uid="{00000000-0005-0000-0000-000067AD0000}"/>
    <cellStyle name="Normal 80 2 2 4 3 2 3" xfId="30651" xr:uid="{00000000-0005-0000-0000-000068AD0000}"/>
    <cellStyle name="Normal 80 2 2 4 3 3" xfId="10533" xr:uid="{00000000-0005-0000-0000-000069AD0000}"/>
    <cellStyle name="Normal 80 2 2 4 3 3 2" xfId="40867" xr:uid="{00000000-0005-0000-0000-00006AAD0000}"/>
    <cellStyle name="Normal 80 2 2 4 3 3 3" xfId="25634" xr:uid="{00000000-0005-0000-0000-00006BAD0000}"/>
    <cellStyle name="Normal 80 2 2 4 3 4" xfId="35854" xr:uid="{00000000-0005-0000-0000-00006CAD0000}"/>
    <cellStyle name="Normal 80 2 2 4 3 5" xfId="20621" xr:uid="{00000000-0005-0000-0000-00006DAD0000}"/>
    <cellStyle name="Normal 80 2 2 4 4" xfId="12211" xr:uid="{00000000-0005-0000-0000-00006EAD0000}"/>
    <cellStyle name="Normal 80 2 2 4 4 2" xfId="42542" xr:uid="{00000000-0005-0000-0000-00006FAD0000}"/>
    <cellStyle name="Normal 80 2 2 4 4 3" xfId="27309" xr:uid="{00000000-0005-0000-0000-000070AD0000}"/>
    <cellStyle name="Normal 80 2 2 4 5" xfId="7190" xr:uid="{00000000-0005-0000-0000-000071AD0000}"/>
    <cellStyle name="Normal 80 2 2 4 5 2" xfId="37525" xr:uid="{00000000-0005-0000-0000-000072AD0000}"/>
    <cellStyle name="Normal 80 2 2 4 5 3" xfId="22292" xr:uid="{00000000-0005-0000-0000-000073AD0000}"/>
    <cellStyle name="Normal 80 2 2 4 6" xfId="32513" xr:uid="{00000000-0005-0000-0000-000074AD0000}"/>
    <cellStyle name="Normal 80 2 2 4 7" xfId="17279" xr:uid="{00000000-0005-0000-0000-000075AD0000}"/>
    <cellStyle name="Normal 80 2 2 5" xfId="2972" xr:uid="{00000000-0005-0000-0000-000076AD0000}"/>
    <cellStyle name="Normal 80 2 2 5 2" xfId="13046" xr:uid="{00000000-0005-0000-0000-000077AD0000}"/>
    <cellStyle name="Normal 80 2 2 5 2 2" xfId="43377" xr:uid="{00000000-0005-0000-0000-000078AD0000}"/>
    <cellStyle name="Normal 80 2 2 5 2 3" xfId="28144" xr:uid="{00000000-0005-0000-0000-000079AD0000}"/>
    <cellStyle name="Normal 80 2 2 5 3" xfId="8026" xr:uid="{00000000-0005-0000-0000-00007AAD0000}"/>
    <cellStyle name="Normal 80 2 2 5 3 2" xfId="38360" xr:uid="{00000000-0005-0000-0000-00007BAD0000}"/>
    <cellStyle name="Normal 80 2 2 5 3 3" xfId="23127" xr:uid="{00000000-0005-0000-0000-00007CAD0000}"/>
    <cellStyle name="Normal 80 2 2 5 4" xfId="33347" xr:uid="{00000000-0005-0000-0000-00007DAD0000}"/>
    <cellStyle name="Normal 80 2 2 5 5" xfId="18114" xr:uid="{00000000-0005-0000-0000-00007EAD0000}"/>
    <cellStyle name="Normal 80 2 2 6" xfId="4665" xr:uid="{00000000-0005-0000-0000-00007FAD0000}"/>
    <cellStyle name="Normal 80 2 2 6 2" xfId="14717" xr:uid="{00000000-0005-0000-0000-000080AD0000}"/>
    <cellStyle name="Normal 80 2 2 6 2 2" xfId="45048" xr:uid="{00000000-0005-0000-0000-000081AD0000}"/>
    <cellStyle name="Normal 80 2 2 6 2 3" xfId="29815" xr:uid="{00000000-0005-0000-0000-000082AD0000}"/>
    <cellStyle name="Normal 80 2 2 6 3" xfId="9697" xr:uid="{00000000-0005-0000-0000-000083AD0000}"/>
    <cellStyle name="Normal 80 2 2 6 3 2" xfId="40031" xr:uid="{00000000-0005-0000-0000-000084AD0000}"/>
    <cellStyle name="Normal 80 2 2 6 3 3" xfId="24798" xr:uid="{00000000-0005-0000-0000-000085AD0000}"/>
    <cellStyle name="Normal 80 2 2 6 4" xfId="35018" xr:uid="{00000000-0005-0000-0000-000086AD0000}"/>
    <cellStyle name="Normal 80 2 2 6 5" xfId="19785" xr:uid="{00000000-0005-0000-0000-000087AD0000}"/>
    <cellStyle name="Normal 80 2 2 7" xfId="11375" xr:uid="{00000000-0005-0000-0000-000088AD0000}"/>
    <cellStyle name="Normal 80 2 2 7 2" xfId="41706" xr:uid="{00000000-0005-0000-0000-000089AD0000}"/>
    <cellStyle name="Normal 80 2 2 7 3" xfId="26473" xr:uid="{00000000-0005-0000-0000-00008AAD0000}"/>
    <cellStyle name="Normal 80 2 2 8" xfId="6354" xr:uid="{00000000-0005-0000-0000-00008BAD0000}"/>
    <cellStyle name="Normal 80 2 2 8 2" xfId="36689" xr:uid="{00000000-0005-0000-0000-00008CAD0000}"/>
    <cellStyle name="Normal 80 2 2 8 3" xfId="21456" xr:uid="{00000000-0005-0000-0000-00008DAD0000}"/>
    <cellStyle name="Normal 80 2 2 9" xfId="31678" xr:uid="{00000000-0005-0000-0000-00008EAD0000}"/>
    <cellStyle name="Normal 80 2 3" xfId="1381" xr:uid="{00000000-0005-0000-0000-00008FAD0000}"/>
    <cellStyle name="Normal 80 2 3 2" xfId="1802" xr:uid="{00000000-0005-0000-0000-000090AD0000}"/>
    <cellStyle name="Normal 80 2 3 2 2" xfId="2641" xr:uid="{00000000-0005-0000-0000-000091AD0000}"/>
    <cellStyle name="Normal 80 2 3 2 2 2" xfId="4331" xr:uid="{00000000-0005-0000-0000-000092AD0000}"/>
    <cellStyle name="Normal 80 2 3 2 2 2 2" xfId="14404" xr:uid="{00000000-0005-0000-0000-000093AD0000}"/>
    <cellStyle name="Normal 80 2 3 2 2 2 2 2" xfId="44735" xr:uid="{00000000-0005-0000-0000-000094AD0000}"/>
    <cellStyle name="Normal 80 2 3 2 2 2 2 3" xfId="29502" xr:uid="{00000000-0005-0000-0000-000095AD0000}"/>
    <cellStyle name="Normal 80 2 3 2 2 2 3" xfId="9384" xr:uid="{00000000-0005-0000-0000-000096AD0000}"/>
    <cellStyle name="Normal 80 2 3 2 2 2 3 2" xfId="39718" xr:uid="{00000000-0005-0000-0000-000097AD0000}"/>
    <cellStyle name="Normal 80 2 3 2 2 2 3 3" xfId="24485" xr:uid="{00000000-0005-0000-0000-000098AD0000}"/>
    <cellStyle name="Normal 80 2 3 2 2 2 4" xfId="34705" xr:uid="{00000000-0005-0000-0000-000099AD0000}"/>
    <cellStyle name="Normal 80 2 3 2 2 2 5" xfId="19472" xr:uid="{00000000-0005-0000-0000-00009AAD0000}"/>
    <cellStyle name="Normal 80 2 3 2 2 3" xfId="6023" xr:uid="{00000000-0005-0000-0000-00009BAD0000}"/>
    <cellStyle name="Normal 80 2 3 2 2 3 2" xfId="16075" xr:uid="{00000000-0005-0000-0000-00009CAD0000}"/>
    <cellStyle name="Normal 80 2 3 2 2 3 2 2" xfId="46406" xr:uid="{00000000-0005-0000-0000-00009DAD0000}"/>
    <cellStyle name="Normal 80 2 3 2 2 3 2 3" xfId="31173" xr:uid="{00000000-0005-0000-0000-00009EAD0000}"/>
    <cellStyle name="Normal 80 2 3 2 2 3 3" xfId="11055" xr:uid="{00000000-0005-0000-0000-00009FAD0000}"/>
    <cellStyle name="Normal 80 2 3 2 2 3 3 2" xfId="41389" xr:uid="{00000000-0005-0000-0000-0000A0AD0000}"/>
    <cellStyle name="Normal 80 2 3 2 2 3 3 3" xfId="26156" xr:uid="{00000000-0005-0000-0000-0000A1AD0000}"/>
    <cellStyle name="Normal 80 2 3 2 2 3 4" xfId="36376" xr:uid="{00000000-0005-0000-0000-0000A2AD0000}"/>
    <cellStyle name="Normal 80 2 3 2 2 3 5" xfId="21143" xr:uid="{00000000-0005-0000-0000-0000A3AD0000}"/>
    <cellStyle name="Normal 80 2 3 2 2 4" xfId="12733" xr:uid="{00000000-0005-0000-0000-0000A4AD0000}"/>
    <cellStyle name="Normal 80 2 3 2 2 4 2" xfId="43064" xr:uid="{00000000-0005-0000-0000-0000A5AD0000}"/>
    <cellStyle name="Normal 80 2 3 2 2 4 3" xfId="27831" xr:uid="{00000000-0005-0000-0000-0000A6AD0000}"/>
    <cellStyle name="Normal 80 2 3 2 2 5" xfId="7712" xr:uid="{00000000-0005-0000-0000-0000A7AD0000}"/>
    <cellStyle name="Normal 80 2 3 2 2 5 2" xfId="38047" xr:uid="{00000000-0005-0000-0000-0000A8AD0000}"/>
    <cellStyle name="Normal 80 2 3 2 2 5 3" xfId="22814" xr:uid="{00000000-0005-0000-0000-0000A9AD0000}"/>
    <cellStyle name="Normal 80 2 3 2 2 6" xfId="33035" xr:uid="{00000000-0005-0000-0000-0000AAAD0000}"/>
    <cellStyle name="Normal 80 2 3 2 2 7" xfId="17801" xr:uid="{00000000-0005-0000-0000-0000ABAD0000}"/>
    <cellStyle name="Normal 80 2 3 2 3" xfId="3494" xr:uid="{00000000-0005-0000-0000-0000ACAD0000}"/>
    <cellStyle name="Normal 80 2 3 2 3 2" xfId="13568" xr:uid="{00000000-0005-0000-0000-0000ADAD0000}"/>
    <cellStyle name="Normal 80 2 3 2 3 2 2" xfId="43899" xr:uid="{00000000-0005-0000-0000-0000AEAD0000}"/>
    <cellStyle name="Normal 80 2 3 2 3 2 3" xfId="28666" xr:uid="{00000000-0005-0000-0000-0000AFAD0000}"/>
    <cellStyle name="Normal 80 2 3 2 3 3" xfId="8548" xr:uid="{00000000-0005-0000-0000-0000B0AD0000}"/>
    <cellStyle name="Normal 80 2 3 2 3 3 2" xfId="38882" xr:uid="{00000000-0005-0000-0000-0000B1AD0000}"/>
    <cellStyle name="Normal 80 2 3 2 3 3 3" xfId="23649" xr:uid="{00000000-0005-0000-0000-0000B2AD0000}"/>
    <cellStyle name="Normal 80 2 3 2 3 4" xfId="33869" xr:uid="{00000000-0005-0000-0000-0000B3AD0000}"/>
    <cellStyle name="Normal 80 2 3 2 3 5" xfId="18636" xr:uid="{00000000-0005-0000-0000-0000B4AD0000}"/>
    <cellStyle name="Normal 80 2 3 2 4" xfId="5187" xr:uid="{00000000-0005-0000-0000-0000B5AD0000}"/>
    <cellStyle name="Normal 80 2 3 2 4 2" xfId="15239" xr:uid="{00000000-0005-0000-0000-0000B6AD0000}"/>
    <cellStyle name="Normal 80 2 3 2 4 2 2" xfId="45570" xr:uid="{00000000-0005-0000-0000-0000B7AD0000}"/>
    <cellStyle name="Normal 80 2 3 2 4 2 3" xfId="30337" xr:uid="{00000000-0005-0000-0000-0000B8AD0000}"/>
    <cellStyle name="Normal 80 2 3 2 4 3" xfId="10219" xr:uid="{00000000-0005-0000-0000-0000B9AD0000}"/>
    <cellStyle name="Normal 80 2 3 2 4 3 2" xfId="40553" xr:uid="{00000000-0005-0000-0000-0000BAAD0000}"/>
    <cellStyle name="Normal 80 2 3 2 4 3 3" xfId="25320" xr:uid="{00000000-0005-0000-0000-0000BBAD0000}"/>
    <cellStyle name="Normal 80 2 3 2 4 4" xfId="35540" xr:uid="{00000000-0005-0000-0000-0000BCAD0000}"/>
    <cellStyle name="Normal 80 2 3 2 4 5" xfId="20307" xr:uid="{00000000-0005-0000-0000-0000BDAD0000}"/>
    <cellStyle name="Normal 80 2 3 2 5" xfId="11897" xr:uid="{00000000-0005-0000-0000-0000BEAD0000}"/>
    <cellStyle name="Normal 80 2 3 2 5 2" xfId="42228" xr:uid="{00000000-0005-0000-0000-0000BFAD0000}"/>
    <cellStyle name="Normal 80 2 3 2 5 3" xfId="26995" xr:uid="{00000000-0005-0000-0000-0000C0AD0000}"/>
    <cellStyle name="Normal 80 2 3 2 6" xfId="6876" xr:uid="{00000000-0005-0000-0000-0000C1AD0000}"/>
    <cellStyle name="Normal 80 2 3 2 6 2" xfId="37211" xr:uid="{00000000-0005-0000-0000-0000C2AD0000}"/>
    <cellStyle name="Normal 80 2 3 2 6 3" xfId="21978" xr:uid="{00000000-0005-0000-0000-0000C3AD0000}"/>
    <cellStyle name="Normal 80 2 3 2 7" xfId="32199" xr:uid="{00000000-0005-0000-0000-0000C4AD0000}"/>
    <cellStyle name="Normal 80 2 3 2 8" xfId="16965" xr:uid="{00000000-0005-0000-0000-0000C5AD0000}"/>
    <cellStyle name="Normal 80 2 3 3" xfId="2223" xr:uid="{00000000-0005-0000-0000-0000C6AD0000}"/>
    <cellStyle name="Normal 80 2 3 3 2" xfId="3913" xr:uid="{00000000-0005-0000-0000-0000C7AD0000}"/>
    <cellStyle name="Normal 80 2 3 3 2 2" xfId="13986" xr:uid="{00000000-0005-0000-0000-0000C8AD0000}"/>
    <cellStyle name="Normal 80 2 3 3 2 2 2" xfId="44317" xr:uid="{00000000-0005-0000-0000-0000C9AD0000}"/>
    <cellStyle name="Normal 80 2 3 3 2 2 3" xfId="29084" xr:uid="{00000000-0005-0000-0000-0000CAAD0000}"/>
    <cellStyle name="Normal 80 2 3 3 2 3" xfId="8966" xr:uid="{00000000-0005-0000-0000-0000CBAD0000}"/>
    <cellStyle name="Normal 80 2 3 3 2 3 2" xfId="39300" xr:uid="{00000000-0005-0000-0000-0000CCAD0000}"/>
    <cellStyle name="Normal 80 2 3 3 2 3 3" xfId="24067" xr:uid="{00000000-0005-0000-0000-0000CDAD0000}"/>
    <cellStyle name="Normal 80 2 3 3 2 4" xfId="34287" xr:uid="{00000000-0005-0000-0000-0000CEAD0000}"/>
    <cellStyle name="Normal 80 2 3 3 2 5" xfId="19054" xr:uid="{00000000-0005-0000-0000-0000CFAD0000}"/>
    <cellStyle name="Normal 80 2 3 3 3" xfId="5605" xr:uid="{00000000-0005-0000-0000-0000D0AD0000}"/>
    <cellStyle name="Normal 80 2 3 3 3 2" xfId="15657" xr:uid="{00000000-0005-0000-0000-0000D1AD0000}"/>
    <cellStyle name="Normal 80 2 3 3 3 2 2" xfId="45988" xr:uid="{00000000-0005-0000-0000-0000D2AD0000}"/>
    <cellStyle name="Normal 80 2 3 3 3 2 3" xfId="30755" xr:uid="{00000000-0005-0000-0000-0000D3AD0000}"/>
    <cellStyle name="Normal 80 2 3 3 3 3" xfId="10637" xr:uid="{00000000-0005-0000-0000-0000D4AD0000}"/>
    <cellStyle name="Normal 80 2 3 3 3 3 2" xfId="40971" xr:uid="{00000000-0005-0000-0000-0000D5AD0000}"/>
    <cellStyle name="Normal 80 2 3 3 3 3 3" xfId="25738" xr:uid="{00000000-0005-0000-0000-0000D6AD0000}"/>
    <cellStyle name="Normal 80 2 3 3 3 4" xfId="35958" xr:uid="{00000000-0005-0000-0000-0000D7AD0000}"/>
    <cellStyle name="Normal 80 2 3 3 3 5" xfId="20725" xr:uid="{00000000-0005-0000-0000-0000D8AD0000}"/>
    <cellStyle name="Normal 80 2 3 3 4" xfId="12315" xr:uid="{00000000-0005-0000-0000-0000D9AD0000}"/>
    <cellStyle name="Normal 80 2 3 3 4 2" xfId="42646" xr:uid="{00000000-0005-0000-0000-0000DAAD0000}"/>
    <cellStyle name="Normal 80 2 3 3 4 3" xfId="27413" xr:uid="{00000000-0005-0000-0000-0000DBAD0000}"/>
    <cellStyle name="Normal 80 2 3 3 5" xfId="7294" xr:uid="{00000000-0005-0000-0000-0000DCAD0000}"/>
    <cellStyle name="Normal 80 2 3 3 5 2" xfId="37629" xr:uid="{00000000-0005-0000-0000-0000DDAD0000}"/>
    <cellStyle name="Normal 80 2 3 3 5 3" xfId="22396" xr:uid="{00000000-0005-0000-0000-0000DEAD0000}"/>
    <cellStyle name="Normal 80 2 3 3 6" xfId="32617" xr:uid="{00000000-0005-0000-0000-0000DFAD0000}"/>
    <cellStyle name="Normal 80 2 3 3 7" xfId="17383" xr:uid="{00000000-0005-0000-0000-0000E0AD0000}"/>
    <cellStyle name="Normal 80 2 3 4" xfId="3076" xr:uid="{00000000-0005-0000-0000-0000E1AD0000}"/>
    <cellStyle name="Normal 80 2 3 4 2" xfId="13150" xr:uid="{00000000-0005-0000-0000-0000E2AD0000}"/>
    <cellStyle name="Normal 80 2 3 4 2 2" xfId="43481" xr:uid="{00000000-0005-0000-0000-0000E3AD0000}"/>
    <cellStyle name="Normal 80 2 3 4 2 3" xfId="28248" xr:uid="{00000000-0005-0000-0000-0000E4AD0000}"/>
    <cellStyle name="Normal 80 2 3 4 3" xfId="8130" xr:uid="{00000000-0005-0000-0000-0000E5AD0000}"/>
    <cellStyle name="Normal 80 2 3 4 3 2" xfId="38464" xr:uid="{00000000-0005-0000-0000-0000E6AD0000}"/>
    <cellStyle name="Normal 80 2 3 4 3 3" xfId="23231" xr:uid="{00000000-0005-0000-0000-0000E7AD0000}"/>
    <cellStyle name="Normal 80 2 3 4 4" xfId="33451" xr:uid="{00000000-0005-0000-0000-0000E8AD0000}"/>
    <cellStyle name="Normal 80 2 3 4 5" xfId="18218" xr:uid="{00000000-0005-0000-0000-0000E9AD0000}"/>
    <cellStyle name="Normal 80 2 3 5" xfId="4769" xr:uid="{00000000-0005-0000-0000-0000EAAD0000}"/>
    <cellStyle name="Normal 80 2 3 5 2" xfId="14821" xr:uid="{00000000-0005-0000-0000-0000EBAD0000}"/>
    <cellStyle name="Normal 80 2 3 5 2 2" xfId="45152" xr:uid="{00000000-0005-0000-0000-0000ECAD0000}"/>
    <cellStyle name="Normal 80 2 3 5 2 3" xfId="29919" xr:uid="{00000000-0005-0000-0000-0000EDAD0000}"/>
    <cellStyle name="Normal 80 2 3 5 3" xfId="9801" xr:uid="{00000000-0005-0000-0000-0000EEAD0000}"/>
    <cellStyle name="Normal 80 2 3 5 3 2" xfId="40135" xr:uid="{00000000-0005-0000-0000-0000EFAD0000}"/>
    <cellStyle name="Normal 80 2 3 5 3 3" xfId="24902" xr:uid="{00000000-0005-0000-0000-0000F0AD0000}"/>
    <cellStyle name="Normal 80 2 3 5 4" xfId="35122" xr:uid="{00000000-0005-0000-0000-0000F1AD0000}"/>
    <cellStyle name="Normal 80 2 3 5 5" xfId="19889" xr:uid="{00000000-0005-0000-0000-0000F2AD0000}"/>
    <cellStyle name="Normal 80 2 3 6" xfId="11479" xr:uid="{00000000-0005-0000-0000-0000F3AD0000}"/>
    <cellStyle name="Normal 80 2 3 6 2" xfId="41810" xr:uid="{00000000-0005-0000-0000-0000F4AD0000}"/>
    <cellStyle name="Normal 80 2 3 6 3" xfId="26577" xr:uid="{00000000-0005-0000-0000-0000F5AD0000}"/>
    <cellStyle name="Normal 80 2 3 7" xfId="6458" xr:uid="{00000000-0005-0000-0000-0000F6AD0000}"/>
    <cellStyle name="Normal 80 2 3 7 2" xfId="36793" xr:uid="{00000000-0005-0000-0000-0000F7AD0000}"/>
    <cellStyle name="Normal 80 2 3 7 3" xfId="21560" xr:uid="{00000000-0005-0000-0000-0000F8AD0000}"/>
    <cellStyle name="Normal 80 2 3 8" xfId="31781" xr:uid="{00000000-0005-0000-0000-0000F9AD0000}"/>
    <cellStyle name="Normal 80 2 3 9" xfId="16547" xr:uid="{00000000-0005-0000-0000-0000FAAD0000}"/>
    <cellStyle name="Normal 80 2 4" xfId="1594" xr:uid="{00000000-0005-0000-0000-0000FBAD0000}"/>
    <cellStyle name="Normal 80 2 4 2" xfId="2433" xr:uid="{00000000-0005-0000-0000-0000FCAD0000}"/>
    <cellStyle name="Normal 80 2 4 2 2" xfId="4123" xr:uid="{00000000-0005-0000-0000-0000FDAD0000}"/>
    <cellStyle name="Normal 80 2 4 2 2 2" xfId="14196" xr:uid="{00000000-0005-0000-0000-0000FEAD0000}"/>
    <cellStyle name="Normal 80 2 4 2 2 2 2" xfId="44527" xr:uid="{00000000-0005-0000-0000-0000FFAD0000}"/>
    <cellStyle name="Normal 80 2 4 2 2 2 3" xfId="29294" xr:uid="{00000000-0005-0000-0000-000000AE0000}"/>
    <cellStyle name="Normal 80 2 4 2 2 3" xfId="9176" xr:uid="{00000000-0005-0000-0000-000001AE0000}"/>
    <cellStyle name="Normal 80 2 4 2 2 3 2" xfId="39510" xr:uid="{00000000-0005-0000-0000-000002AE0000}"/>
    <cellStyle name="Normal 80 2 4 2 2 3 3" xfId="24277" xr:uid="{00000000-0005-0000-0000-000003AE0000}"/>
    <cellStyle name="Normal 80 2 4 2 2 4" xfId="34497" xr:uid="{00000000-0005-0000-0000-000004AE0000}"/>
    <cellStyle name="Normal 80 2 4 2 2 5" xfId="19264" xr:uid="{00000000-0005-0000-0000-000005AE0000}"/>
    <cellStyle name="Normal 80 2 4 2 3" xfId="5815" xr:uid="{00000000-0005-0000-0000-000006AE0000}"/>
    <cellStyle name="Normal 80 2 4 2 3 2" xfId="15867" xr:uid="{00000000-0005-0000-0000-000007AE0000}"/>
    <cellStyle name="Normal 80 2 4 2 3 2 2" xfId="46198" xr:uid="{00000000-0005-0000-0000-000008AE0000}"/>
    <cellStyle name="Normal 80 2 4 2 3 2 3" xfId="30965" xr:uid="{00000000-0005-0000-0000-000009AE0000}"/>
    <cellStyle name="Normal 80 2 4 2 3 3" xfId="10847" xr:uid="{00000000-0005-0000-0000-00000AAE0000}"/>
    <cellStyle name="Normal 80 2 4 2 3 3 2" xfId="41181" xr:uid="{00000000-0005-0000-0000-00000BAE0000}"/>
    <cellStyle name="Normal 80 2 4 2 3 3 3" xfId="25948" xr:uid="{00000000-0005-0000-0000-00000CAE0000}"/>
    <cellStyle name="Normal 80 2 4 2 3 4" xfId="36168" xr:uid="{00000000-0005-0000-0000-00000DAE0000}"/>
    <cellStyle name="Normal 80 2 4 2 3 5" xfId="20935" xr:uid="{00000000-0005-0000-0000-00000EAE0000}"/>
    <cellStyle name="Normal 80 2 4 2 4" xfId="12525" xr:uid="{00000000-0005-0000-0000-00000FAE0000}"/>
    <cellStyle name="Normal 80 2 4 2 4 2" xfId="42856" xr:uid="{00000000-0005-0000-0000-000010AE0000}"/>
    <cellStyle name="Normal 80 2 4 2 4 3" xfId="27623" xr:uid="{00000000-0005-0000-0000-000011AE0000}"/>
    <cellStyle name="Normal 80 2 4 2 5" xfId="7504" xr:uid="{00000000-0005-0000-0000-000012AE0000}"/>
    <cellStyle name="Normal 80 2 4 2 5 2" xfId="37839" xr:uid="{00000000-0005-0000-0000-000013AE0000}"/>
    <cellStyle name="Normal 80 2 4 2 5 3" xfId="22606" xr:uid="{00000000-0005-0000-0000-000014AE0000}"/>
    <cellStyle name="Normal 80 2 4 2 6" xfId="32827" xr:uid="{00000000-0005-0000-0000-000015AE0000}"/>
    <cellStyle name="Normal 80 2 4 2 7" xfId="17593" xr:uid="{00000000-0005-0000-0000-000016AE0000}"/>
    <cellStyle name="Normal 80 2 4 3" xfId="3286" xr:uid="{00000000-0005-0000-0000-000017AE0000}"/>
    <cellStyle name="Normal 80 2 4 3 2" xfId="13360" xr:uid="{00000000-0005-0000-0000-000018AE0000}"/>
    <cellStyle name="Normal 80 2 4 3 2 2" xfId="43691" xr:uid="{00000000-0005-0000-0000-000019AE0000}"/>
    <cellStyle name="Normal 80 2 4 3 2 3" xfId="28458" xr:uid="{00000000-0005-0000-0000-00001AAE0000}"/>
    <cellStyle name="Normal 80 2 4 3 3" xfId="8340" xr:uid="{00000000-0005-0000-0000-00001BAE0000}"/>
    <cellStyle name="Normal 80 2 4 3 3 2" xfId="38674" xr:uid="{00000000-0005-0000-0000-00001CAE0000}"/>
    <cellStyle name="Normal 80 2 4 3 3 3" xfId="23441" xr:uid="{00000000-0005-0000-0000-00001DAE0000}"/>
    <cellStyle name="Normal 80 2 4 3 4" xfId="33661" xr:uid="{00000000-0005-0000-0000-00001EAE0000}"/>
    <cellStyle name="Normal 80 2 4 3 5" xfId="18428" xr:uid="{00000000-0005-0000-0000-00001FAE0000}"/>
    <cellStyle name="Normal 80 2 4 4" xfId="4979" xr:uid="{00000000-0005-0000-0000-000020AE0000}"/>
    <cellStyle name="Normal 80 2 4 4 2" xfId="15031" xr:uid="{00000000-0005-0000-0000-000021AE0000}"/>
    <cellStyle name="Normal 80 2 4 4 2 2" xfId="45362" xr:uid="{00000000-0005-0000-0000-000022AE0000}"/>
    <cellStyle name="Normal 80 2 4 4 2 3" xfId="30129" xr:uid="{00000000-0005-0000-0000-000023AE0000}"/>
    <cellStyle name="Normal 80 2 4 4 3" xfId="10011" xr:uid="{00000000-0005-0000-0000-000024AE0000}"/>
    <cellStyle name="Normal 80 2 4 4 3 2" xfId="40345" xr:uid="{00000000-0005-0000-0000-000025AE0000}"/>
    <cellStyle name="Normal 80 2 4 4 3 3" xfId="25112" xr:uid="{00000000-0005-0000-0000-000026AE0000}"/>
    <cellStyle name="Normal 80 2 4 4 4" xfId="35332" xr:uid="{00000000-0005-0000-0000-000027AE0000}"/>
    <cellStyle name="Normal 80 2 4 4 5" xfId="20099" xr:uid="{00000000-0005-0000-0000-000028AE0000}"/>
    <cellStyle name="Normal 80 2 4 5" xfId="11689" xr:uid="{00000000-0005-0000-0000-000029AE0000}"/>
    <cellStyle name="Normal 80 2 4 5 2" xfId="42020" xr:uid="{00000000-0005-0000-0000-00002AAE0000}"/>
    <cellStyle name="Normal 80 2 4 5 3" xfId="26787" xr:uid="{00000000-0005-0000-0000-00002BAE0000}"/>
    <cellStyle name="Normal 80 2 4 6" xfId="6668" xr:uid="{00000000-0005-0000-0000-00002CAE0000}"/>
    <cellStyle name="Normal 80 2 4 6 2" xfId="37003" xr:uid="{00000000-0005-0000-0000-00002DAE0000}"/>
    <cellStyle name="Normal 80 2 4 6 3" xfId="21770" xr:uid="{00000000-0005-0000-0000-00002EAE0000}"/>
    <cellStyle name="Normal 80 2 4 7" xfId="31991" xr:uid="{00000000-0005-0000-0000-00002FAE0000}"/>
    <cellStyle name="Normal 80 2 4 8" xfId="16757" xr:uid="{00000000-0005-0000-0000-000030AE0000}"/>
    <cellStyle name="Normal 80 2 5" xfId="2015" xr:uid="{00000000-0005-0000-0000-000031AE0000}"/>
    <cellStyle name="Normal 80 2 5 2" xfId="3705" xr:uid="{00000000-0005-0000-0000-000032AE0000}"/>
    <cellStyle name="Normal 80 2 5 2 2" xfId="13778" xr:uid="{00000000-0005-0000-0000-000033AE0000}"/>
    <cellStyle name="Normal 80 2 5 2 2 2" xfId="44109" xr:uid="{00000000-0005-0000-0000-000034AE0000}"/>
    <cellStyle name="Normal 80 2 5 2 2 3" xfId="28876" xr:uid="{00000000-0005-0000-0000-000035AE0000}"/>
    <cellStyle name="Normal 80 2 5 2 3" xfId="8758" xr:uid="{00000000-0005-0000-0000-000036AE0000}"/>
    <cellStyle name="Normal 80 2 5 2 3 2" xfId="39092" xr:uid="{00000000-0005-0000-0000-000037AE0000}"/>
    <cellStyle name="Normal 80 2 5 2 3 3" xfId="23859" xr:uid="{00000000-0005-0000-0000-000038AE0000}"/>
    <cellStyle name="Normal 80 2 5 2 4" xfId="34079" xr:uid="{00000000-0005-0000-0000-000039AE0000}"/>
    <cellStyle name="Normal 80 2 5 2 5" xfId="18846" xr:uid="{00000000-0005-0000-0000-00003AAE0000}"/>
    <cellStyle name="Normal 80 2 5 3" xfId="5397" xr:uid="{00000000-0005-0000-0000-00003BAE0000}"/>
    <cellStyle name="Normal 80 2 5 3 2" xfId="15449" xr:uid="{00000000-0005-0000-0000-00003CAE0000}"/>
    <cellStyle name="Normal 80 2 5 3 2 2" xfId="45780" xr:uid="{00000000-0005-0000-0000-00003DAE0000}"/>
    <cellStyle name="Normal 80 2 5 3 2 3" xfId="30547" xr:uid="{00000000-0005-0000-0000-00003EAE0000}"/>
    <cellStyle name="Normal 80 2 5 3 3" xfId="10429" xr:uid="{00000000-0005-0000-0000-00003FAE0000}"/>
    <cellStyle name="Normal 80 2 5 3 3 2" xfId="40763" xr:uid="{00000000-0005-0000-0000-000040AE0000}"/>
    <cellStyle name="Normal 80 2 5 3 3 3" xfId="25530" xr:uid="{00000000-0005-0000-0000-000041AE0000}"/>
    <cellStyle name="Normal 80 2 5 3 4" xfId="35750" xr:uid="{00000000-0005-0000-0000-000042AE0000}"/>
    <cellStyle name="Normal 80 2 5 3 5" xfId="20517" xr:uid="{00000000-0005-0000-0000-000043AE0000}"/>
    <cellStyle name="Normal 80 2 5 4" xfId="12107" xr:uid="{00000000-0005-0000-0000-000044AE0000}"/>
    <cellStyle name="Normal 80 2 5 4 2" xfId="42438" xr:uid="{00000000-0005-0000-0000-000045AE0000}"/>
    <cellStyle name="Normal 80 2 5 4 3" xfId="27205" xr:uid="{00000000-0005-0000-0000-000046AE0000}"/>
    <cellStyle name="Normal 80 2 5 5" xfId="7086" xr:uid="{00000000-0005-0000-0000-000047AE0000}"/>
    <cellStyle name="Normal 80 2 5 5 2" xfId="37421" xr:uid="{00000000-0005-0000-0000-000048AE0000}"/>
    <cellStyle name="Normal 80 2 5 5 3" xfId="22188" xr:uid="{00000000-0005-0000-0000-000049AE0000}"/>
    <cellStyle name="Normal 80 2 5 6" xfId="32409" xr:uid="{00000000-0005-0000-0000-00004AAE0000}"/>
    <cellStyle name="Normal 80 2 5 7" xfId="17175" xr:uid="{00000000-0005-0000-0000-00004BAE0000}"/>
    <cellStyle name="Normal 80 2 6" xfId="2868" xr:uid="{00000000-0005-0000-0000-00004CAE0000}"/>
    <cellStyle name="Normal 80 2 6 2" xfId="12942" xr:uid="{00000000-0005-0000-0000-00004DAE0000}"/>
    <cellStyle name="Normal 80 2 6 2 2" xfId="43273" xr:uid="{00000000-0005-0000-0000-00004EAE0000}"/>
    <cellStyle name="Normal 80 2 6 2 3" xfId="28040" xr:uid="{00000000-0005-0000-0000-00004FAE0000}"/>
    <cellStyle name="Normal 80 2 6 3" xfId="7922" xr:uid="{00000000-0005-0000-0000-000050AE0000}"/>
    <cellStyle name="Normal 80 2 6 3 2" xfId="38256" xr:uid="{00000000-0005-0000-0000-000051AE0000}"/>
    <cellStyle name="Normal 80 2 6 3 3" xfId="23023" xr:uid="{00000000-0005-0000-0000-000052AE0000}"/>
    <cellStyle name="Normal 80 2 6 4" xfId="33243" xr:uid="{00000000-0005-0000-0000-000053AE0000}"/>
    <cellStyle name="Normal 80 2 6 5" xfId="18010" xr:uid="{00000000-0005-0000-0000-000054AE0000}"/>
    <cellStyle name="Normal 80 2 7" xfId="4561" xr:uid="{00000000-0005-0000-0000-000055AE0000}"/>
    <cellStyle name="Normal 80 2 7 2" xfId="14613" xr:uid="{00000000-0005-0000-0000-000056AE0000}"/>
    <cellStyle name="Normal 80 2 7 2 2" xfId="44944" xr:uid="{00000000-0005-0000-0000-000057AE0000}"/>
    <cellStyle name="Normal 80 2 7 2 3" xfId="29711" xr:uid="{00000000-0005-0000-0000-000058AE0000}"/>
    <cellStyle name="Normal 80 2 7 3" xfId="9593" xr:uid="{00000000-0005-0000-0000-000059AE0000}"/>
    <cellStyle name="Normal 80 2 7 3 2" xfId="39927" xr:uid="{00000000-0005-0000-0000-00005AAE0000}"/>
    <cellStyle name="Normal 80 2 7 3 3" xfId="24694" xr:uid="{00000000-0005-0000-0000-00005BAE0000}"/>
    <cellStyle name="Normal 80 2 7 4" xfId="34914" xr:uid="{00000000-0005-0000-0000-00005CAE0000}"/>
    <cellStyle name="Normal 80 2 7 5" xfId="19681" xr:uid="{00000000-0005-0000-0000-00005DAE0000}"/>
    <cellStyle name="Normal 80 2 8" xfId="11271" xr:uid="{00000000-0005-0000-0000-00005EAE0000}"/>
    <cellStyle name="Normal 80 2 8 2" xfId="41602" xr:uid="{00000000-0005-0000-0000-00005FAE0000}"/>
    <cellStyle name="Normal 80 2 8 3" xfId="26369" xr:uid="{00000000-0005-0000-0000-000060AE0000}"/>
    <cellStyle name="Normal 80 2 9" xfId="6250" xr:uid="{00000000-0005-0000-0000-000061AE0000}"/>
    <cellStyle name="Normal 80 2 9 2" xfId="36585" xr:uid="{00000000-0005-0000-0000-000062AE0000}"/>
    <cellStyle name="Normal 80 2 9 3" xfId="21352" xr:uid="{00000000-0005-0000-0000-000063AE0000}"/>
    <cellStyle name="Normal 80 3" xfId="1214" xr:uid="{00000000-0005-0000-0000-000064AE0000}"/>
    <cellStyle name="Normal 80 3 10" xfId="16391" xr:uid="{00000000-0005-0000-0000-000065AE0000}"/>
    <cellStyle name="Normal 80 3 2" xfId="1433" xr:uid="{00000000-0005-0000-0000-000066AE0000}"/>
    <cellStyle name="Normal 80 3 2 2" xfId="1854" xr:uid="{00000000-0005-0000-0000-000067AE0000}"/>
    <cellStyle name="Normal 80 3 2 2 2" xfId="2693" xr:uid="{00000000-0005-0000-0000-000068AE0000}"/>
    <cellStyle name="Normal 80 3 2 2 2 2" xfId="4383" xr:uid="{00000000-0005-0000-0000-000069AE0000}"/>
    <cellStyle name="Normal 80 3 2 2 2 2 2" xfId="14456" xr:uid="{00000000-0005-0000-0000-00006AAE0000}"/>
    <cellStyle name="Normal 80 3 2 2 2 2 2 2" xfId="44787" xr:uid="{00000000-0005-0000-0000-00006BAE0000}"/>
    <cellStyle name="Normal 80 3 2 2 2 2 2 3" xfId="29554" xr:uid="{00000000-0005-0000-0000-00006CAE0000}"/>
    <cellStyle name="Normal 80 3 2 2 2 2 3" xfId="9436" xr:uid="{00000000-0005-0000-0000-00006DAE0000}"/>
    <cellStyle name="Normal 80 3 2 2 2 2 3 2" xfId="39770" xr:uid="{00000000-0005-0000-0000-00006EAE0000}"/>
    <cellStyle name="Normal 80 3 2 2 2 2 3 3" xfId="24537" xr:uid="{00000000-0005-0000-0000-00006FAE0000}"/>
    <cellStyle name="Normal 80 3 2 2 2 2 4" xfId="34757" xr:uid="{00000000-0005-0000-0000-000070AE0000}"/>
    <cellStyle name="Normal 80 3 2 2 2 2 5" xfId="19524" xr:uid="{00000000-0005-0000-0000-000071AE0000}"/>
    <cellStyle name="Normal 80 3 2 2 2 3" xfId="6075" xr:uid="{00000000-0005-0000-0000-000072AE0000}"/>
    <cellStyle name="Normal 80 3 2 2 2 3 2" xfId="16127" xr:uid="{00000000-0005-0000-0000-000073AE0000}"/>
    <cellStyle name="Normal 80 3 2 2 2 3 2 2" xfId="46458" xr:uid="{00000000-0005-0000-0000-000074AE0000}"/>
    <cellStyle name="Normal 80 3 2 2 2 3 2 3" xfId="31225" xr:uid="{00000000-0005-0000-0000-000075AE0000}"/>
    <cellStyle name="Normal 80 3 2 2 2 3 3" xfId="11107" xr:uid="{00000000-0005-0000-0000-000076AE0000}"/>
    <cellStyle name="Normal 80 3 2 2 2 3 3 2" xfId="41441" xr:uid="{00000000-0005-0000-0000-000077AE0000}"/>
    <cellStyle name="Normal 80 3 2 2 2 3 3 3" xfId="26208" xr:uid="{00000000-0005-0000-0000-000078AE0000}"/>
    <cellStyle name="Normal 80 3 2 2 2 3 4" xfId="36428" xr:uid="{00000000-0005-0000-0000-000079AE0000}"/>
    <cellStyle name="Normal 80 3 2 2 2 3 5" xfId="21195" xr:uid="{00000000-0005-0000-0000-00007AAE0000}"/>
    <cellStyle name="Normal 80 3 2 2 2 4" xfId="12785" xr:uid="{00000000-0005-0000-0000-00007BAE0000}"/>
    <cellStyle name="Normal 80 3 2 2 2 4 2" xfId="43116" xr:uid="{00000000-0005-0000-0000-00007CAE0000}"/>
    <cellStyle name="Normal 80 3 2 2 2 4 3" xfId="27883" xr:uid="{00000000-0005-0000-0000-00007DAE0000}"/>
    <cellStyle name="Normal 80 3 2 2 2 5" xfId="7764" xr:uid="{00000000-0005-0000-0000-00007EAE0000}"/>
    <cellStyle name="Normal 80 3 2 2 2 5 2" xfId="38099" xr:uid="{00000000-0005-0000-0000-00007FAE0000}"/>
    <cellStyle name="Normal 80 3 2 2 2 5 3" xfId="22866" xr:uid="{00000000-0005-0000-0000-000080AE0000}"/>
    <cellStyle name="Normal 80 3 2 2 2 6" xfId="33087" xr:uid="{00000000-0005-0000-0000-000081AE0000}"/>
    <cellStyle name="Normal 80 3 2 2 2 7" xfId="17853" xr:uid="{00000000-0005-0000-0000-000082AE0000}"/>
    <cellStyle name="Normal 80 3 2 2 3" xfId="3546" xr:uid="{00000000-0005-0000-0000-000083AE0000}"/>
    <cellStyle name="Normal 80 3 2 2 3 2" xfId="13620" xr:uid="{00000000-0005-0000-0000-000084AE0000}"/>
    <cellStyle name="Normal 80 3 2 2 3 2 2" xfId="43951" xr:uid="{00000000-0005-0000-0000-000085AE0000}"/>
    <cellStyle name="Normal 80 3 2 2 3 2 3" xfId="28718" xr:uid="{00000000-0005-0000-0000-000086AE0000}"/>
    <cellStyle name="Normal 80 3 2 2 3 3" xfId="8600" xr:uid="{00000000-0005-0000-0000-000087AE0000}"/>
    <cellStyle name="Normal 80 3 2 2 3 3 2" xfId="38934" xr:uid="{00000000-0005-0000-0000-000088AE0000}"/>
    <cellStyle name="Normal 80 3 2 2 3 3 3" xfId="23701" xr:uid="{00000000-0005-0000-0000-000089AE0000}"/>
    <cellStyle name="Normal 80 3 2 2 3 4" xfId="33921" xr:uid="{00000000-0005-0000-0000-00008AAE0000}"/>
    <cellStyle name="Normal 80 3 2 2 3 5" xfId="18688" xr:uid="{00000000-0005-0000-0000-00008BAE0000}"/>
    <cellStyle name="Normal 80 3 2 2 4" xfId="5239" xr:uid="{00000000-0005-0000-0000-00008CAE0000}"/>
    <cellStyle name="Normal 80 3 2 2 4 2" xfId="15291" xr:uid="{00000000-0005-0000-0000-00008DAE0000}"/>
    <cellStyle name="Normal 80 3 2 2 4 2 2" xfId="45622" xr:uid="{00000000-0005-0000-0000-00008EAE0000}"/>
    <cellStyle name="Normal 80 3 2 2 4 2 3" xfId="30389" xr:uid="{00000000-0005-0000-0000-00008FAE0000}"/>
    <cellStyle name="Normal 80 3 2 2 4 3" xfId="10271" xr:uid="{00000000-0005-0000-0000-000090AE0000}"/>
    <cellStyle name="Normal 80 3 2 2 4 3 2" xfId="40605" xr:uid="{00000000-0005-0000-0000-000091AE0000}"/>
    <cellStyle name="Normal 80 3 2 2 4 3 3" xfId="25372" xr:uid="{00000000-0005-0000-0000-000092AE0000}"/>
    <cellStyle name="Normal 80 3 2 2 4 4" xfId="35592" xr:uid="{00000000-0005-0000-0000-000093AE0000}"/>
    <cellStyle name="Normal 80 3 2 2 4 5" xfId="20359" xr:uid="{00000000-0005-0000-0000-000094AE0000}"/>
    <cellStyle name="Normal 80 3 2 2 5" xfId="11949" xr:uid="{00000000-0005-0000-0000-000095AE0000}"/>
    <cellStyle name="Normal 80 3 2 2 5 2" xfId="42280" xr:uid="{00000000-0005-0000-0000-000096AE0000}"/>
    <cellStyle name="Normal 80 3 2 2 5 3" xfId="27047" xr:uid="{00000000-0005-0000-0000-000097AE0000}"/>
    <cellStyle name="Normal 80 3 2 2 6" xfId="6928" xr:uid="{00000000-0005-0000-0000-000098AE0000}"/>
    <cellStyle name="Normal 80 3 2 2 6 2" xfId="37263" xr:uid="{00000000-0005-0000-0000-000099AE0000}"/>
    <cellStyle name="Normal 80 3 2 2 6 3" xfId="22030" xr:uid="{00000000-0005-0000-0000-00009AAE0000}"/>
    <cellStyle name="Normal 80 3 2 2 7" xfId="32251" xr:uid="{00000000-0005-0000-0000-00009BAE0000}"/>
    <cellStyle name="Normal 80 3 2 2 8" xfId="17017" xr:uid="{00000000-0005-0000-0000-00009CAE0000}"/>
    <cellStyle name="Normal 80 3 2 3" xfId="2275" xr:uid="{00000000-0005-0000-0000-00009DAE0000}"/>
    <cellStyle name="Normal 80 3 2 3 2" xfId="3965" xr:uid="{00000000-0005-0000-0000-00009EAE0000}"/>
    <cellStyle name="Normal 80 3 2 3 2 2" xfId="14038" xr:uid="{00000000-0005-0000-0000-00009FAE0000}"/>
    <cellStyle name="Normal 80 3 2 3 2 2 2" xfId="44369" xr:uid="{00000000-0005-0000-0000-0000A0AE0000}"/>
    <cellStyle name="Normal 80 3 2 3 2 2 3" xfId="29136" xr:uid="{00000000-0005-0000-0000-0000A1AE0000}"/>
    <cellStyle name="Normal 80 3 2 3 2 3" xfId="9018" xr:uid="{00000000-0005-0000-0000-0000A2AE0000}"/>
    <cellStyle name="Normal 80 3 2 3 2 3 2" xfId="39352" xr:uid="{00000000-0005-0000-0000-0000A3AE0000}"/>
    <cellStyle name="Normal 80 3 2 3 2 3 3" xfId="24119" xr:uid="{00000000-0005-0000-0000-0000A4AE0000}"/>
    <cellStyle name="Normal 80 3 2 3 2 4" xfId="34339" xr:uid="{00000000-0005-0000-0000-0000A5AE0000}"/>
    <cellStyle name="Normal 80 3 2 3 2 5" xfId="19106" xr:uid="{00000000-0005-0000-0000-0000A6AE0000}"/>
    <cellStyle name="Normal 80 3 2 3 3" xfId="5657" xr:uid="{00000000-0005-0000-0000-0000A7AE0000}"/>
    <cellStyle name="Normal 80 3 2 3 3 2" xfId="15709" xr:uid="{00000000-0005-0000-0000-0000A8AE0000}"/>
    <cellStyle name="Normal 80 3 2 3 3 2 2" xfId="46040" xr:uid="{00000000-0005-0000-0000-0000A9AE0000}"/>
    <cellStyle name="Normal 80 3 2 3 3 2 3" xfId="30807" xr:uid="{00000000-0005-0000-0000-0000AAAE0000}"/>
    <cellStyle name="Normal 80 3 2 3 3 3" xfId="10689" xr:uid="{00000000-0005-0000-0000-0000ABAE0000}"/>
    <cellStyle name="Normal 80 3 2 3 3 3 2" xfId="41023" xr:uid="{00000000-0005-0000-0000-0000ACAE0000}"/>
    <cellStyle name="Normal 80 3 2 3 3 3 3" xfId="25790" xr:uid="{00000000-0005-0000-0000-0000ADAE0000}"/>
    <cellStyle name="Normal 80 3 2 3 3 4" xfId="36010" xr:uid="{00000000-0005-0000-0000-0000AEAE0000}"/>
    <cellStyle name="Normal 80 3 2 3 3 5" xfId="20777" xr:uid="{00000000-0005-0000-0000-0000AFAE0000}"/>
    <cellStyle name="Normal 80 3 2 3 4" xfId="12367" xr:uid="{00000000-0005-0000-0000-0000B0AE0000}"/>
    <cellStyle name="Normal 80 3 2 3 4 2" xfId="42698" xr:uid="{00000000-0005-0000-0000-0000B1AE0000}"/>
    <cellStyle name="Normal 80 3 2 3 4 3" xfId="27465" xr:uid="{00000000-0005-0000-0000-0000B2AE0000}"/>
    <cellStyle name="Normal 80 3 2 3 5" xfId="7346" xr:uid="{00000000-0005-0000-0000-0000B3AE0000}"/>
    <cellStyle name="Normal 80 3 2 3 5 2" xfId="37681" xr:uid="{00000000-0005-0000-0000-0000B4AE0000}"/>
    <cellStyle name="Normal 80 3 2 3 5 3" xfId="22448" xr:uid="{00000000-0005-0000-0000-0000B5AE0000}"/>
    <cellStyle name="Normal 80 3 2 3 6" xfId="32669" xr:uid="{00000000-0005-0000-0000-0000B6AE0000}"/>
    <cellStyle name="Normal 80 3 2 3 7" xfId="17435" xr:uid="{00000000-0005-0000-0000-0000B7AE0000}"/>
    <cellStyle name="Normal 80 3 2 4" xfId="3128" xr:uid="{00000000-0005-0000-0000-0000B8AE0000}"/>
    <cellStyle name="Normal 80 3 2 4 2" xfId="13202" xr:uid="{00000000-0005-0000-0000-0000B9AE0000}"/>
    <cellStyle name="Normal 80 3 2 4 2 2" xfId="43533" xr:uid="{00000000-0005-0000-0000-0000BAAE0000}"/>
    <cellStyle name="Normal 80 3 2 4 2 3" xfId="28300" xr:uid="{00000000-0005-0000-0000-0000BBAE0000}"/>
    <cellStyle name="Normal 80 3 2 4 3" xfId="8182" xr:uid="{00000000-0005-0000-0000-0000BCAE0000}"/>
    <cellStyle name="Normal 80 3 2 4 3 2" xfId="38516" xr:uid="{00000000-0005-0000-0000-0000BDAE0000}"/>
    <cellStyle name="Normal 80 3 2 4 3 3" xfId="23283" xr:uid="{00000000-0005-0000-0000-0000BEAE0000}"/>
    <cellStyle name="Normal 80 3 2 4 4" xfId="33503" xr:uid="{00000000-0005-0000-0000-0000BFAE0000}"/>
    <cellStyle name="Normal 80 3 2 4 5" xfId="18270" xr:uid="{00000000-0005-0000-0000-0000C0AE0000}"/>
    <cellStyle name="Normal 80 3 2 5" xfId="4821" xr:uid="{00000000-0005-0000-0000-0000C1AE0000}"/>
    <cellStyle name="Normal 80 3 2 5 2" xfId="14873" xr:uid="{00000000-0005-0000-0000-0000C2AE0000}"/>
    <cellStyle name="Normal 80 3 2 5 2 2" xfId="45204" xr:uid="{00000000-0005-0000-0000-0000C3AE0000}"/>
    <cellStyle name="Normal 80 3 2 5 2 3" xfId="29971" xr:uid="{00000000-0005-0000-0000-0000C4AE0000}"/>
    <cellStyle name="Normal 80 3 2 5 3" xfId="9853" xr:uid="{00000000-0005-0000-0000-0000C5AE0000}"/>
    <cellStyle name="Normal 80 3 2 5 3 2" xfId="40187" xr:uid="{00000000-0005-0000-0000-0000C6AE0000}"/>
    <cellStyle name="Normal 80 3 2 5 3 3" xfId="24954" xr:uid="{00000000-0005-0000-0000-0000C7AE0000}"/>
    <cellStyle name="Normal 80 3 2 5 4" xfId="35174" xr:uid="{00000000-0005-0000-0000-0000C8AE0000}"/>
    <cellStyle name="Normal 80 3 2 5 5" xfId="19941" xr:uid="{00000000-0005-0000-0000-0000C9AE0000}"/>
    <cellStyle name="Normal 80 3 2 6" xfId="11531" xr:uid="{00000000-0005-0000-0000-0000CAAE0000}"/>
    <cellStyle name="Normal 80 3 2 6 2" xfId="41862" xr:uid="{00000000-0005-0000-0000-0000CBAE0000}"/>
    <cellStyle name="Normal 80 3 2 6 3" xfId="26629" xr:uid="{00000000-0005-0000-0000-0000CCAE0000}"/>
    <cellStyle name="Normal 80 3 2 7" xfId="6510" xr:uid="{00000000-0005-0000-0000-0000CDAE0000}"/>
    <cellStyle name="Normal 80 3 2 7 2" xfId="36845" xr:uid="{00000000-0005-0000-0000-0000CEAE0000}"/>
    <cellStyle name="Normal 80 3 2 7 3" xfId="21612" xr:uid="{00000000-0005-0000-0000-0000CFAE0000}"/>
    <cellStyle name="Normal 80 3 2 8" xfId="31833" xr:uid="{00000000-0005-0000-0000-0000D0AE0000}"/>
    <cellStyle name="Normal 80 3 2 9" xfId="16599" xr:uid="{00000000-0005-0000-0000-0000D1AE0000}"/>
    <cellStyle name="Normal 80 3 3" xfId="1646" xr:uid="{00000000-0005-0000-0000-0000D2AE0000}"/>
    <cellStyle name="Normal 80 3 3 2" xfId="2485" xr:uid="{00000000-0005-0000-0000-0000D3AE0000}"/>
    <cellStyle name="Normal 80 3 3 2 2" xfId="4175" xr:uid="{00000000-0005-0000-0000-0000D4AE0000}"/>
    <cellStyle name="Normal 80 3 3 2 2 2" xfId="14248" xr:uid="{00000000-0005-0000-0000-0000D5AE0000}"/>
    <cellStyle name="Normal 80 3 3 2 2 2 2" xfId="44579" xr:uid="{00000000-0005-0000-0000-0000D6AE0000}"/>
    <cellStyle name="Normal 80 3 3 2 2 2 3" xfId="29346" xr:uid="{00000000-0005-0000-0000-0000D7AE0000}"/>
    <cellStyle name="Normal 80 3 3 2 2 3" xfId="9228" xr:uid="{00000000-0005-0000-0000-0000D8AE0000}"/>
    <cellStyle name="Normal 80 3 3 2 2 3 2" xfId="39562" xr:uid="{00000000-0005-0000-0000-0000D9AE0000}"/>
    <cellStyle name="Normal 80 3 3 2 2 3 3" xfId="24329" xr:uid="{00000000-0005-0000-0000-0000DAAE0000}"/>
    <cellStyle name="Normal 80 3 3 2 2 4" xfId="34549" xr:uid="{00000000-0005-0000-0000-0000DBAE0000}"/>
    <cellStyle name="Normal 80 3 3 2 2 5" xfId="19316" xr:uid="{00000000-0005-0000-0000-0000DCAE0000}"/>
    <cellStyle name="Normal 80 3 3 2 3" xfId="5867" xr:uid="{00000000-0005-0000-0000-0000DDAE0000}"/>
    <cellStyle name="Normal 80 3 3 2 3 2" xfId="15919" xr:uid="{00000000-0005-0000-0000-0000DEAE0000}"/>
    <cellStyle name="Normal 80 3 3 2 3 2 2" xfId="46250" xr:uid="{00000000-0005-0000-0000-0000DFAE0000}"/>
    <cellStyle name="Normal 80 3 3 2 3 2 3" xfId="31017" xr:uid="{00000000-0005-0000-0000-0000E0AE0000}"/>
    <cellStyle name="Normal 80 3 3 2 3 3" xfId="10899" xr:uid="{00000000-0005-0000-0000-0000E1AE0000}"/>
    <cellStyle name="Normal 80 3 3 2 3 3 2" xfId="41233" xr:uid="{00000000-0005-0000-0000-0000E2AE0000}"/>
    <cellStyle name="Normal 80 3 3 2 3 3 3" xfId="26000" xr:uid="{00000000-0005-0000-0000-0000E3AE0000}"/>
    <cellStyle name="Normal 80 3 3 2 3 4" xfId="36220" xr:uid="{00000000-0005-0000-0000-0000E4AE0000}"/>
    <cellStyle name="Normal 80 3 3 2 3 5" xfId="20987" xr:uid="{00000000-0005-0000-0000-0000E5AE0000}"/>
    <cellStyle name="Normal 80 3 3 2 4" xfId="12577" xr:uid="{00000000-0005-0000-0000-0000E6AE0000}"/>
    <cellStyle name="Normal 80 3 3 2 4 2" xfId="42908" xr:uid="{00000000-0005-0000-0000-0000E7AE0000}"/>
    <cellStyle name="Normal 80 3 3 2 4 3" xfId="27675" xr:uid="{00000000-0005-0000-0000-0000E8AE0000}"/>
    <cellStyle name="Normal 80 3 3 2 5" xfId="7556" xr:uid="{00000000-0005-0000-0000-0000E9AE0000}"/>
    <cellStyle name="Normal 80 3 3 2 5 2" xfId="37891" xr:uid="{00000000-0005-0000-0000-0000EAAE0000}"/>
    <cellStyle name="Normal 80 3 3 2 5 3" xfId="22658" xr:uid="{00000000-0005-0000-0000-0000EBAE0000}"/>
    <cellStyle name="Normal 80 3 3 2 6" xfId="32879" xr:uid="{00000000-0005-0000-0000-0000ECAE0000}"/>
    <cellStyle name="Normal 80 3 3 2 7" xfId="17645" xr:uid="{00000000-0005-0000-0000-0000EDAE0000}"/>
    <cellStyle name="Normal 80 3 3 3" xfId="3338" xr:uid="{00000000-0005-0000-0000-0000EEAE0000}"/>
    <cellStyle name="Normal 80 3 3 3 2" xfId="13412" xr:uid="{00000000-0005-0000-0000-0000EFAE0000}"/>
    <cellStyle name="Normal 80 3 3 3 2 2" xfId="43743" xr:uid="{00000000-0005-0000-0000-0000F0AE0000}"/>
    <cellStyle name="Normal 80 3 3 3 2 3" xfId="28510" xr:uid="{00000000-0005-0000-0000-0000F1AE0000}"/>
    <cellStyle name="Normal 80 3 3 3 3" xfId="8392" xr:uid="{00000000-0005-0000-0000-0000F2AE0000}"/>
    <cellStyle name="Normal 80 3 3 3 3 2" xfId="38726" xr:uid="{00000000-0005-0000-0000-0000F3AE0000}"/>
    <cellStyle name="Normal 80 3 3 3 3 3" xfId="23493" xr:uid="{00000000-0005-0000-0000-0000F4AE0000}"/>
    <cellStyle name="Normal 80 3 3 3 4" xfId="33713" xr:uid="{00000000-0005-0000-0000-0000F5AE0000}"/>
    <cellStyle name="Normal 80 3 3 3 5" xfId="18480" xr:uid="{00000000-0005-0000-0000-0000F6AE0000}"/>
    <cellStyle name="Normal 80 3 3 4" xfId="5031" xr:uid="{00000000-0005-0000-0000-0000F7AE0000}"/>
    <cellStyle name="Normal 80 3 3 4 2" xfId="15083" xr:uid="{00000000-0005-0000-0000-0000F8AE0000}"/>
    <cellStyle name="Normal 80 3 3 4 2 2" xfId="45414" xr:uid="{00000000-0005-0000-0000-0000F9AE0000}"/>
    <cellStyle name="Normal 80 3 3 4 2 3" xfId="30181" xr:uid="{00000000-0005-0000-0000-0000FAAE0000}"/>
    <cellStyle name="Normal 80 3 3 4 3" xfId="10063" xr:uid="{00000000-0005-0000-0000-0000FBAE0000}"/>
    <cellStyle name="Normal 80 3 3 4 3 2" xfId="40397" xr:uid="{00000000-0005-0000-0000-0000FCAE0000}"/>
    <cellStyle name="Normal 80 3 3 4 3 3" xfId="25164" xr:uid="{00000000-0005-0000-0000-0000FDAE0000}"/>
    <cellStyle name="Normal 80 3 3 4 4" xfId="35384" xr:uid="{00000000-0005-0000-0000-0000FEAE0000}"/>
    <cellStyle name="Normal 80 3 3 4 5" xfId="20151" xr:uid="{00000000-0005-0000-0000-0000FFAE0000}"/>
    <cellStyle name="Normal 80 3 3 5" xfId="11741" xr:uid="{00000000-0005-0000-0000-000000AF0000}"/>
    <cellStyle name="Normal 80 3 3 5 2" xfId="42072" xr:uid="{00000000-0005-0000-0000-000001AF0000}"/>
    <cellStyle name="Normal 80 3 3 5 3" xfId="26839" xr:uid="{00000000-0005-0000-0000-000002AF0000}"/>
    <cellStyle name="Normal 80 3 3 6" xfId="6720" xr:uid="{00000000-0005-0000-0000-000003AF0000}"/>
    <cellStyle name="Normal 80 3 3 6 2" xfId="37055" xr:uid="{00000000-0005-0000-0000-000004AF0000}"/>
    <cellStyle name="Normal 80 3 3 6 3" xfId="21822" xr:uid="{00000000-0005-0000-0000-000005AF0000}"/>
    <cellStyle name="Normal 80 3 3 7" xfId="32043" xr:uid="{00000000-0005-0000-0000-000006AF0000}"/>
    <cellStyle name="Normal 80 3 3 8" xfId="16809" xr:uid="{00000000-0005-0000-0000-000007AF0000}"/>
    <cellStyle name="Normal 80 3 4" xfId="2067" xr:uid="{00000000-0005-0000-0000-000008AF0000}"/>
    <cellStyle name="Normal 80 3 4 2" xfId="3757" xr:uid="{00000000-0005-0000-0000-000009AF0000}"/>
    <cellStyle name="Normal 80 3 4 2 2" xfId="13830" xr:uid="{00000000-0005-0000-0000-00000AAF0000}"/>
    <cellStyle name="Normal 80 3 4 2 2 2" xfId="44161" xr:uid="{00000000-0005-0000-0000-00000BAF0000}"/>
    <cellStyle name="Normal 80 3 4 2 2 3" xfId="28928" xr:uid="{00000000-0005-0000-0000-00000CAF0000}"/>
    <cellStyle name="Normal 80 3 4 2 3" xfId="8810" xr:uid="{00000000-0005-0000-0000-00000DAF0000}"/>
    <cellStyle name="Normal 80 3 4 2 3 2" xfId="39144" xr:uid="{00000000-0005-0000-0000-00000EAF0000}"/>
    <cellStyle name="Normal 80 3 4 2 3 3" xfId="23911" xr:uid="{00000000-0005-0000-0000-00000FAF0000}"/>
    <cellStyle name="Normal 80 3 4 2 4" xfId="34131" xr:uid="{00000000-0005-0000-0000-000010AF0000}"/>
    <cellStyle name="Normal 80 3 4 2 5" xfId="18898" xr:uid="{00000000-0005-0000-0000-000011AF0000}"/>
    <cellStyle name="Normal 80 3 4 3" xfId="5449" xr:uid="{00000000-0005-0000-0000-000012AF0000}"/>
    <cellStyle name="Normal 80 3 4 3 2" xfId="15501" xr:uid="{00000000-0005-0000-0000-000013AF0000}"/>
    <cellStyle name="Normal 80 3 4 3 2 2" xfId="45832" xr:uid="{00000000-0005-0000-0000-000014AF0000}"/>
    <cellStyle name="Normal 80 3 4 3 2 3" xfId="30599" xr:uid="{00000000-0005-0000-0000-000015AF0000}"/>
    <cellStyle name="Normal 80 3 4 3 3" xfId="10481" xr:uid="{00000000-0005-0000-0000-000016AF0000}"/>
    <cellStyle name="Normal 80 3 4 3 3 2" xfId="40815" xr:uid="{00000000-0005-0000-0000-000017AF0000}"/>
    <cellStyle name="Normal 80 3 4 3 3 3" xfId="25582" xr:uid="{00000000-0005-0000-0000-000018AF0000}"/>
    <cellStyle name="Normal 80 3 4 3 4" xfId="35802" xr:uid="{00000000-0005-0000-0000-000019AF0000}"/>
    <cellStyle name="Normal 80 3 4 3 5" xfId="20569" xr:uid="{00000000-0005-0000-0000-00001AAF0000}"/>
    <cellStyle name="Normal 80 3 4 4" xfId="12159" xr:uid="{00000000-0005-0000-0000-00001BAF0000}"/>
    <cellStyle name="Normal 80 3 4 4 2" xfId="42490" xr:uid="{00000000-0005-0000-0000-00001CAF0000}"/>
    <cellStyle name="Normal 80 3 4 4 3" xfId="27257" xr:uid="{00000000-0005-0000-0000-00001DAF0000}"/>
    <cellStyle name="Normal 80 3 4 5" xfId="7138" xr:uid="{00000000-0005-0000-0000-00001EAF0000}"/>
    <cellStyle name="Normal 80 3 4 5 2" xfId="37473" xr:uid="{00000000-0005-0000-0000-00001FAF0000}"/>
    <cellStyle name="Normal 80 3 4 5 3" xfId="22240" xr:uid="{00000000-0005-0000-0000-000020AF0000}"/>
    <cellStyle name="Normal 80 3 4 6" xfId="32461" xr:uid="{00000000-0005-0000-0000-000021AF0000}"/>
    <cellStyle name="Normal 80 3 4 7" xfId="17227" xr:uid="{00000000-0005-0000-0000-000022AF0000}"/>
    <cellStyle name="Normal 80 3 5" xfId="2920" xr:uid="{00000000-0005-0000-0000-000023AF0000}"/>
    <cellStyle name="Normal 80 3 5 2" xfId="12994" xr:uid="{00000000-0005-0000-0000-000024AF0000}"/>
    <cellStyle name="Normal 80 3 5 2 2" xfId="43325" xr:uid="{00000000-0005-0000-0000-000025AF0000}"/>
    <cellStyle name="Normal 80 3 5 2 3" xfId="28092" xr:uid="{00000000-0005-0000-0000-000026AF0000}"/>
    <cellStyle name="Normal 80 3 5 3" xfId="7974" xr:uid="{00000000-0005-0000-0000-000027AF0000}"/>
    <cellStyle name="Normal 80 3 5 3 2" xfId="38308" xr:uid="{00000000-0005-0000-0000-000028AF0000}"/>
    <cellStyle name="Normal 80 3 5 3 3" xfId="23075" xr:uid="{00000000-0005-0000-0000-000029AF0000}"/>
    <cellStyle name="Normal 80 3 5 4" xfId="33295" xr:uid="{00000000-0005-0000-0000-00002AAF0000}"/>
    <cellStyle name="Normal 80 3 5 5" xfId="18062" xr:uid="{00000000-0005-0000-0000-00002BAF0000}"/>
    <cellStyle name="Normal 80 3 6" xfId="4613" xr:uid="{00000000-0005-0000-0000-00002CAF0000}"/>
    <cellStyle name="Normal 80 3 6 2" xfId="14665" xr:uid="{00000000-0005-0000-0000-00002DAF0000}"/>
    <cellStyle name="Normal 80 3 6 2 2" xfId="44996" xr:uid="{00000000-0005-0000-0000-00002EAF0000}"/>
    <cellStyle name="Normal 80 3 6 2 3" xfId="29763" xr:uid="{00000000-0005-0000-0000-00002FAF0000}"/>
    <cellStyle name="Normal 80 3 6 3" xfId="9645" xr:uid="{00000000-0005-0000-0000-000030AF0000}"/>
    <cellStyle name="Normal 80 3 6 3 2" xfId="39979" xr:uid="{00000000-0005-0000-0000-000031AF0000}"/>
    <cellStyle name="Normal 80 3 6 3 3" xfId="24746" xr:uid="{00000000-0005-0000-0000-000032AF0000}"/>
    <cellStyle name="Normal 80 3 6 4" xfId="34966" xr:uid="{00000000-0005-0000-0000-000033AF0000}"/>
    <cellStyle name="Normal 80 3 6 5" xfId="19733" xr:uid="{00000000-0005-0000-0000-000034AF0000}"/>
    <cellStyle name="Normal 80 3 7" xfId="11323" xr:uid="{00000000-0005-0000-0000-000035AF0000}"/>
    <cellStyle name="Normal 80 3 7 2" xfId="41654" xr:uid="{00000000-0005-0000-0000-000036AF0000}"/>
    <cellStyle name="Normal 80 3 7 3" xfId="26421" xr:uid="{00000000-0005-0000-0000-000037AF0000}"/>
    <cellStyle name="Normal 80 3 8" xfId="6302" xr:uid="{00000000-0005-0000-0000-000038AF0000}"/>
    <cellStyle name="Normal 80 3 8 2" xfId="36637" xr:uid="{00000000-0005-0000-0000-000039AF0000}"/>
    <cellStyle name="Normal 80 3 8 3" xfId="21404" xr:uid="{00000000-0005-0000-0000-00003AAF0000}"/>
    <cellStyle name="Normal 80 3 9" xfId="31627" xr:uid="{00000000-0005-0000-0000-00003BAF0000}"/>
    <cellStyle name="Normal 80 4" xfId="1327" xr:uid="{00000000-0005-0000-0000-00003CAF0000}"/>
    <cellStyle name="Normal 80 4 2" xfId="1750" xr:uid="{00000000-0005-0000-0000-00003DAF0000}"/>
    <cellStyle name="Normal 80 4 2 2" xfId="2589" xr:uid="{00000000-0005-0000-0000-00003EAF0000}"/>
    <cellStyle name="Normal 80 4 2 2 2" xfId="4279" xr:uid="{00000000-0005-0000-0000-00003FAF0000}"/>
    <cellStyle name="Normal 80 4 2 2 2 2" xfId="14352" xr:uid="{00000000-0005-0000-0000-000040AF0000}"/>
    <cellStyle name="Normal 80 4 2 2 2 2 2" xfId="44683" xr:uid="{00000000-0005-0000-0000-000041AF0000}"/>
    <cellStyle name="Normal 80 4 2 2 2 2 3" xfId="29450" xr:uid="{00000000-0005-0000-0000-000042AF0000}"/>
    <cellStyle name="Normal 80 4 2 2 2 3" xfId="9332" xr:uid="{00000000-0005-0000-0000-000043AF0000}"/>
    <cellStyle name="Normal 80 4 2 2 2 3 2" xfId="39666" xr:uid="{00000000-0005-0000-0000-000044AF0000}"/>
    <cellStyle name="Normal 80 4 2 2 2 3 3" xfId="24433" xr:uid="{00000000-0005-0000-0000-000045AF0000}"/>
    <cellStyle name="Normal 80 4 2 2 2 4" xfId="34653" xr:uid="{00000000-0005-0000-0000-000046AF0000}"/>
    <cellStyle name="Normal 80 4 2 2 2 5" xfId="19420" xr:uid="{00000000-0005-0000-0000-000047AF0000}"/>
    <cellStyle name="Normal 80 4 2 2 3" xfId="5971" xr:uid="{00000000-0005-0000-0000-000048AF0000}"/>
    <cellStyle name="Normal 80 4 2 2 3 2" xfId="16023" xr:uid="{00000000-0005-0000-0000-000049AF0000}"/>
    <cellStyle name="Normal 80 4 2 2 3 2 2" xfId="46354" xr:uid="{00000000-0005-0000-0000-00004AAF0000}"/>
    <cellStyle name="Normal 80 4 2 2 3 2 3" xfId="31121" xr:uid="{00000000-0005-0000-0000-00004BAF0000}"/>
    <cellStyle name="Normal 80 4 2 2 3 3" xfId="11003" xr:uid="{00000000-0005-0000-0000-00004CAF0000}"/>
    <cellStyle name="Normal 80 4 2 2 3 3 2" xfId="41337" xr:uid="{00000000-0005-0000-0000-00004DAF0000}"/>
    <cellStyle name="Normal 80 4 2 2 3 3 3" xfId="26104" xr:uid="{00000000-0005-0000-0000-00004EAF0000}"/>
    <cellStyle name="Normal 80 4 2 2 3 4" xfId="36324" xr:uid="{00000000-0005-0000-0000-00004FAF0000}"/>
    <cellStyle name="Normal 80 4 2 2 3 5" xfId="21091" xr:uid="{00000000-0005-0000-0000-000050AF0000}"/>
    <cellStyle name="Normal 80 4 2 2 4" xfId="12681" xr:uid="{00000000-0005-0000-0000-000051AF0000}"/>
    <cellStyle name="Normal 80 4 2 2 4 2" xfId="43012" xr:uid="{00000000-0005-0000-0000-000052AF0000}"/>
    <cellStyle name="Normal 80 4 2 2 4 3" xfId="27779" xr:uid="{00000000-0005-0000-0000-000053AF0000}"/>
    <cellStyle name="Normal 80 4 2 2 5" xfId="7660" xr:uid="{00000000-0005-0000-0000-000054AF0000}"/>
    <cellStyle name="Normal 80 4 2 2 5 2" xfId="37995" xr:uid="{00000000-0005-0000-0000-000055AF0000}"/>
    <cellStyle name="Normal 80 4 2 2 5 3" xfId="22762" xr:uid="{00000000-0005-0000-0000-000056AF0000}"/>
    <cellStyle name="Normal 80 4 2 2 6" xfId="32983" xr:uid="{00000000-0005-0000-0000-000057AF0000}"/>
    <cellStyle name="Normal 80 4 2 2 7" xfId="17749" xr:uid="{00000000-0005-0000-0000-000058AF0000}"/>
    <cellStyle name="Normal 80 4 2 3" xfId="3442" xr:uid="{00000000-0005-0000-0000-000059AF0000}"/>
    <cellStyle name="Normal 80 4 2 3 2" xfId="13516" xr:uid="{00000000-0005-0000-0000-00005AAF0000}"/>
    <cellStyle name="Normal 80 4 2 3 2 2" xfId="43847" xr:uid="{00000000-0005-0000-0000-00005BAF0000}"/>
    <cellStyle name="Normal 80 4 2 3 2 3" xfId="28614" xr:uid="{00000000-0005-0000-0000-00005CAF0000}"/>
    <cellStyle name="Normal 80 4 2 3 3" xfId="8496" xr:uid="{00000000-0005-0000-0000-00005DAF0000}"/>
    <cellStyle name="Normal 80 4 2 3 3 2" xfId="38830" xr:uid="{00000000-0005-0000-0000-00005EAF0000}"/>
    <cellStyle name="Normal 80 4 2 3 3 3" xfId="23597" xr:uid="{00000000-0005-0000-0000-00005FAF0000}"/>
    <cellStyle name="Normal 80 4 2 3 4" xfId="33817" xr:uid="{00000000-0005-0000-0000-000060AF0000}"/>
    <cellStyle name="Normal 80 4 2 3 5" xfId="18584" xr:uid="{00000000-0005-0000-0000-000061AF0000}"/>
    <cellStyle name="Normal 80 4 2 4" xfId="5135" xr:uid="{00000000-0005-0000-0000-000062AF0000}"/>
    <cellStyle name="Normal 80 4 2 4 2" xfId="15187" xr:uid="{00000000-0005-0000-0000-000063AF0000}"/>
    <cellStyle name="Normal 80 4 2 4 2 2" xfId="45518" xr:uid="{00000000-0005-0000-0000-000064AF0000}"/>
    <cellStyle name="Normal 80 4 2 4 2 3" xfId="30285" xr:uid="{00000000-0005-0000-0000-000065AF0000}"/>
    <cellStyle name="Normal 80 4 2 4 3" xfId="10167" xr:uid="{00000000-0005-0000-0000-000066AF0000}"/>
    <cellStyle name="Normal 80 4 2 4 3 2" xfId="40501" xr:uid="{00000000-0005-0000-0000-000067AF0000}"/>
    <cellStyle name="Normal 80 4 2 4 3 3" xfId="25268" xr:uid="{00000000-0005-0000-0000-000068AF0000}"/>
    <cellStyle name="Normal 80 4 2 4 4" xfId="35488" xr:uid="{00000000-0005-0000-0000-000069AF0000}"/>
    <cellStyle name="Normal 80 4 2 4 5" xfId="20255" xr:uid="{00000000-0005-0000-0000-00006AAF0000}"/>
    <cellStyle name="Normal 80 4 2 5" xfId="11845" xr:uid="{00000000-0005-0000-0000-00006BAF0000}"/>
    <cellStyle name="Normal 80 4 2 5 2" xfId="42176" xr:uid="{00000000-0005-0000-0000-00006CAF0000}"/>
    <cellStyle name="Normal 80 4 2 5 3" xfId="26943" xr:uid="{00000000-0005-0000-0000-00006DAF0000}"/>
    <cellStyle name="Normal 80 4 2 6" xfId="6824" xr:uid="{00000000-0005-0000-0000-00006EAF0000}"/>
    <cellStyle name="Normal 80 4 2 6 2" xfId="37159" xr:uid="{00000000-0005-0000-0000-00006FAF0000}"/>
    <cellStyle name="Normal 80 4 2 6 3" xfId="21926" xr:uid="{00000000-0005-0000-0000-000070AF0000}"/>
    <cellStyle name="Normal 80 4 2 7" xfId="32147" xr:uid="{00000000-0005-0000-0000-000071AF0000}"/>
    <cellStyle name="Normal 80 4 2 8" xfId="16913" xr:uid="{00000000-0005-0000-0000-000072AF0000}"/>
    <cellStyle name="Normal 80 4 3" xfId="2171" xr:uid="{00000000-0005-0000-0000-000073AF0000}"/>
    <cellStyle name="Normal 80 4 3 2" xfId="3861" xr:uid="{00000000-0005-0000-0000-000074AF0000}"/>
    <cellStyle name="Normal 80 4 3 2 2" xfId="13934" xr:uid="{00000000-0005-0000-0000-000075AF0000}"/>
    <cellStyle name="Normal 80 4 3 2 2 2" xfId="44265" xr:uid="{00000000-0005-0000-0000-000076AF0000}"/>
    <cellStyle name="Normal 80 4 3 2 2 3" xfId="29032" xr:uid="{00000000-0005-0000-0000-000077AF0000}"/>
    <cellStyle name="Normal 80 4 3 2 3" xfId="8914" xr:uid="{00000000-0005-0000-0000-000078AF0000}"/>
    <cellStyle name="Normal 80 4 3 2 3 2" xfId="39248" xr:uid="{00000000-0005-0000-0000-000079AF0000}"/>
    <cellStyle name="Normal 80 4 3 2 3 3" xfId="24015" xr:uid="{00000000-0005-0000-0000-00007AAF0000}"/>
    <cellStyle name="Normal 80 4 3 2 4" xfId="34235" xr:uid="{00000000-0005-0000-0000-00007BAF0000}"/>
    <cellStyle name="Normal 80 4 3 2 5" xfId="19002" xr:uid="{00000000-0005-0000-0000-00007CAF0000}"/>
    <cellStyle name="Normal 80 4 3 3" xfId="5553" xr:uid="{00000000-0005-0000-0000-00007DAF0000}"/>
    <cellStyle name="Normal 80 4 3 3 2" xfId="15605" xr:uid="{00000000-0005-0000-0000-00007EAF0000}"/>
    <cellStyle name="Normal 80 4 3 3 2 2" xfId="45936" xr:uid="{00000000-0005-0000-0000-00007FAF0000}"/>
    <cellStyle name="Normal 80 4 3 3 2 3" xfId="30703" xr:uid="{00000000-0005-0000-0000-000080AF0000}"/>
    <cellStyle name="Normal 80 4 3 3 3" xfId="10585" xr:uid="{00000000-0005-0000-0000-000081AF0000}"/>
    <cellStyle name="Normal 80 4 3 3 3 2" xfId="40919" xr:uid="{00000000-0005-0000-0000-000082AF0000}"/>
    <cellStyle name="Normal 80 4 3 3 3 3" xfId="25686" xr:uid="{00000000-0005-0000-0000-000083AF0000}"/>
    <cellStyle name="Normal 80 4 3 3 4" xfId="35906" xr:uid="{00000000-0005-0000-0000-000084AF0000}"/>
    <cellStyle name="Normal 80 4 3 3 5" xfId="20673" xr:uid="{00000000-0005-0000-0000-000085AF0000}"/>
    <cellStyle name="Normal 80 4 3 4" xfId="12263" xr:uid="{00000000-0005-0000-0000-000086AF0000}"/>
    <cellStyle name="Normal 80 4 3 4 2" xfId="42594" xr:uid="{00000000-0005-0000-0000-000087AF0000}"/>
    <cellStyle name="Normal 80 4 3 4 3" xfId="27361" xr:uid="{00000000-0005-0000-0000-000088AF0000}"/>
    <cellStyle name="Normal 80 4 3 5" xfId="7242" xr:uid="{00000000-0005-0000-0000-000089AF0000}"/>
    <cellStyle name="Normal 80 4 3 5 2" xfId="37577" xr:uid="{00000000-0005-0000-0000-00008AAF0000}"/>
    <cellStyle name="Normal 80 4 3 5 3" xfId="22344" xr:uid="{00000000-0005-0000-0000-00008BAF0000}"/>
    <cellStyle name="Normal 80 4 3 6" xfId="32565" xr:uid="{00000000-0005-0000-0000-00008CAF0000}"/>
    <cellStyle name="Normal 80 4 3 7" xfId="17331" xr:uid="{00000000-0005-0000-0000-00008DAF0000}"/>
    <cellStyle name="Normal 80 4 4" xfId="3024" xr:uid="{00000000-0005-0000-0000-00008EAF0000}"/>
    <cellStyle name="Normal 80 4 4 2" xfId="13098" xr:uid="{00000000-0005-0000-0000-00008FAF0000}"/>
    <cellStyle name="Normal 80 4 4 2 2" xfId="43429" xr:uid="{00000000-0005-0000-0000-000090AF0000}"/>
    <cellStyle name="Normal 80 4 4 2 3" xfId="28196" xr:uid="{00000000-0005-0000-0000-000091AF0000}"/>
    <cellStyle name="Normal 80 4 4 3" xfId="8078" xr:uid="{00000000-0005-0000-0000-000092AF0000}"/>
    <cellStyle name="Normal 80 4 4 3 2" xfId="38412" xr:uid="{00000000-0005-0000-0000-000093AF0000}"/>
    <cellStyle name="Normal 80 4 4 3 3" xfId="23179" xr:uid="{00000000-0005-0000-0000-000094AF0000}"/>
    <cellStyle name="Normal 80 4 4 4" xfId="33399" xr:uid="{00000000-0005-0000-0000-000095AF0000}"/>
    <cellStyle name="Normal 80 4 4 5" xfId="18166" xr:uid="{00000000-0005-0000-0000-000096AF0000}"/>
    <cellStyle name="Normal 80 4 5" xfId="4717" xr:uid="{00000000-0005-0000-0000-000097AF0000}"/>
    <cellStyle name="Normal 80 4 5 2" xfId="14769" xr:uid="{00000000-0005-0000-0000-000098AF0000}"/>
    <cellStyle name="Normal 80 4 5 2 2" xfId="45100" xr:uid="{00000000-0005-0000-0000-000099AF0000}"/>
    <cellStyle name="Normal 80 4 5 2 3" xfId="29867" xr:uid="{00000000-0005-0000-0000-00009AAF0000}"/>
    <cellStyle name="Normal 80 4 5 3" xfId="9749" xr:uid="{00000000-0005-0000-0000-00009BAF0000}"/>
    <cellStyle name="Normal 80 4 5 3 2" xfId="40083" xr:uid="{00000000-0005-0000-0000-00009CAF0000}"/>
    <cellStyle name="Normal 80 4 5 3 3" xfId="24850" xr:uid="{00000000-0005-0000-0000-00009DAF0000}"/>
    <cellStyle name="Normal 80 4 5 4" xfId="35070" xr:uid="{00000000-0005-0000-0000-00009EAF0000}"/>
    <cellStyle name="Normal 80 4 5 5" xfId="19837" xr:uid="{00000000-0005-0000-0000-00009FAF0000}"/>
    <cellStyle name="Normal 80 4 6" xfId="11427" xr:uid="{00000000-0005-0000-0000-0000A0AF0000}"/>
    <cellStyle name="Normal 80 4 6 2" xfId="41758" xr:uid="{00000000-0005-0000-0000-0000A1AF0000}"/>
    <cellStyle name="Normal 80 4 6 3" xfId="26525" xr:uid="{00000000-0005-0000-0000-0000A2AF0000}"/>
    <cellStyle name="Normal 80 4 7" xfId="6406" xr:uid="{00000000-0005-0000-0000-0000A3AF0000}"/>
    <cellStyle name="Normal 80 4 7 2" xfId="36741" xr:uid="{00000000-0005-0000-0000-0000A4AF0000}"/>
    <cellStyle name="Normal 80 4 7 3" xfId="21508" xr:uid="{00000000-0005-0000-0000-0000A5AF0000}"/>
    <cellStyle name="Normal 80 4 8" xfId="31729" xr:uid="{00000000-0005-0000-0000-0000A6AF0000}"/>
    <cellStyle name="Normal 80 4 9" xfId="16495" xr:uid="{00000000-0005-0000-0000-0000A7AF0000}"/>
    <cellStyle name="Normal 80 5" xfId="1540" xr:uid="{00000000-0005-0000-0000-0000A8AF0000}"/>
    <cellStyle name="Normal 80 5 2" xfId="2381" xr:uid="{00000000-0005-0000-0000-0000A9AF0000}"/>
    <cellStyle name="Normal 80 5 2 2" xfId="4071" xr:uid="{00000000-0005-0000-0000-0000AAAF0000}"/>
    <cellStyle name="Normal 80 5 2 2 2" xfId="14144" xr:uid="{00000000-0005-0000-0000-0000ABAF0000}"/>
    <cellStyle name="Normal 80 5 2 2 2 2" xfId="44475" xr:uid="{00000000-0005-0000-0000-0000ACAF0000}"/>
    <cellStyle name="Normal 80 5 2 2 2 3" xfId="29242" xr:uid="{00000000-0005-0000-0000-0000ADAF0000}"/>
    <cellStyle name="Normal 80 5 2 2 3" xfId="9124" xr:uid="{00000000-0005-0000-0000-0000AEAF0000}"/>
    <cellStyle name="Normal 80 5 2 2 3 2" xfId="39458" xr:uid="{00000000-0005-0000-0000-0000AFAF0000}"/>
    <cellStyle name="Normal 80 5 2 2 3 3" xfId="24225" xr:uid="{00000000-0005-0000-0000-0000B0AF0000}"/>
    <cellStyle name="Normal 80 5 2 2 4" xfId="34445" xr:uid="{00000000-0005-0000-0000-0000B1AF0000}"/>
    <cellStyle name="Normal 80 5 2 2 5" xfId="19212" xr:uid="{00000000-0005-0000-0000-0000B2AF0000}"/>
    <cellStyle name="Normal 80 5 2 3" xfId="5763" xr:uid="{00000000-0005-0000-0000-0000B3AF0000}"/>
    <cellStyle name="Normal 80 5 2 3 2" xfId="15815" xr:uid="{00000000-0005-0000-0000-0000B4AF0000}"/>
    <cellStyle name="Normal 80 5 2 3 2 2" xfId="46146" xr:uid="{00000000-0005-0000-0000-0000B5AF0000}"/>
    <cellStyle name="Normal 80 5 2 3 2 3" xfId="30913" xr:uid="{00000000-0005-0000-0000-0000B6AF0000}"/>
    <cellStyle name="Normal 80 5 2 3 3" xfId="10795" xr:uid="{00000000-0005-0000-0000-0000B7AF0000}"/>
    <cellStyle name="Normal 80 5 2 3 3 2" xfId="41129" xr:uid="{00000000-0005-0000-0000-0000B8AF0000}"/>
    <cellStyle name="Normal 80 5 2 3 3 3" xfId="25896" xr:uid="{00000000-0005-0000-0000-0000B9AF0000}"/>
    <cellStyle name="Normal 80 5 2 3 4" xfId="36116" xr:uid="{00000000-0005-0000-0000-0000BAAF0000}"/>
    <cellStyle name="Normal 80 5 2 3 5" xfId="20883" xr:uid="{00000000-0005-0000-0000-0000BBAF0000}"/>
    <cellStyle name="Normal 80 5 2 4" xfId="12473" xr:uid="{00000000-0005-0000-0000-0000BCAF0000}"/>
    <cellStyle name="Normal 80 5 2 4 2" xfId="42804" xr:uid="{00000000-0005-0000-0000-0000BDAF0000}"/>
    <cellStyle name="Normal 80 5 2 4 3" xfId="27571" xr:uid="{00000000-0005-0000-0000-0000BEAF0000}"/>
    <cellStyle name="Normal 80 5 2 5" xfId="7452" xr:uid="{00000000-0005-0000-0000-0000BFAF0000}"/>
    <cellStyle name="Normal 80 5 2 5 2" xfId="37787" xr:uid="{00000000-0005-0000-0000-0000C0AF0000}"/>
    <cellStyle name="Normal 80 5 2 5 3" xfId="22554" xr:uid="{00000000-0005-0000-0000-0000C1AF0000}"/>
    <cellStyle name="Normal 80 5 2 6" xfId="32775" xr:uid="{00000000-0005-0000-0000-0000C2AF0000}"/>
    <cellStyle name="Normal 80 5 2 7" xfId="17541" xr:uid="{00000000-0005-0000-0000-0000C3AF0000}"/>
    <cellStyle name="Normal 80 5 3" xfId="3234" xr:uid="{00000000-0005-0000-0000-0000C4AF0000}"/>
    <cellStyle name="Normal 80 5 3 2" xfId="13308" xr:uid="{00000000-0005-0000-0000-0000C5AF0000}"/>
    <cellStyle name="Normal 80 5 3 2 2" xfId="43639" xr:uid="{00000000-0005-0000-0000-0000C6AF0000}"/>
    <cellStyle name="Normal 80 5 3 2 3" xfId="28406" xr:uid="{00000000-0005-0000-0000-0000C7AF0000}"/>
    <cellStyle name="Normal 80 5 3 3" xfId="8288" xr:uid="{00000000-0005-0000-0000-0000C8AF0000}"/>
    <cellStyle name="Normal 80 5 3 3 2" xfId="38622" xr:uid="{00000000-0005-0000-0000-0000C9AF0000}"/>
    <cellStyle name="Normal 80 5 3 3 3" xfId="23389" xr:uid="{00000000-0005-0000-0000-0000CAAF0000}"/>
    <cellStyle name="Normal 80 5 3 4" xfId="33609" xr:uid="{00000000-0005-0000-0000-0000CBAF0000}"/>
    <cellStyle name="Normal 80 5 3 5" xfId="18376" xr:uid="{00000000-0005-0000-0000-0000CCAF0000}"/>
    <cellStyle name="Normal 80 5 4" xfId="4927" xr:uid="{00000000-0005-0000-0000-0000CDAF0000}"/>
    <cellStyle name="Normal 80 5 4 2" xfId="14979" xr:uid="{00000000-0005-0000-0000-0000CEAF0000}"/>
    <cellStyle name="Normal 80 5 4 2 2" xfId="45310" xr:uid="{00000000-0005-0000-0000-0000CFAF0000}"/>
    <cellStyle name="Normal 80 5 4 2 3" xfId="30077" xr:uid="{00000000-0005-0000-0000-0000D0AF0000}"/>
    <cellStyle name="Normal 80 5 4 3" xfId="9959" xr:uid="{00000000-0005-0000-0000-0000D1AF0000}"/>
    <cellStyle name="Normal 80 5 4 3 2" xfId="40293" xr:uid="{00000000-0005-0000-0000-0000D2AF0000}"/>
    <cellStyle name="Normal 80 5 4 3 3" xfId="25060" xr:uid="{00000000-0005-0000-0000-0000D3AF0000}"/>
    <cellStyle name="Normal 80 5 4 4" xfId="35280" xr:uid="{00000000-0005-0000-0000-0000D4AF0000}"/>
    <cellStyle name="Normal 80 5 4 5" xfId="20047" xr:uid="{00000000-0005-0000-0000-0000D5AF0000}"/>
    <cellStyle name="Normal 80 5 5" xfId="11637" xr:uid="{00000000-0005-0000-0000-0000D6AF0000}"/>
    <cellStyle name="Normal 80 5 5 2" xfId="41968" xr:uid="{00000000-0005-0000-0000-0000D7AF0000}"/>
    <cellStyle name="Normal 80 5 5 3" xfId="26735" xr:uid="{00000000-0005-0000-0000-0000D8AF0000}"/>
    <cellStyle name="Normal 80 5 6" xfId="6616" xr:uid="{00000000-0005-0000-0000-0000D9AF0000}"/>
    <cellStyle name="Normal 80 5 6 2" xfId="36951" xr:uid="{00000000-0005-0000-0000-0000DAAF0000}"/>
    <cellStyle name="Normal 80 5 6 3" xfId="21718" xr:uid="{00000000-0005-0000-0000-0000DBAF0000}"/>
    <cellStyle name="Normal 80 5 7" xfId="31939" xr:uid="{00000000-0005-0000-0000-0000DCAF0000}"/>
    <cellStyle name="Normal 80 5 8" xfId="16705" xr:uid="{00000000-0005-0000-0000-0000DDAF0000}"/>
    <cellStyle name="Normal 80 6" xfId="1961" xr:uid="{00000000-0005-0000-0000-0000DEAF0000}"/>
    <cellStyle name="Normal 80 6 2" xfId="3653" xr:uid="{00000000-0005-0000-0000-0000DFAF0000}"/>
    <cellStyle name="Normal 80 6 2 2" xfId="13726" xr:uid="{00000000-0005-0000-0000-0000E0AF0000}"/>
    <cellStyle name="Normal 80 6 2 2 2" xfId="44057" xr:uid="{00000000-0005-0000-0000-0000E1AF0000}"/>
    <cellStyle name="Normal 80 6 2 2 3" xfId="28824" xr:uid="{00000000-0005-0000-0000-0000E2AF0000}"/>
    <cellStyle name="Normal 80 6 2 3" xfId="8706" xr:uid="{00000000-0005-0000-0000-0000E3AF0000}"/>
    <cellStyle name="Normal 80 6 2 3 2" xfId="39040" xr:uid="{00000000-0005-0000-0000-0000E4AF0000}"/>
    <cellStyle name="Normal 80 6 2 3 3" xfId="23807" xr:uid="{00000000-0005-0000-0000-0000E5AF0000}"/>
    <cellStyle name="Normal 80 6 2 4" xfId="34027" xr:uid="{00000000-0005-0000-0000-0000E6AF0000}"/>
    <cellStyle name="Normal 80 6 2 5" xfId="18794" xr:uid="{00000000-0005-0000-0000-0000E7AF0000}"/>
    <cellStyle name="Normal 80 6 3" xfId="5345" xr:uid="{00000000-0005-0000-0000-0000E8AF0000}"/>
    <cellStyle name="Normal 80 6 3 2" xfId="15397" xr:uid="{00000000-0005-0000-0000-0000E9AF0000}"/>
    <cellStyle name="Normal 80 6 3 2 2" xfId="45728" xr:uid="{00000000-0005-0000-0000-0000EAAF0000}"/>
    <cellStyle name="Normal 80 6 3 2 3" xfId="30495" xr:uid="{00000000-0005-0000-0000-0000EBAF0000}"/>
    <cellStyle name="Normal 80 6 3 3" xfId="10377" xr:uid="{00000000-0005-0000-0000-0000ECAF0000}"/>
    <cellStyle name="Normal 80 6 3 3 2" xfId="40711" xr:uid="{00000000-0005-0000-0000-0000EDAF0000}"/>
    <cellStyle name="Normal 80 6 3 3 3" xfId="25478" xr:uid="{00000000-0005-0000-0000-0000EEAF0000}"/>
    <cellStyle name="Normal 80 6 3 4" xfId="35698" xr:uid="{00000000-0005-0000-0000-0000EFAF0000}"/>
    <cellStyle name="Normal 80 6 3 5" xfId="20465" xr:uid="{00000000-0005-0000-0000-0000F0AF0000}"/>
    <cellStyle name="Normal 80 6 4" xfId="12055" xr:uid="{00000000-0005-0000-0000-0000F1AF0000}"/>
    <cellStyle name="Normal 80 6 4 2" xfId="42386" xr:uid="{00000000-0005-0000-0000-0000F2AF0000}"/>
    <cellStyle name="Normal 80 6 4 3" xfId="27153" xr:uid="{00000000-0005-0000-0000-0000F3AF0000}"/>
    <cellStyle name="Normal 80 6 5" xfId="7034" xr:uid="{00000000-0005-0000-0000-0000F4AF0000}"/>
    <cellStyle name="Normal 80 6 5 2" xfId="37369" xr:uid="{00000000-0005-0000-0000-0000F5AF0000}"/>
    <cellStyle name="Normal 80 6 5 3" xfId="22136" xr:uid="{00000000-0005-0000-0000-0000F6AF0000}"/>
    <cellStyle name="Normal 80 6 6" xfId="32357" xr:uid="{00000000-0005-0000-0000-0000F7AF0000}"/>
    <cellStyle name="Normal 80 6 7" xfId="17123" xr:uid="{00000000-0005-0000-0000-0000F8AF0000}"/>
    <cellStyle name="Normal 80 7" xfId="2807" xr:uid="{00000000-0005-0000-0000-0000F9AF0000}"/>
    <cellStyle name="Normal 80 7 2" xfId="12890" xr:uid="{00000000-0005-0000-0000-0000FAAF0000}"/>
    <cellStyle name="Normal 80 7 2 2" xfId="43221" xr:uid="{00000000-0005-0000-0000-0000FBAF0000}"/>
    <cellStyle name="Normal 80 7 2 3" xfId="27988" xr:uid="{00000000-0005-0000-0000-0000FCAF0000}"/>
    <cellStyle name="Normal 80 7 3" xfId="7869" xr:uid="{00000000-0005-0000-0000-0000FDAF0000}"/>
    <cellStyle name="Normal 80 7 3 2" xfId="38204" xr:uid="{00000000-0005-0000-0000-0000FEAF0000}"/>
    <cellStyle name="Normal 80 7 3 3" xfId="22971" xr:uid="{00000000-0005-0000-0000-0000FFAF0000}"/>
    <cellStyle name="Normal 80 7 4" xfId="33191" xr:uid="{00000000-0005-0000-0000-000000B00000}"/>
    <cellStyle name="Normal 80 7 5" xfId="17958" xr:uid="{00000000-0005-0000-0000-000001B00000}"/>
    <cellStyle name="Normal 80 8" xfId="4505" xr:uid="{00000000-0005-0000-0000-000002B00000}"/>
    <cellStyle name="Normal 80 8 2" xfId="14561" xr:uid="{00000000-0005-0000-0000-000003B00000}"/>
    <cellStyle name="Normal 80 8 2 2" xfId="44892" xr:uid="{00000000-0005-0000-0000-000004B00000}"/>
    <cellStyle name="Normal 80 8 2 3" xfId="29659" xr:uid="{00000000-0005-0000-0000-000005B00000}"/>
    <cellStyle name="Normal 80 8 3" xfId="9541" xr:uid="{00000000-0005-0000-0000-000006B00000}"/>
    <cellStyle name="Normal 80 8 3 2" xfId="39875" xr:uid="{00000000-0005-0000-0000-000007B00000}"/>
    <cellStyle name="Normal 80 8 3 3" xfId="24642" xr:uid="{00000000-0005-0000-0000-000008B00000}"/>
    <cellStyle name="Normal 80 8 4" xfId="34862" xr:uid="{00000000-0005-0000-0000-000009B00000}"/>
    <cellStyle name="Normal 80 8 5" xfId="19629" xr:uid="{00000000-0005-0000-0000-00000AB00000}"/>
    <cellStyle name="Normal 80 9" xfId="11217" xr:uid="{00000000-0005-0000-0000-00000BB00000}"/>
    <cellStyle name="Normal 80 9 2" xfId="41550" xr:uid="{00000000-0005-0000-0000-00000CB00000}"/>
    <cellStyle name="Normal 80 9 3" xfId="26317" xr:uid="{00000000-0005-0000-0000-00000DB00000}"/>
    <cellStyle name="Normal 81" xfId="1154" xr:uid="{00000000-0005-0000-0000-00000EB00000}"/>
    <cellStyle name="Normal 81 10" xfId="6245" xr:uid="{00000000-0005-0000-0000-00000FB00000}"/>
    <cellStyle name="Normal 81 10 2" xfId="36582" xr:uid="{00000000-0005-0000-0000-000010B00000}"/>
    <cellStyle name="Normal 81 10 3" xfId="21349" xr:uid="{00000000-0005-0000-0000-000011B00000}"/>
    <cellStyle name="Normal 81 11" xfId="31574" xr:uid="{00000000-0005-0000-0000-000012B00000}"/>
    <cellStyle name="Normal 81 12" xfId="16334" xr:uid="{00000000-0005-0000-0000-000013B00000}"/>
    <cellStyle name="Normal 81 2" xfId="1209" xr:uid="{00000000-0005-0000-0000-000014B00000}"/>
    <cellStyle name="Normal 81 2 10" xfId="31624" xr:uid="{00000000-0005-0000-0000-000015B00000}"/>
    <cellStyle name="Normal 81 2 11" xfId="16388" xr:uid="{00000000-0005-0000-0000-000016B00000}"/>
    <cellStyle name="Normal 81 2 2" xfId="1317" xr:uid="{00000000-0005-0000-0000-000017B00000}"/>
    <cellStyle name="Normal 81 2 2 10" xfId="16492" xr:uid="{00000000-0005-0000-0000-000018B00000}"/>
    <cellStyle name="Normal 81 2 2 2" xfId="1534" xr:uid="{00000000-0005-0000-0000-000019B00000}"/>
    <cellStyle name="Normal 81 2 2 2 2" xfId="1955" xr:uid="{00000000-0005-0000-0000-00001AB00000}"/>
    <cellStyle name="Normal 81 2 2 2 2 2" xfId="2794" xr:uid="{00000000-0005-0000-0000-00001BB00000}"/>
    <cellStyle name="Normal 81 2 2 2 2 2 2" xfId="4484" xr:uid="{00000000-0005-0000-0000-00001CB00000}"/>
    <cellStyle name="Normal 81 2 2 2 2 2 2 2" xfId="14557" xr:uid="{00000000-0005-0000-0000-00001DB00000}"/>
    <cellStyle name="Normal 81 2 2 2 2 2 2 2 2" xfId="44888" xr:uid="{00000000-0005-0000-0000-00001EB00000}"/>
    <cellStyle name="Normal 81 2 2 2 2 2 2 2 3" xfId="29655" xr:uid="{00000000-0005-0000-0000-00001FB00000}"/>
    <cellStyle name="Normal 81 2 2 2 2 2 2 3" xfId="9537" xr:uid="{00000000-0005-0000-0000-000020B00000}"/>
    <cellStyle name="Normal 81 2 2 2 2 2 2 3 2" xfId="39871" xr:uid="{00000000-0005-0000-0000-000021B00000}"/>
    <cellStyle name="Normal 81 2 2 2 2 2 2 3 3" xfId="24638" xr:uid="{00000000-0005-0000-0000-000022B00000}"/>
    <cellStyle name="Normal 81 2 2 2 2 2 2 4" xfId="34858" xr:uid="{00000000-0005-0000-0000-000023B00000}"/>
    <cellStyle name="Normal 81 2 2 2 2 2 2 5" xfId="19625" xr:uid="{00000000-0005-0000-0000-000024B00000}"/>
    <cellStyle name="Normal 81 2 2 2 2 2 3" xfId="6176" xr:uid="{00000000-0005-0000-0000-000025B00000}"/>
    <cellStyle name="Normal 81 2 2 2 2 2 3 2" xfId="16228" xr:uid="{00000000-0005-0000-0000-000026B00000}"/>
    <cellStyle name="Normal 81 2 2 2 2 2 3 2 2" xfId="46559" xr:uid="{00000000-0005-0000-0000-000027B00000}"/>
    <cellStyle name="Normal 81 2 2 2 2 2 3 2 3" xfId="31326" xr:uid="{00000000-0005-0000-0000-000028B00000}"/>
    <cellStyle name="Normal 81 2 2 2 2 2 3 3" xfId="11208" xr:uid="{00000000-0005-0000-0000-000029B00000}"/>
    <cellStyle name="Normal 81 2 2 2 2 2 3 3 2" xfId="41542" xr:uid="{00000000-0005-0000-0000-00002AB00000}"/>
    <cellStyle name="Normal 81 2 2 2 2 2 3 3 3" xfId="26309" xr:uid="{00000000-0005-0000-0000-00002BB00000}"/>
    <cellStyle name="Normal 81 2 2 2 2 2 3 4" xfId="36529" xr:uid="{00000000-0005-0000-0000-00002CB00000}"/>
    <cellStyle name="Normal 81 2 2 2 2 2 3 5" xfId="21296" xr:uid="{00000000-0005-0000-0000-00002DB00000}"/>
    <cellStyle name="Normal 81 2 2 2 2 2 4" xfId="12886" xr:uid="{00000000-0005-0000-0000-00002EB00000}"/>
    <cellStyle name="Normal 81 2 2 2 2 2 4 2" xfId="43217" xr:uid="{00000000-0005-0000-0000-00002FB00000}"/>
    <cellStyle name="Normal 81 2 2 2 2 2 4 3" xfId="27984" xr:uid="{00000000-0005-0000-0000-000030B00000}"/>
    <cellStyle name="Normal 81 2 2 2 2 2 5" xfId="7865" xr:uid="{00000000-0005-0000-0000-000031B00000}"/>
    <cellStyle name="Normal 81 2 2 2 2 2 5 2" xfId="38200" xr:uid="{00000000-0005-0000-0000-000032B00000}"/>
    <cellStyle name="Normal 81 2 2 2 2 2 5 3" xfId="22967" xr:uid="{00000000-0005-0000-0000-000033B00000}"/>
    <cellStyle name="Normal 81 2 2 2 2 2 6" xfId="33188" xr:uid="{00000000-0005-0000-0000-000034B00000}"/>
    <cellStyle name="Normal 81 2 2 2 2 2 7" xfId="17954" xr:uid="{00000000-0005-0000-0000-000035B00000}"/>
    <cellStyle name="Normal 81 2 2 2 2 3" xfId="3647" xr:uid="{00000000-0005-0000-0000-000036B00000}"/>
    <cellStyle name="Normal 81 2 2 2 2 3 2" xfId="13721" xr:uid="{00000000-0005-0000-0000-000037B00000}"/>
    <cellStyle name="Normal 81 2 2 2 2 3 2 2" xfId="44052" xr:uid="{00000000-0005-0000-0000-000038B00000}"/>
    <cellStyle name="Normal 81 2 2 2 2 3 2 3" xfId="28819" xr:uid="{00000000-0005-0000-0000-000039B00000}"/>
    <cellStyle name="Normal 81 2 2 2 2 3 3" xfId="8701" xr:uid="{00000000-0005-0000-0000-00003AB00000}"/>
    <cellStyle name="Normal 81 2 2 2 2 3 3 2" xfId="39035" xr:uid="{00000000-0005-0000-0000-00003BB00000}"/>
    <cellStyle name="Normal 81 2 2 2 2 3 3 3" xfId="23802" xr:uid="{00000000-0005-0000-0000-00003CB00000}"/>
    <cellStyle name="Normal 81 2 2 2 2 3 4" xfId="34022" xr:uid="{00000000-0005-0000-0000-00003DB00000}"/>
    <cellStyle name="Normal 81 2 2 2 2 3 5" xfId="18789" xr:uid="{00000000-0005-0000-0000-00003EB00000}"/>
    <cellStyle name="Normal 81 2 2 2 2 4" xfId="5340" xr:uid="{00000000-0005-0000-0000-00003FB00000}"/>
    <cellStyle name="Normal 81 2 2 2 2 4 2" xfId="15392" xr:uid="{00000000-0005-0000-0000-000040B00000}"/>
    <cellStyle name="Normal 81 2 2 2 2 4 2 2" xfId="45723" xr:uid="{00000000-0005-0000-0000-000041B00000}"/>
    <cellStyle name="Normal 81 2 2 2 2 4 2 3" xfId="30490" xr:uid="{00000000-0005-0000-0000-000042B00000}"/>
    <cellStyle name="Normal 81 2 2 2 2 4 3" xfId="10372" xr:uid="{00000000-0005-0000-0000-000043B00000}"/>
    <cellStyle name="Normal 81 2 2 2 2 4 3 2" xfId="40706" xr:uid="{00000000-0005-0000-0000-000044B00000}"/>
    <cellStyle name="Normal 81 2 2 2 2 4 3 3" xfId="25473" xr:uid="{00000000-0005-0000-0000-000045B00000}"/>
    <cellStyle name="Normal 81 2 2 2 2 4 4" xfId="35693" xr:uid="{00000000-0005-0000-0000-000046B00000}"/>
    <cellStyle name="Normal 81 2 2 2 2 4 5" xfId="20460" xr:uid="{00000000-0005-0000-0000-000047B00000}"/>
    <cellStyle name="Normal 81 2 2 2 2 5" xfId="12050" xr:uid="{00000000-0005-0000-0000-000048B00000}"/>
    <cellStyle name="Normal 81 2 2 2 2 5 2" xfId="42381" xr:uid="{00000000-0005-0000-0000-000049B00000}"/>
    <cellStyle name="Normal 81 2 2 2 2 5 3" xfId="27148" xr:uid="{00000000-0005-0000-0000-00004AB00000}"/>
    <cellStyle name="Normal 81 2 2 2 2 6" xfId="7029" xr:uid="{00000000-0005-0000-0000-00004BB00000}"/>
    <cellStyle name="Normal 81 2 2 2 2 6 2" xfId="37364" xr:uid="{00000000-0005-0000-0000-00004CB00000}"/>
    <cellStyle name="Normal 81 2 2 2 2 6 3" xfId="22131" xr:uid="{00000000-0005-0000-0000-00004DB00000}"/>
    <cellStyle name="Normal 81 2 2 2 2 7" xfId="32352" xr:uid="{00000000-0005-0000-0000-00004EB00000}"/>
    <cellStyle name="Normal 81 2 2 2 2 8" xfId="17118" xr:uid="{00000000-0005-0000-0000-00004FB00000}"/>
    <cellStyle name="Normal 81 2 2 2 3" xfId="2376" xr:uid="{00000000-0005-0000-0000-000050B00000}"/>
    <cellStyle name="Normal 81 2 2 2 3 2" xfId="4066" xr:uid="{00000000-0005-0000-0000-000051B00000}"/>
    <cellStyle name="Normal 81 2 2 2 3 2 2" xfId="14139" xr:uid="{00000000-0005-0000-0000-000052B00000}"/>
    <cellStyle name="Normal 81 2 2 2 3 2 2 2" xfId="44470" xr:uid="{00000000-0005-0000-0000-000053B00000}"/>
    <cellStyle name="Normal 81 2 2 2 3 2 2 3" xfId="29237" xr:uid="{00000000-0005-0000-0000-000054B00000}"/>
    <cellStyle name="Normal 81 2 2 2 3 2 3" xfId="9119" xr:uid="{00000000-0005-0000-0000-000055B00000}"/>
    <cellStyle name="Normal 81 2 2 2 3 2 3 2" xfId="39453" xr:uid="{00000000-0005-0000-0000-000056B00000}"/>
    <cellStyle name="Normal 81 2 2 2 3 2 3 3" xfId="24220" xr:uid="{00000000-0005-0000-0000-000057B00000}"/>
    <cellStyle name="Normal 81 2 2 2 3 2 4" xfId="34440" xr:uid="{00000000-0005-0000-0000-000058B00000}"/>
    <cellStyle name="Normal 81 2 2 2 3 2 5" xfId="19207" xr:uid="{00000000-0005-0000-0000-000059B00000}"/>
    <cellStyle name="Normal 81 2 2 2 3 3" xfId="5758" xr:uid="{00000000-0005-0000-0000-00005AB00000}"/>
    <cellStyle name="Normal 81 2 2 2 3 3 2" xfId="15810" xr:uid="{00000000-0005-0000-0000-00005BB00000}"/>
    <cellStyle name="Normal 81 2 2 2 3 3 2 2" xfId="46141" xr:uid="{00000000-0005-0000-0000-00005CB00000}"/>
    <cellStyle name="Normal 81 2 2 2 3 3 2 3" xfId="30908" xr:uid="{00000000-0005-0000-0000-00005DB00000}"/>
    <cellStyle name="Normal 81 2 2 2 3 3 3" xfId="10790" xr:uid="{00000000-0005-0000-0000-00005EB00000}"/>
    <cellStyle name="Normal 81 2 2 2 3 3 3 2" xfId="41124" xr:uid="{00000000-0005-0000-0000-00005FB00000}"/>
    <cellStyle name="Normal 81 2 2 2 3 3 3 3" xfId="25891" xr:uid="{00000000-0005-0000-0000-000060B00000}"/>
    <cellStyle name="Normal 81 2 2 2 3 3 4" xfId="36111" xr:uid="{00000000-0005-0000-0000-000061B00000}"/>
    <cellStyle name="Normal 81 2 2 2 3 3 5" xfId="20878" xr:uid="{00000000-0005-0000-0000-000062B00000}"/>
    <cellStyle name="Normal 81 2 2 2 3 4" xfId="12468" xr:uid="{00000000-0005-0000-0000-000063B00000}"/>
    <cellStyle name="Normal 81 2 2 2 3 4 2" xfId="42799" xr:uid="{00000000-0005-0000-0000-000064B00000}"/>
    <cellStyle name="Normal 81 2 2 2 3 4 3" xfId="27566" xr:uid="{00000000-0005-0000-0000-000065B00000}"/>
    <cellStyle name="Normal 81 2 2 2 3 5" xfId="7447" xr:uid="{00000000-0005-0000-0000-000066B00000}"/>
    <cellStyle name="Normal 81 2 2 2 3 5 2" xfId="37782" xr:uid="{00000000-0005-0000-0000-000067B00000}"/>
    <cellStyle name="Normal 81 2 2 2 3 5 3" xfId="22549" xr:uid="{00000000-0005-0000-0000-000068B00000}"/>
    <cellStyle name="Normal 81 2 2 2 3 6" xfId="32770" xr:uid="{00000000-0005-0000-0000-000069B00000}"/>
    <cellStyle name="Normal 81 2 2 2 3 7" xfId="17536" xr:uid="{00000000-0005-0000-0000-00006AB00000}"/>
    <cellStyle name="Normal 81 2 2 2 4" xfId="3229" xr:uid="{00000000-0005-0000-0000-00006BB00000}"/>
    <cellStyle name="Normal 81 2 2 2 4 2" xfId="13303" xr:uid="{00000000-0005-0000-0000-00006CB00000}"/>
    <cellStyle name="Normal 81 2 2 2 4 2 2" xfId="43634" xr:uid="{00000000-0005-0000-0000-00006DB00000}"/>
    <cellStyle name="Normal 81 2 2 2 4 2 3" xfId="28401" xr:uid="{00000000-0005-0000-0000-00006EB00000}"/>
    <cellStyle name="Normal 81 2 2 2 4 3" xfId="8283" xr:uid="{00000000-0005-0000-0000-00006FB00000}"/>
    <cellStyle name="Normal 81 2 2 2 4 3 2" xfId="38617" xr:uid="{00000000-0005-0000-0000-000070B00000}"/>
    <cellStyle name="Normal 81 2 2 2 4 3 3" xfId="23384" xr:uid="{00000000-0005-0000-0000-000071B00000}"/>
    <cellStyle name="Normal 81 2 2 2 4 4" xfId="33604" xr:uid="{00000000-0005-0000-0000-000072B00000}"/>
    <cellStyle name="Normal 81 2 2 2 4 5" xfId="18371" xr:uid="{00000000-0005-0000-0000-000073B00000}"/>
    <cellStyle name="Normal 81 2 2 2 5" xfId="4922" xr:uid="{00000000-0005-0000-0000-000074B00000}"/>
    <cellStyle name="Normal 81 2 2 2 5 2" xfId="14974" xr:uid="{00000000-0005-0000-0000-000075B00000}"/>
    <cellStyle name="Normal 81 2 2 2 5 2 2" xfId="45305" xr:uid="{00000000-0005-0000-0000-000076B00000}"/>
    <cellStyle name="Normal 81 2 2 2 5 2 3" xfId="30072" xr:uid="{00000000-0005-0000-0000-000077B00000}"/>
    <cellStyle name="Normal 81 2 2 2 5 3" xfId="9954" xr:uid="{00000000-0005-0000-0000-000078B00000}"/>
    <cellStyle name="Normal 81 2 2 2 5 3 2" xfId="40288" xr:uid="{00000000-0005-0000-0000-000079B00000}"/>
    <cellStyle name="Normal 81 2 2 2 5 3 3" xfId="25055" xr:uid="{00000000-0005-0000-0000-00007AB00000}"/>
    <cellStyle name="Normal 81 2 2 2 5 4" xfId="35275" xr:uid="{00000000-0005-0000-0000-00007BB00000}"/>
    <cellStyle name="Normal 81 2 2 2 5 5" xfId="20042" xr:uid="{00000000-0005-0000-0000-00007CB00000}"/>
    <cellStyle name="Normal 81 2 2 2 6" xfId="11632" xr:uid="{00000000-0005-0000-0000-00007DB00000}"/>
    <cellStyle name="Normal 81 2 2 2 6 2" xfId="41963" xr:uid="{00000000-0005-0000-0000-00007EB00000}"/>
    <cellStyle name="Normal 81 2 2 2 6 3" xfId="26730" xr:uid="{00000000-0005-0000-0000-00007FB00000}"/>
    <cellStyle name="Normal 81 2 2 2 7" xfId="6611" xr:uid="{00000000-0005-0000-0000-000080B00000}"/>
    <cellStyle name="Normal 81 2 2 2 7 2" xfId="36946" xr:uid="{00000000-0005-0000-0000-000081B00000}"/>
    <cellStyle name="Normal 81 2 2 2 7 3" xfId="21713" xr:uid="{00000000-0005-0000-0000-000082B00000}"/>
    <cellStyle name="Normal 81 2 2 2 8" xfId="31934" xr:uid="{00000000-0005-0000-0000-000083B00000}"/>
    <cellStyle name="Normal 81 2 2 2 9" xfId="16700" xr:uid="{00000000-0005-0000-0000-000084B00000}"/>
    <cellStyle name="Normal 81 2 2 3" xfId="1747" xr:uid="{00000000-0005-0000-0000-000085B00000}"/>
    <cellStyle name="Normal 81 2 2 3 2" xfId="2586" xr:uid="{00000000-0005-0000-0000-000086B00000}"/>
    <cellStyle name="Normal 81 2 2 3 2 2" xfId="4276" xr:uid="{00000000-0005-0000-0000-000087B00000}"/>
    <cellStyle name="Normal 81 2 2 3 2 2 2" xfId="14349" xr:uid="{00000000-0005-0000-0000-000088B00000}"/>
    <cellStyle name="Normal 81 2 2 3 2 2 2 2" xfId="44680" xr:uid="{00000000-0005-0000-0000-000089B00000}"/>
    <cellStyle name="Normal 81 2 2 3 2 2 2 3" xfId="29447" xr:uid="{00000000-0005-0000-0000-00008AB00000}"/>
    <cellStyle name="Normal 81 2 2 3 2 2 3" xfId="9329" xr:uid="{00000000-0005-0000-0000-00008BB00000}"/>
    <cellStyle name="Normal 81 2 2 3 2 2 3 2" xfId="39663" xr:uid="{00000000-0005-0000-0000-00008CB00000}"/>
    <cellStyle name="Normal 81 2 2 3 2 2 3 3" xfId="24430" xr:uid="{00000000-0005-0000-0000-00008DB00000}"/>
    <cellStyle name="Normal 81 2 2 3 2 2 4" xfId="34650" xr:uid="{00000000-0005-0000-0000-00008EB00000}"/>
    <cellStyle name="Normal 81 2 2 3 2 2 5" xfId="19417" xr:uid="{00000000-0005-0000-0000-00008FB00000}"/>
    <cellStyle name="Normal 81 2 2 3 2 3" xfId="5968" xr:uid="{00000000-0005-0000-0000-000090B00000}"/>
    <cellStyle name="Normal 81 2 2 3 2 3 2" xfId="16020" xr:uid="{00000000-0005-0000-0000-000091B00000}"/>
    <cellStyle name="Normal 81 2 2 3 2 3 2 2" xfId="46351" xr:uid="{00000000-0005-0000-0000-000092B00000}"/>
    <cellStyle name="Normal 81 2 2 3 2 3 2 3" xfId="31118" xr:uid="{00000000-0005-0000-0000-000093B00000}"/>
    <cellStyle name="Normal 81 2 2 3 2 3 3" xfId="11000" xr:uid="{00000000-0005-0000-0000-000094B00000}"/>
    <cellStyle name="Normal 81 2 2 3 2 3 3 2" xfId="41334" xr:uid="{00000000-0005-0000-0000-000095B00000}"/>
    <cellStyle name="Normal 81 2 2 3 2 3 3 3" xfId="26101" xr:uid="{00000000-0005-0000-0000-000096B00000}"/>
    <cellStyle name="Normal 81 2 2 3 2 3 4" xfId="36321" xr:uid="{00000000-0005-0000-0000-000097B00000}"/>
    <cellStyle name="Normal 81 2 2 3 2 3 5" xfId="21088" xr:uid="{00000000-0005-0000-0000-000098B00000}"/>
    <cellStyle name="Normal 81 2 2 3 2 4" xfId="12678" xr:uid="{00000000-0005-0000-0000-000099B00000}"/>
    <cellStyle name="Normal 81 2 2 3 2 4 2" xfId="43009" xr:uid="{00000000-0005-0000-0000-00009AB00000}"/>
    <cellStyle name="Normal 81 2 2 3 2 4 3" xfId="27776" xr:uid="{00000000-0005-0000-0000-00009BB00000}"/>
    <cellStyle name="Normal 81 2 2 3 2 5" xfId="7657" xr:uid="{00000000-0005-0000-0000-00009CB00000}"/>
    <cellStyle name="Normal 81 2 2 3 2 5 2" xfId="37992" xr:uid="{00000000-0005-0000-0000-00009DB00000}"/>
    <cellStyle name="Normal 81 2 2 3 2 5 3" xfId="22759" xr:uid="{00000000-0005-0000-0000-00009EB00000}"/>
    <cellStyle name="Normal 81 2 2 3 2 6" xfId="32980" xr:uid="{00000000-0005-0000-0000-00009FB00000}"/>
    <cellStyle name="Normal 81 2 2 3 2 7" xfId="17746" xr:uid="{00000000-0005-0000-0000-0000A0B00000}"/>
    <cellStyle name="Normal 81 2 2 3 3" xfId="3439" xr:uid="{00000000-0005-0000-0000-0000A1B00000}"/>
    <cellStyle name="Normal 81 2 2 3 3 2" xfId="13513" xr:uid="{00000000-0005-0000-0000-0000A2B00000}"/>
    <cellStyle name="Normal 81 2 2 3 3 2 2" xfId="43844" xr:uid="{00000000-0005-0000-0000-0000A3B00000}"/>
    <cellStyle name="Normal 81 2 2 3 3 2 3" xfId="28611" xr:uid="{00000000-0005-0000-0000-0000A4B00000}"/>
    <cellStyle name="Normal 81 2 2 3 3 3" xfId="8493" xr:uid="{00000000-0005-0000-0000-0000A5B00000}"/>
    <cellStyle name="Normal 81 2 2 3 3 3 2" xfId="38827" xr:uid="{00000000-0005-0000-0000-0000A6B00000}"/>
    <cellStyle name="Normal 81 2 2 3 3 3 3" xfId="23594" xr:uid="{00000000-0005-0000-0000-0000A7B00000}"/>
    <cellStyle name="Normal 81 2 2 3 3 4" xfId="33814" xr:uid="{00000000-0005-0000-0000-0000A8B00000}"/>
    <cellStyle name="Normal 81 2 2 3 3 5" xfId="18581" xr:uid="{00000000-0005-0000-0000-0000A9B00000}"/>
    <cellStyle name="Normal 81 2 2 3 4" xfId="5132" xr:uid="{00000000-0005-0000-0000-0000AAB00000}"/>
    <cellStyle name="Normal 81 2 2 3 4 2" xfId="15184" xr:uid="{00000000-0005-0000-0000-0000ABB00000}"/>
    <cellStyle name="Normal 81 2 2 3 4 2 2" xfId="45515" xr:uid="{00000000-0005-0000-0000-0000ACB00000}"/>
    <cellStyle name="Normal 81 2 2 3 4 2 3" xfId="30282" xr:uid="{00000000-0005-0000-0000-0000ADB00000}"/>
    <cellStyle name="Normal 81 2 2 3 4 3" xfId="10164" xr:uid="{00000000-0005-0000-0000-0000AEB00000}"/>
    <cellStyle name="Normal 81 2 2 3 4 3 2" xfId="40498" xr:uid="{00000000-0005-0000-0000-0000AFB00000}"/>
    <cellStyle name="Normal 81 2 2 3 4 3 3" xfId="25265" xr:uid="{00000000-0005-0000-0000-0000B0B00000}"/>
    <cellStyle name="Normal 81 2 2 3 4 4" xfId="35485" xr:uid="{00000000-0005-0000-0000-0000B1B00000}"/>
    <cellStyle name="Normal 81 2 2 3 4 5" xfId="20252" xr:uid="{00000000-0005-0000-0000-0000B2B00000}"/>
    <cellStyle name="Normal 81 2 2 3 5" xfId="11842" xr:uid="{00000000-0005-0000-0000-0000B3B00000}"/>
    <cellStyle name="Normal 81 2 2 3 5 2" xfId="42173" xr:uid="{00000000-0005-0000-0000-0000B4B00000}"/>
    <cellStyle name="Normal 81 2 2 3 5 3" xfId="26940" xr:uid="{00000000-0005-0000-0000-0000B5B00000}"/>
    <cellStyle name="Normal 81 2 2 3 6" xfId="6821" xr:uid="{00000000-0005-0000-0000-0000B6B00000}"/>
    <cellStyle name="Normal 81 2 2 3 6 2" xfId="37156" xr:uid="{00000000-0005-0000-0000-0000B7B00000}"/>
    <cellStyle name="Normal 81 2 2 3 6 3" xfId="21923" xr:uid="{00000000-0005-0000-0000-0000B8B00000}"/>
    <cellStyle name="Normal 81 2 2 3 7" xfId="32144" xr:uid="{00000000-0005-0000-0000-0000B9B00000}"/>
    <cellStyle name="Normal 81 2 2 3 8" xfId="16910" xr:uid="{00000000-0005-0000-0000-0000BAB00000}"/>
    <cellStyle name="Normal 81 2 2 4" xfId="2168" xr:uid="{00000000-0005-0000-0000-0000BBB00000}"/>
    <cellStyle name="Normal 81 2 2 4 2" xfId="3858" xr:uid="{00000000-0005-0000-0000-0000BCB00000}"/>
    <cellStyle name="Normal 81 2 2 4 2 2" xfId="13931" xr:uid="{00000000-0005-0000-0000-0000BDB00000}"/>
    <cellStyle name="Normal 81 2 2 4 2 2 2" xfId="44262" xr:uid="{00000000-0005-0000-0000-0000BEB00000}"/>
    <cellStyle name="Normal 81 2 2 4 2 2 3" xfId="29029" xr:uid="{00000000-0005-0000-0000-0000BFB00000}"/>
    <cellStyle name="Normal 81 2 2 4 2 3" xfId="8911" xr:uid="{00000000-0005-0000-0000-0000C0B00000}"/>
    <cellStyle name="Normal 81 2 2 4 2 3 2" xfId="39245" xr:uid="{00000000-0005-0000-0000-0000C1B00000}"/>
    <cellStyle name="Normal 81 2 2 4 2 3 3" xfId="24012" xr:uid="{00000000-0005-0000-0000-0000C2B00000}"/>
    <cellStyle name="Normal 81 2 2 4 2 4" xfId="34232" xr:uid="{00000000-0005-0000-0000-0000C3B00000}"/>
    <cellStyle name="Normal 81 2 2 4 2 5" xfId="18999" xr:uid="{00000000-0005-0000-0000-0000C4B00000}"/>
    <cellStyle name="Normal 81 2 2 4 3" xfId="5550" xr:uid="{00000000-0005-0000-0000-0000C5B00000}"/>
    <cellStyle name="Normal 81 2 2 4 3 2" xfId="15602" xr:uid="{00000000-0005-0000-0000-0000C6B00000}"/>
    <cellStyle name="Normal 81 2 2 4 3 2 2" xfId="45933" xr:uid="{00000000-0005-0000-0000-0000C7B00000}"/>
    <cellStyle name="Normal 81 2 2 4 3 2 3" xfId="30700" xr:uid="{00000000-0005-0000-0000-0000C8B00000}"/>
    <cellStyle name="Normal 81 2 2 4 3 3" xfId="10582" xr:uid="{00000000-0005-0000-0000-0000C9B00000}"/>
    <cellStyle name="Normal 81 2 2 4 3 3 2" xfId="40916" xr:uid="{00000000-0005-0000-0000-0000CAB00000}"/>
    <cellStyle name="Normal 81 2 2 4 3 3 3" xfId="25683" xr:uid="{00000000-0005-0000-0000-0000CBB00000}"/>
    <cellStyle name="Normal 81 2 2 4 3 4" xfId="35903" xr:uid="{00000000-0005-0000-0000-0000CCB00000}"/>
    <cellStyle name="Normal 81 2 2 4 3 5" xfId="20670" xr:uid="{00000000-0005-0000-0000-0000CDB00000}"/>
    <cellStyle name="Normal 81 2 2 4 4" xfId="12260" xr:uid="{00000000-0005-0000-0000-0000CEB00000}"/>
    <cellStyle name="Normal 81 2 2 4 4 2" xfId="42591" xr:uid="{00000000-0005-0000-0000-0000CFB00000}"/>
    <cellStyle name="Normal 81 2 2 4 4 3" xfId="27358" xr:uid="{00000000-0005-0000-0000-0000D0B00000}"/>
    <cellStyle name="Normal 81 2 2 4 5" xfId="7239" xr:uid="{00000000-0005-0000-0000-0000D1B00000}"/>
    <cellStyle name="Normal 81 2 2 4 5 2" xfId="37574" xr:uid="{00000000-0005-0000-0000-0000D2B00000}"/>
    <cellStyle name="Normal 81 2 2 4 5 3" xfId="22341" xr:uid="{00000000-0005-0000-0000-0000D3B00000}"/>
    <cellStyle name="Normal 81 2 2 4 6" xfId="32562" xr:uid="{00000000-0005-0000-0000-0000D4B00000}"/>
    <cellStyle name="Normal 81 2 2 4 7" xfId="17328" xr:uid="{00000000-0005-0000-0000-0000D5B00000}"/>
    <cellStyle name="Normal 81 2 2 5" xfId="3021" xr:uid="{00000000-0005-0000-0000-0000D6B00000}"/>
    <cellStyle name="Normal 81 2 2 5 2" xfId="13095" xr:uid="{00000000-0005-0000-0000-0000D7B00000}"/>
    <cellStyle name="Normal 81 2 2 5 2 2" xfId="43426" xr:uid="{00000000-0005-0000-0000-0000D8B00000}"/>
    <cellStyle name="Normal 81 2 2 5 2 3" xfId="28193" xr:uid="{00000000-0005-0000-0000-0000D9B00000}"/>
    <cellStyle name="Normal 81 2 2 5 3" xfId="8075" xr:uid="{00000000-0005-0000-0000-0000DAB00000}"/>
    <cellStyle name="Normal 81 2 2 5 3 2" xfId="38409" xr:uid="{00000000-0005-0000-0000-0000DBB00000}"/>
    <cellStyle name="Normal 81 2 2 5 3 3" xfId="23176" xr:uid="{00000000-0005-0000-0000-0000DCB00000}"/>
    <cellStyle name="Normal 81 2 2 5 4" xfId="33396" xr:uid="{00000000-0005-0000-0000-0000DDB00000}"/>
    <cellStyle name="Normal 81 2 2 5 5" xfId="18163" xr:uid="{00000000-0005-0000-0000-0000DEB00000}"/>
    <cellStyle name="Normal 81 2 2 6" xfId="4714" xr:uid="{00000000-0005-0000-0000-0000DFB00000}"/>
    <cellStyle name="Normal 81 2 2 6 2" xfId="14766" xr:uid="{00000000-0005-0000-0000-0000E0B00000}"/>
    <cellStyle name="Normal 81 2 2 6 2 2" xfId="45097" xr:uid="{00000000-0005-0000-0000-0000E1B00000}"/>
    <cellStyle name="Normal 81 2 2 6 2 3" xfId="29864" xr:uid="{00000000-0005-0000-0000-0000E2B00000}"/>
    <cellStyle name="Normal 81 2 2 6 3" xfId="9746" xr:uid="{00000000-0005-0000-0000-0000E3B00000}"/>
    <cellStyle name="Normal 81 2 2 6 3 2" xfId="40080" xr:uid="{00000000-0005-0000-0000-0000E4B00000}"/>
    <cellStyle name="Normal 81 2 2 6 3 3" xfId="24847" xr:uid="{00000000-0005-0000-0000-0000E5B00000}"/>
    <cellStyle name="Normal 81 2 2 6 4" xfId="35067" xr:uid="{00000000-0005-0000-0000-0000E6B00000}"/>
    <cellStyle name="Normal 81 2 2 6 5" xfId="19834" xr:uid="{00000000-0005-0000-0000-0000E7B00000}"/>
    <cellStyle name="Normal 81 2 2 7" xfId="11424" xr:uid="{00000000-0005-0000-0000-0000E8B00000}"/>
    <cellStyle name="Normal 81 2 2 7 2" xfId="41755" xr:uid="{00000000-0005-0000-0000-0000E9B00000}"/>
    <cellStyle name="Normal 81 2 2 7 3" xfId="26522" xr:uid="{00000000-0005-0000-0000-0000EAB00000}"/>
    <cellStyle name="Normal 81 2 2 8" xfId="6403" xr:uid="{00000000-0005-0000-0000-0000EBB00000}"/>
    <cellStyle name="Normal 81 2 2 8 2" xfId="36738" xr:uid="{00000000-0005-0000-0000-0000ECB00000}"/>
    <cellStyle name="Normal 81 2 2 8 3" xfId="21505" xr:uid="{00000000-0005-0000-0000-0000EDB00000}"/>
    <cellStyle name="Normal 81 2 2 9" xfId="31726" xr:uid="{00000000-0005-0000-0000-0000EEB00000}"/>
    <cellStyle name="Normal 81 2 3" xfId="1430" xr:uid="{00000000-0005-0000-0000-0000EFB00000}"/>
    <cellStyle name="Normal 81 2 3 2" xfId="1851" xr:uid="{00000000-0005-0000-0000-0000F0B00000}"/>
    <cellStyle name="Normal 81 2 3 2 2" xfId="2690" xr:uid="{00000000-0005-0000-0000-0000F1B00000}"/>
    <cellStyle name="Normal 81 2 3 2 2 2" xfId="4380" xr:uid="{00000000-0005-0000-0000-0000F2B00000}"/>
    <cellStyle name="Normal 81 2 3 2 2 2 2" xfId="14453" xr:uid="{00000000-0005-0000-0000-0000F3B00000}"/>
    <cellStyle name="Normal 81 2 3 2 2 2 2 2" xfId="44784" xr:uid="{00000000-0005-0000-0000-0000F4B00000}"/>
    <cellStyle name="Normal 81 2 3 2 2 2 2 3" xfId="29551" xr:uid="{00000000-0005-0000-0000-0000F5B00000}"/>
    <cellStyle name="Normal 81 2 3 2 2 2 3" xfId="9433" xr:uid="{00000000-0005-0000-0000-0000F6B00000}"/>
    <cellStyle name="Normal 81 2 3 2 2 2 3 2" xfId="39767" xr:uid="{00000000-0005-0000-0000-0000F7B00000}"/>
    <cellStyle name="Normal 81 2 3 2 2 2 3 3" xfId="24534" xr:uid="{00000000-0005-0000-0000-0000F8B00000}"/>
    <cellStyle name="Normal 81 2 3 2 2 2 4" xfId="34754" xr:uid="{00000000-0005-0000-0000-0000F9B00000}"/>
    <cellStyle name="Normal 81 2 3 2 2 2 5" xfId="19521" xr:uid="{00000000-0005-0000-0000-0000FAB00000}"/>
    <cellStyle name="Normal 81 2 3 2 2 3" xfId="6072" xr:uid="{00000000-0005-0000-0000-0000FBB00000}"/>
    <cellStyle name="Normal 81 2 3 2 2 3 2" xfId="16124" xr:uid="{00000000-0005-0000-0000-0000FCB00000}"/>
    <cellStyle name="Normal 81 2 3 2 2 3 2 2" xfId="46455" xr:uid="{00000000-0005-0000-0000-0000FDB00000}"/>
    <cellStyle name="Normal 81 2 3 2 2 3 2 3" xfId="31222" xr:uid="{00000000-0005-0000-0000-0000FEB00000}"/>
    <cellStyle name="Normal 81 2 3 2 2 3 3" xfId="11104" xr:uid="{00000000-0005-0000-0000-0000FFB00000}"/>
    <cellStyle name="Normal 81 2 3 2 2 3 3 2" xfId="41438" xr:uid="{00000000-0005-0000-0000-000000B10000}"/>
    <cellStyle name="Normal 81 2 3 2 2 3 3 3" xfId="26205" xr:uid="{00000000-0005-0000-0000-000001B10000}"/>
    <cellStyle name="Normal 81 2 3 2 2 3 4" xfId="36425" xr:uid="{00000000-0005-0000-0000-000002B10000}"/>
    <cellStyle name="Normal 81 2 3 2 2 3 5" xfId="21192" xr:uid="{00000000-0005-0000-0000-000003B10000}"/>
    <cellStyle name="Normal 81 2 3 2 2 4" xfId="12782" xr:uid="{00000000-0005-0000-0000-000004B10000}"/>
    <cellStyle name="Normal 81 2 3 2 2 4 2" xfId="43113" xr:uid="{00000000-0005-0000-0000-000005B10000}"/>
    <cellStyle name="Normal 81 2 3 2 2 4 3" xfId="27880" xr:uid="{00000000-0005-0000-0000-000006B10000}"/>
    <cellStyle name="Normal 81 2 3 2 2 5" xfId="7761" xr:uid="{00000000-0005-0000-0000-000007B10000}"/>
    <cellStyle name="Normal 81 2 3 2 2 5 2" xfId="38096" xr:uid="{00000000-0005-0000-0000-000008B10000}"/>
    <cellStyle name="Normal 81 2 3 2 2 5 3" xfId="22863" xr:uid="{00000000-0005-0000-0000-000009B10000}"/>
    <cellStyle name="Normal 81 2 3 2 2 6" xfId="33084" xr:uid="{00000000-0005-0000-0000-00000AB10000}"/>
    <cellStyle name="Normal 81 2 3 2 2 7" xfId="17850" xr:uid="{00000000-0005-0000-0000-00000BB10000}"/>
    <cellStyle name="Normal 81 2 3 2 3" xfId="3543" xr:uid="{00000000-0005-0000-0000-00000CB10000}"/>
    <cellStyle name="Normal 81 2 3 2 3 2" xfId="13617" xr:uid="{00000000-0005-0000-0000-00000DB10000}"/>
    <cellStyle name="Normal 81 2 3 2 3 2 2" xfId="43948" xr:uid="{00000000-0005-0000-0000-00000EB10000}"/>
    <cellStyle name="Normal 81 2 3 2 3 2 3" xfId="28715" xr:uid="{00000000-0005-0000-0000-00000FB10000}"/>
    <cellStyle name="Normal 81 2 3 2 3 3" xfId="8597" xr:uid="{00000000-0005-0000-0000-000010B10000}"/>
    <cellStyle name="Normal 81 2 3 2 3 3 2" xfId="38931" xr:uid="{00000000-0005-0000-0000-000011B10000}"/>
    <cellStyle name="Normal 81 2 3 2 3 3 3" xfId="23698" xr:uid="{00000000-0005-0000-0000-000012B10000}"/>
    <cellStyle name="Normal 81 2 3 2 3 4" xfId="33918" xr:uid="{00000000-0005-0000-0000-000013B10000}"/>
    <cellStyle name="Normal 81 2 3 2 3 5" xfId="18685" xr:uid="{00000000-0005-0000-0000-000014B10000}"/>
    <cellStyle name="Normal 81 2 3 2 4" xfId="5236" xr:uid="{00000000-0005-0000-0000-000015B10000}"/>
    <cellStyle name="Normal 81 2 3 2 4 2" xfId="15288" xr:uid="{00000000-0005-0000-0000-000016B10000}"/>
    <cellStyle name="Normal 81 2 3 2 4 2 2" xfId="45619" xr:uid="{00000000-0005-0000-0000-000017B10000}"/>
    <cellStyle name="Normal 81 2 3 2 4 2 3" xfId="30386" xr:uid="{00000000-0005-0000-0000-000018B10000}"/>
    <cellStyle name="Normal 81 2 3 2 4 3" xfId="10268" xr:uid="{00000000-0005-0000-0000-000019B10000}"/>
    <cellStyle name="Normal 81 2 3 2 4 3 2" xfId="40602" xr:uid="{00000000-0005-0000-0000-00001AB10000}"/>
    <cellStyle name="Normal 81 2 3 2 4 3 3" xfId="25369" xr:uid="{00000000-0005-0000-0000-00001BB10000}"/>
    <cellStyle name="Normal 81 2 3 2 4 4" xfId="35589" xr:uid="{00000000-0005-0000-0000-00001CB10000}"/>
    <cellStyle name="Normal 81 2 3 2 4 5" xfId="20356" xr:uid="{00000000-0005-0000-0000-00001DB10000}"/>
    <cellStyle name="Normal 81 2 3 2 5" xfId="11946" xr:uid="{00000000-0005-0000-0000-00001EB10000}"/>
    <cellStyle name="Normal 81 2 3 2 5 2" xfId="42277" xr:uid="{00000000-0005-0000-0000-00001FB10000}"/>
    <cellStyle name="Normal 81 2 3 2 5 3" xfId="27044" xr:uid="{00000000-0005-0000-0000-000020B10000}"/>
    <cellStyle name="Normal 81 2 3 2 6" xfId="6925" xr:uid="{00000000-0005-0000-0000-000021B10000}"/>
    <cellStyle name="Normal 81 2 3 2 6 2" xfId="37260" xr:uid="{00000000-0005-0000-0000-000022B10000}"/>
    <cellStyle name="Normal 81 2 3 2 6 3" xfId="22027" xr:uid="{00000000-0005-0000-0000-000023B10000}"/>
    <cellStyle name="Normal 81 2 3 2 7" xfId="32248" xr:uid="{00000000-0005-0000-0000-000024B10000}"/>
    <cellStyle name="Normal 81 2 3 2 8" xfId="17014" xr:uid="{00000000-0005-0000-0000-000025B10000}"/>
    <cellStyle name="Normal 81 2 3 3" xfId="2272" xr:uid="{00000000-0005-0000-0000-000026B10000}"/>
    <cellStyle name="Normal 81 2 3 3 2" xfId="3962" xr:uid="{00000000-0005-0000-0000-000027B10000}"/>
    <cellStyle name="Normal 81 2 3 3 2 2" xfId="14035" xr:uid="{00000000-0005-0000-0000-000028B10000}"/>
    <cellStyle name="Normal 81 2 3 3 2 2 2" xfId="44366" xr:uid="{00000000-0005-0000-0000-000029B10000}"/>
    <cellStyle name="Normal 81 2 3 3 2 2 3" xfId="29133" xr:uid="{00000000-0005-0000-0000-00002AB10000}"/>
    <cellStyle name="Normal 81 2 3 3 2 3" xfId="9015" xr:uid="{00000000-0005-0000-0000-00002BB10000}"/>
    <cellStyle name="Normal 81 2 3 3 2 3 2" xfId="39349" xr:uid="{00000000-0005-0000-0000-00002CB10000}"/>
    <cellStyle name="Normal 81 2 3 3 2 3 3" xfId="24116" xr:uid="{00000000-0005-0000-0000-00002DB10000}"/>
    <cellStyle name="Normal 81 2 3 3 2 4" xfId="34336" xr:uid="{00000000-0005-0000-0000-00002EB10000}"/>
    <cellStyle name="Normal 81 2 3 3 2 5" xfId="19103" xr:uid="{00000000-0005-0000-0000-00002FB10000}"/>
    <cellStyle name="Normal 81 2 3 3 3" xfId="5654" xr:uid="{00000000-0005-0000-0000-000030B10000}"/>
    <cellStyle name="Normal 81 2 3 3 3 2" xfId="15706" xr:uid="{00000000-0005-0000-0000-000031B10000}"/>
    <cellStyle name="Normal 81 2 3 3 3 2 2" xfId="46037" xr:uid="{00000000-0005-0000-0000-000032B10000}"/>
    <cellStyle name="Normal 81 2 3 3 3 2 3" xfId="30804" xr:uid="{00000000-0005-0000-0000-000033B10000}"/>
    <cellStyle name="Normal 81 2 3 3 3 3" xfId="10686" xr:uid="{00000000-0005-0000-0000-000034B10000}"/>
    <cellStyle name="Normal 81 2 3 3 3 3 2" xfId="41020" xr:uid="{00000000-0005-0000-0000-000035B10000}"/>
    <cellStyle name="Normal 81 2 3 3 3 3 3" xfId="25787" xr:uid="{00000000-0005-0000-0000-000036B10000}"/>
    <cellStyle name="Normal 81 2 3 3 3 4" xfId="36007" xr:uid="{00000000-0005-0000-0000-000037B10000}"/>
    <cellStyle name="Normal 81 2 3 3 3 5" xfId="20774" xr:uid="{00000000-0005-0000-0000-000038B10000}"/>
    <cellStyle name="Normal 81 2 3 3 4" xfId="12364" xr:uid="{00000000-0005-0000-0000-000039B10000}"/>
    <cellStyle name="Normal 81 2 3 3 4 2" xfId="42695" xr:uid="{00000000-0005-0000-0000-00003AB10000}"/>
    <cellStyle name="Normal 81 2 3 3 4 3" xfId="27462" xr:uid="{00000000-0005-0000-0000-00003BB10000}"/>
    <cellStyle name="Normal 81 2 3 3 5" xfId="7343" xr:uid="{00000000-0005-0000-0000-00003CB10000}"/>
    <cellStyle name="Normal 81 2 3 3 5 2" xfId="37678" xr:uid="{00000000-0005-0000-0000-00003DB10000}"/>
    <cellStyle name="Normal 81 2 3 3 5 3" xfId="22445" xr:uid="{00000000-0005-0000-0000-00003EB10000}"/>
    <cellStyle name="Normal 81 2 3 3 6" xfId="32666" xr:uid="{00000000-0005-0000-0000-00003FB10000}"/>
    <cellStyle name="Normal 81 2 3 3 7" xfId="17432" xr:uid="{00000000-0005-0000-0000-000040B10000}"/>
    <cellStyle name="Normal 81 2 3 4" xfId="3125" xr:uid="{00000000-0005-0000-0000-000041B10000}"/>
    <cellStyle name="Normal 81 2 3 4 2" xfId="13199" xr:uid="{00000000-0005-0000-0000-000042B10000}"/>
    <cellStyle name="Normal 81 2 3 4 2 2" xfId="43530" xr:uid="{00000000-0005-0000-0000-000043B10000}"/>
    <cellStyle name="Normal 81 2 3 4 2 3" xfId="28297" xr:uid="{00000000-0005-0000-0000-000044B10000}"/>
    <cellStyle name="Normal 81 2 3 4 3" xfId="8179" xr:uid="{00000000-0005-0000-0000-000045B10000}"/>
    <cellStyle name="Normal 81 2 3 4 3 2" xfId="38513" xr:uid="{00000000-0005-0000-0000-000046B10000}"/>
    <cellStyle name="Normal 81 2 3 4 3 3" xfId="23280" xr:uid="{00000000-0005-0000-0000-000047B10000}"/>
    <cellStyle name="Normal 81 2 3 4 4" xfId="33500" xr:uid="{00000000-0005-0000-0000-000048B10000}"/>
    <cellStyle name="Normal 81 2 3 4 5" xfId="18267" xr:uid="{00000000-0005-0000-0000-000049B10000}"/>
    <cellStyle name="Normal 81 2 3 5" xfId="4818" xr:uid="{00000000-0005-0000-0000-00004AB10000}"/>
    <cellStyle name="Normal 81 2 3 5 2" xfId="14870" xr:uid="{00000000-0005-0000-0000-00004BB10000}"/>
    <cellStyle name="Normal 81 2 3 5 2 2" xfId="45201" xr:uid="{00000000-0005-0000-0000-00004CB10000}"/>
    <cellStyle name="Normal 81 2 3 5 2 3" xfId="29968" xr:uid="{00000000-0005-0000-0000-00004DB10000}"/>
    <cellStyle name="Normal 81 2 3 5 3" xfId="9850" xr:uid="{00000000-0005-0000-0000-00004EB10000}"/>
    <cellStyle name="Normal 81 2 3 5 3 2" xfId="40184" xr:uid="{00000000-0005-0000-0000-00004FB10000}"/>
    <cellStyle name="Normal 81 2 3 5 3 3" xfId="24951" xr:uid="{00000000-0005-0000-0000-000050B10000}"/>
    <cellStyle name="Normal 81 2 3 5 4" xfId="35171" xr:uid="{00000000-0005-0000-0000-000051B10000}"/>
    <cellStyle name="Normal 81 2 3 5 5" xfId="19938" xr:uid="{00000000-0005-0000-0000-000052B10000}"/>
    <cellStyle name="Normal 81 2 3 6" xfId="11528" xr:uid="{00000000-0005-0000-0000-000053B10000}"/>
    <cellStyle name="Normal 81 2 3 6 2" xfId="41859" xr:uid="{00000000-0005-0000-0000-000054B10000}"/>
    <cellStyle name="Normal 81 2 3 6 3" xfId="26626" xr:uid="{00000000-0005-0000-0000-000055B10000}"/>
    <cellStyle name="Normal 81 2 3 7" xfId="6507" xr:uid="{00000000-0005-0000-0000-000056B10000}"/>
    <cellStyle name="Normal 81 2 3 7 2" xfId="36842" xr:uid="{00000000-0005-0000-0000-000057B10000}"/>
    <cellStyle name="Normal 81 2 3 7 3" xfId="21609" xr:uid="{00000000-0005-0000-0000-000058B10000}"/>
    <cellStyle name="Normal 81 2 3 8" xfId="31830" xr:uid="{00000000-0005-0000-0000-000059B10000}"/>
    <cellStyle name="Normal 81 2 3 9" xfId="16596" xr:uid="{00000000-0005-0000-0000-00005AB10000}"/>
    <cellStyle name="Normal 81 2 4" xfId="1643" xr:uid="{00000000-0005-0000-0000-00005BB10000}"/>
    <cellStyle name="Normal 81 2 4 2" xfId="2482" xr:uid="{00000000-0005-0000-0000-00005CB10000}"/>
    <cellStyle name="Normal 81 2 4 2 2" xfId="4172" xr:uid="{00000000-0005-0000-0000-00005DB10000}"/>
    <cellStyle name="Normal 81 2 4 2 2 2" xfId="14245" xr:uid="{00000000-0005-0000-0000-00005EB10000}"/>
    <cellStyle name="Normal 81 2 4 2 2 2 2" xfId="44576" xr:uid="{00000000-0005-0000-0000-00005FB10000}"/>
    <cellStyle name="Normal 81 2 4 2 2 2 3" xfId="29343" xr:uid="{00000000-0005-0000-0000-000060B10000}"/>
    <cellStyle name="Normal 81 2 4 2 2 3" xfId="9225" xr:uid="{00000000-0005-0000-0000-000061B10000}"/>
    <cellStyle name="Normal 81 2 4 2 2 3 2" xfId="39559" xr:uid="{00000000-0005-0000-0000-000062B10000}"/>
    <cellStyle name="Normal 81 2 4 2 2 3 3" xfId="24326" xr:uid="{00000000-0005-0000-0000-000063B10000}"/>
    <cellStyle name="Normal 81 2 4 2 2 4" xfId="34546" xr:uid="{00000000-0005-0000-0000-000064B10000}"/>
    <cellStyle name="Normal 81 2 4 2 2 5" xfId="19313" xr:uid="{00000000-0005-0000-0000-000065B10000}"/>
    <cellStyle name="Normal 81 2 4 2 3" xfId="5864" xr:uid="{00000000-0005-0000-0000-000066B10000}"/>
    <cellStyle name="Normal 81 2 4 2 3 2" xfId="15916" xr:uid="{00000000-0005-0000-0000-000067B10000}"/>
    <cellStyle name="Normal 81 2 4 2 3 2 2" xfId="46247" xr:uid="{00000000-0005-0000-0000-000068B10000}"/>
    <cellStyle name="Normal 81 2 4 2 3 2 3" xfId="31014" xr:uid="{00000000-0005-0000-0000-000069B10000}"/>
    <cellStyle name="Normal 81 2 4 2 3 3" xfId="10896" xr:uid="{00000000-0005-0000-0000-00006AB10000}"/>
    <cellStyle name="Normal 81 2 4 2 3 3 2" xfId="41230" xr:uid="{00000000-0005-0000-0000-00006BB10000}"/>
    <cellStyle name="Normal 81 2 4 2 3 3 3" xfId="25997" xr:uid="{00000000-0005-0000-0000-00006CB10000}"/>
    <cellStyle name="Normal 81 2 4 2 3 4" xfId="36217" xr:uid="{00000000-0005-0000-0000-00006DB10000}"/>
    <cellStyle name="Normal 81 2 4 2 3 5" xfId="20984" xr:uid="{00000000-0005-0000-0000-00006EB10000}"/>
    <cellStyle name="Normal 81 2 4 2 4" xfId="12574" xr:uid="{00000000-0005-0000-0000-00006FB10000}"/>
    <cellStyle name="Normal 81 2 4 2 4 2" xfId="42905" xr:uid="{00000000-0005-0000-0000-000070B10000}"/>
    <cellStyle name="Normal 81 2 4 2 4 3" xfId="27672" xr:uid="{00000000-0005-0000-0000-000071B10000}"/>
    <cellStyle name="Normal 81 2 4 2 5" xfId="7553" xr:uid="{00000000-0005-0000-0000-000072B10000}"/>
    <cellStyle name="Normal 81 2 4 2 5 2" xfId="37888" xr:uid="{00000000-0005-0000-0000-000073B10000}"/>
    <cellStyle name="Normal 81 2 4 2 5 3" xfId="22655" xr:uid="{00000000-0005-0000-0000-000074B10000}"/>
    <cellStyle name="Normal 81 2 4 2 6" xfId="32876" xr:uid="{00000000-0005-0000-0000-000075B10000}"/>
    <cellStyle name="Normal 81 2 4 2 7" xfId="17642" xr:uid="{00000000-0005-0000-0000-000076B10000}"/>
    <cellStyle name="Normal 81 2 4 3" xfId="3335" xr:uid="{00000000-0005-0000-0000-000077B10000}"/>
    <cellStyle name="Normal 81 2 4 3 2" xfId="13409" xr:uid="{00000000-0005-0000-0000-000078B10000}"/>
    <cellStyle name="Normal 81 2 4 3 2 2" xfId="43740" xr:uid="{00000000-0005-0000-0000-000079B10000}"/>
    <cellStyle name="Normal 81 2 4 3 2 3" xfId="28507" xr:uid="{00000000-0005-0000-0000-00007AB10000}"/>
    <cellStyle name="Normal 81 2 4 3 3" xfId="8389" xr:uid="{00000000-0005-0000-0000-00007BB10000}"/>
    <cellStyle name="Normal 81 2 4 3 3 2" xfId="38723" xr:uid="{00000000-0005-0000-0000-00007CB10000}"/>
    <cellStyle name="Normal 81 2 4 3 3 3" xfId="23490" xr:uid="{00000000-0005-0000-0000-00007DB10000}"/>
    <cellStyle name="Normal 81 2 4 3 4" xfId="33710" xr:uid="{00000000-0005-0000-0000-00007EB10000}"/>
    <cellStyle name="Normal 81 2 4 3 5" xfId="18477" xr:uid="{00000000-0005-0000-0000-00007FB10000}"/>
    <cellStyle name="Normal 81 2 4 4" xfId="5028" xr:uid="{00000000-0005-0000-0000-000080B10000}"/>
    <cellStyle name="Normal 81 2 4 4 2" xfId="15080" xr:uid="{00000000-0005-0000-0000-000081B10000}"/>
    <cellStyle name="Normal 81 2 4 4 2 2" xfId="45411" xr:uid="{00000000-0005-0000-0000-000082B10000}"/>
    <cellStyle name="Normal 81 2 4 4 2 3" xfId="30178" xr:uid="{00000000-0005-0000-0000-000083B10000}"/>
    <cellStyle name="Normal 81 2 4 4 3" xfId="10060" xr:uid="{00000000-0005-0000-0000-000084B10000}"/>
    <cellStyle name="Normal 81 2 4 4 3 2" xfId="40394" xr:uid="{00000000-0005-0000-0000-000085B10000}"/>
    <cellStyle name="Normal 81 2 4 4 3 3" xfId="25161" xr:uid="{00000000-0005-0000-0000-000086B10000}"/>
    <cellStyle name="Normal 81 2 4 4 4" xfId="35381" xr:uid="{00000000-0005-0000-0000-000087B10000}"/>
    <cellStyle name="Normal 81 2 4 4 5" xfId="20148" xr:uid="{00000000-0005-0000-0000-000088B10000}"/>
    <cellStyle name="Normal 81 2 4 5" xfId="11738" xr:uid="{00000000-0005-0000-0000-000089B10000}"/>
    <cellStyle name="Normal 81 2 4 5 2" xfId="42069" xr:uid="{00000000-0005-0000-0000-00008AB10000}"/>
    <cellStyle name="Normal 81 2 4 5 3" xfId="26836" xr:uid="{00000000-0005-0000-0000-00008BB10000}"/>
    <cellStyle name="Normal 81 2 4 6" xfId="6717" xr:uid="{00000000-0005-0000-0000-00008CB10000}"/>
    <cellStyle name="Normal 81 2 4 6 2" xfId="37052" xr:uid="{00000000-0005-0000-0000-00008DB10000}"/>
    <cellStyle name="Normal 81 2 4 6 3" xfId="21819" xr:uid="{00000000-0005-0000-0000-00008EB10000}"/>
    <cellStyle name="Normal 81 2 4 7" xfId="32040" xr:uid="{00000000-0005-0000-0000-00008FB10000}"/>
    <cellStyle name="Normal 81 2 4 8" xfId="16806" xr:uid="{00000000-0005-0000-0000-000090B10000}"/>
    <cellStyle name="Normal 81 2 5" xfId="2064" xr:uid="{00000000-0005-0000-0000-000091B10000}"/>
    <cellStyle name="Normal 81 2 5 2" xfId="3754" xr:uid="{00000000-0005-0000-0000-000092B10000}"/>
    <cellStyle name="Normal 81 2 5 2 2" xfId="13827" xr:uid="{00000000-0005-0000-0000-000093B10000}"/>
    <cellStyle name="Normal 81 2 5 2 2 2" xfId="44158" xr:uid="{00000000-0005-0000-0000-000094B10000}"/>
    <cellStyle name="Normal 81 2 5 2 2 3" xfId="28925" xr:uid="{00000000-0005-0000-0000-000095B10000}"/>
    <cellStyle name="Normal 81 2 5 2 3" xfId="8807" xr:uid="{00000000-0005-0000-0000-000096B10000}"/>
    <cellStyle name="Normal 81 2 5 2 3 2" xfId="39141" xr:uid="{00000000-0005-0000-0000-000097B10000}"/>
    <cellStyle name="Normal 81 2 5 2 3 3" xfId="23908" xr:uid="{00000000-0005-0000-0000-000098B10000}"/>
    <cellStyle name="Normal 81 2 5 2 4" xfId="34128" xr:uid="{00000000-0005-0000-0000-000099B10000}"/>
    <cellStyle name="Normal 81 2 5 2 5" xfId="18895" xr:uid="{00000000-0005-0000-0000-00009AB10000}"/>
    <cellStyle name="Normal 81 2 5 3" xfId="5446" xr:uid="{00000000-0005-0000-0000-00009BB10000}"/>
    <cellStyle name="Normal 81 2 5 3 2" xfId="15498" xr:uid="{00000000-0005-0000-0000-00009CB10000}"/>
    <cellStyle name="Normal 81 2 5 3 2 2" xfId="45829" xr:uid="{00000000-0005-0000-0000-00009DB10000}"/>
    <cellStyle name="Normal 81 2 5 3 2 3" xfId="30596" xr:uid="{00000000-0005-0000-0000-00009EB10000}"/>
    <cellStyle name="Normal 81 2 5 3 3" xfId="10478" xr:uid="{00000000-0005-0000-0000-00009FB10000}"/>
    <cellStyle name="Normal 81 2 5 3 3 2" xfId="40812" xr:uid="{00000000-0005-0000-0000-0000A0B10000}"/>
    <cellStyle name="Normal 81 2 5 3 3 3" xfId="25579" xr:uid="{00000000-0005-0000-0000-0000A1B10000}"/>
    <cellStyle name="Normal 81 2 5 3 4" xfId="35799" xr:uid="{00000000-0005-0000-0000-0000A2B10000}"/>
    <cellStyle name="Normal 81 2 5 3 5" xfId="20566" xr:uid="{00000000-0005-0000-0000-0000A3B10000}"/>
    <cellStyle name="Normal 81 2 5 4" xfId="12156" xr:uid="{00000000-0005-0000-0000-0000A4B10000}"/>
    <cellStyle name="Normal 81 2 5 4 2" xfId="42487" xr:uid="{00000000-0005-0000-0000-0000A5B10000}"/>
    <cellStyle name="Normal 81 2 5 4 3" xfId="27254" xr:uid="{00000000-0005-0000-0000-0000A6B10000}"/>
    <cellStyle name="Normal 81 2 5 5" xfId="7135" xr:uid="{00000000-0005-0000-0000-0000A7B10000}"/>
    <cellStyle name="Normal 81 2 5 5 2" xfId="37470" xr:uid="{00000000-0005-0000-0000-0000A8B10000}"/>
    <cellStyle name="Normal 81 2 5 5 3" xfId="22237" xr:uid="{00000000-0005-0000-0000-0000A9B10000}"/>
    <cellStyle name="Normal 81 2 5 6" xfId="32458" xr:uid="{00000000-0005-0000-0000-0000AAB10000}"/>
    <cellStyle name="Normal 81 2 5 7" xfId="17224" xr:uid="{00000000-0005-0000-0000-0000ABB10000}"/>
    <cellStyle name="Normal 81 2 6" xfId="2917" xr:uid="{00000000-0005-0000-0000-0000ACB10000}"/>
    <cellStyle name="Normal 81 2 6 2" xfId="12991" xr:uid="{00000000-0005-0000-0000-0000ADB10000}"/>
    <cellStyle name="Normal 81 2 6 2 2" xfId="43322" xr:uid="{00000000-0005-0000-0000-0000AEB10000}"/>
    <cellStyle name="Normal 81 2 6 2 3" xfId="28089" xr:uid="{00000000-0005-0000-0000-0000AFB10000}"/>
    <cellStyle name="Normal 81 2 6 3" xfId="7971" xr:uid="{00000000-0005-0000-0000-0000B0B10000}"/>
    <cellStyle name="Normal 81 2 6 3 2" xfId="38305" xr:uid="{00000000-0005-0000-0000-0000B1B10000}"/>
    <cellStyle name="Normal 81 2 6 3 3" xfId="23072" xr:uid="{00000000-0005-0000-0000-0000B2B10000}"/>
    <cellStyle name="Normal 81 2 6 4" xfId="33292" xr:uid="{00000000-0005-0000-0000-0000B3B10000}"/>
    <cellStyle name="Normal 81 2 6 5" xfId="18059" xr:uid="{00000000-0005-0000-0000-0000B4B10000}"/>
    <cellStyle name="Normal 81 2 7" xfId="4610" xr:uid="{00000000-0005-0000-0000-0000B5B10000}"/>
    <cellStyle name="Normal 81 2 7 2" xfId="14662" xr:uid="{00000000-0005-0000-0000-0000B6B10000}"/>
    <cellStyle name="Normal 81 2 7 2 2" xfId="44993" xr:uid="{00000000-0005-0000-0000-0000B7B10000}"/>
    <cellStyle name="Normal 81 2 7 2 3" xfId="29760" xr:uid="{00000000-0005-0000-0000-0000B8B10000}"/>
    <cellStyle name="Normal 81 2 7 3" xfId="9642" xr:uid="{00000000-0005-0000-0000-0000B9B10000}"/>
    <cellStyle name="Normal 81 2 7 3 2" xfId="39976" xr:uid="{00000000-0005-0000-0000-0000BAB10000}"/>
    <cellStyle name="Normal 81 2 7 3 3" xfId="24743" xr:uid="{00000000-0005-0000-0000-0000BBB10000}"/>
    <cellStyle name="Normal 81 2 7 4" xfId="34963" xr:uid="{00000000-0005-0000-0000-0000BCB10000}"/>
    <cellStyle name="Normal 81 2 7 5" xfId="19730" xr:uid="{00000000-0005-0000-0000-0000BDB10000}"/>
    <cellStyle name="Normal 81 2 8" xfId="11320" xr:uid="{00000000-0005-0000-0000-0000BEB10000}"/>
    <cellStyle name="Normal 81 2 8 2" xfId="41651" xr:uid="{00000000-0005-0000-0000-0000BFB10000}"/>
    <cellStyle name="Normal 81 2 8 3" xfId="26418" xr:uid="{00000000-0005-0000-0000-0000C0B10000}"/>
    <cellStyle name="Normal 81 2 9" xfId="6299" xr:uid="{00000000-0005-0000-0000-0000C1B10000}"/>
    <cellStyle name="Normal 81 2 9 2" xfId="36634" xr:uid="{00000000-0005-0000-0000-0000C2B10000}"/>
    <cellStyle name="Normal 81 2 9 3" xfId="21401" xr:uid="{00000000-0005-0000-0000-0000C3B10000}"/>
    <cellStyle name="Normal 81 3" xfId="1263" xr:uid="{00000000-0005-0000-0000-0000C4B10000}"/>
    <cellStyle name="Normal 81 3 10" xfId="16440" xr:uid="{00000000-0005-0000-0000-0000C5B10000}"/>
    <cellStyle name="Normal 81 3 2" xfId="1482" xr:uid="{00000000-0005-0000-0000-0000C6B10000}"/>
    <cellStyle name="Normal 81 3 2 2" xfId="1903" xr:uid="{00000000-0005-0000-0000-0000C7B10000}"/>
    <cellStyle name="Normal 81 3 2 2 2" xfId="2742" xr:uid="{00000000-0005-0000-0000-0000C8B10000}"/>
    <cellStyle name="Normal 81 3 2 2 2 2" xfId="4432" xr:uid="{00000000-0005-0000-0000-0000C9B10000}"/>
    <cellStyle name="Normal 81 3 2 2 2 2 2" xfId="14505" xr:uid="{00000000-0005-0000-0000-0000CAB10000}"/>
    <cellStyle name="Normal 81 3 2 2 2 2 2 2" xfId="44836" xr:uid="{00000000-0005-0000-0000-0000CBB10000}"/>
    <cellStyle name="Normal 81 3 2 2 2 2 2 3" xfId="29603" xr:uid="{00000000-0005-0000-0000-0000CCB10000}"/>
    <cellStyle name="Normal 81 3 2 2 2 2 3" xfId="9485" xr:uid="{00000000-0005-0000-0000-0000CDB10000}"/>
    <cellStyle name="Normal 81 3 2 2 2 2 3 2" xfId="39819" xr:uid="{00000000-0005-0000-0000-0000CEB10000}"/>
    <cellStyle name="Normal 81 3 2 2 2 2 3 3" xfId="24586" xr:uid="{00000000-0005-0000-0000-0000CFB10000}"/>
    <cellStyle name="Normal 81 3 2 2 2 2 4" xfId="34806" xr:uid="{00000000-0005-0000-0000-0000D0B10000}"/>
    <cellStyle name="Normal 81 3 2 2 2 2 5" xfId="19573" xr:uid="{00000000-0005-0000-0000-0000D1B10000}"/>
    <cellStyle name="Normal 81 3 2 2 2 3" xfId="6124" xr:uid="{00000000-0005-0000-0000-0000D2B10000}"/>
    <cellStyle name="Normal 81 3 2 2 2 3 2" xfId="16176" xr:uid="{00000000-0005-0000-0000-0000D3B10000}"/>
    <cellStyle name="Normal 81 3 2 2 2 3 2 2" xfId="46507" xr:uid="{00000000-0005-0000-0000-0000D4B10000}"/>
    <cellStyle name="Normal 81 3 2 2 2 3 2 3" xfId="31274" xr:uid="{00000000-0005-0000-0000-0000D5B10000}"/>
    <cellStyle name="Normal 81 3 2 2 2 3 3" xfId="11156" xr:uid="{00000000-0005-0000-0000-0000D6B10000}"/>
    <cellStyle name="Normal 81 3 2 2 2 3 3 2" xfId="41490" xr:uid="{00000000-0005-0000-0000-0000D7B10000}"/>
    <cellStyle name="Normal 81 3 2 2 2 3 3 3" xfId="26257" xr:uid="{00000000-0005-0000-0000-0000D8B10000}"/>
    <cellStyle name="Normal 81 3 2 2 2 3 4" xfId="36477" xr:uid="{00000000-0005-0000-0000-0000D9B10000}"/>
    <cellStyle name="Normal 81 3 2 2 2 3 5" xfId="21244" xr:uid="{00000000-0005-0000-0000-0000DAB10000}"/>
    <cellStyle name="Normal 81 3 2 2 2 4" xfId="12834" xr:uid="{00000000-0005-0000-0000-0000DBB10000}"/>
    <cellStyle name="Normal 81 3 2 2 2 4 2" xfId="43165" xr:uid="{00000000-0005-0000-0000-0000DCB10000}"/>
    <cellStyle name="Normal 81 3 2 2 2 4 3" xfId="27932" xr:uid="{00000000-0005-0000-0000-0000DDB10000}"/>
    <cellStyle name="Normal 81 3 2 2 2 5" xfId="7813" xr:uid="{00000000-0005-0000-0000-0000DEB10000}"/>
    <cellStyle name="Normal 81 3 2 2 2 5 2" xfId="38148" xr:uid="{00000000-0005-0000-0000-0000DFB10000}"/>
    <cellStyle name="Normal 81 3 2 2 2 5 3" xfId="22915" xr:uid="{00000000-0005-0000-0000-0000E0B10000}"/>
    <cellStyle name="Normal 81 3 2 2 2 6" xfId="33136" xr:uid="{00000000-0005-0000-0000-0000E1B10000}"/>
    <cellStyle name="Normal 81 3 2 2 2 7" xfId="17902" xr:uid="{00000000-0005-0000-0000-0000E2B10000}"/>
    <cellStyle name="Normal 81 3 2 2 3" xfId="3595" xr:uid="{00000000-0005-0000-0000-0000E3B10000}"/>
    <cellStyle name="Normal 81 3 2 2 3 2" xfId="13669" xr:uid="{00000000-0005-0000-0000-0000E4B10000}"/>
    <cellStyle name="Normal 81 3 2 2 3 2 2" xfId="44000" xr:uid="{00000000-0005-0000-0000-0000E5B10000}"/>
    <cellStyle name="Normal 81 3 2 2 3 2 3" xfId="28767" xr:uid="{00000000-0005-0000-0000-0000E6B10000}"/>
    <cellStyle name="Normal 81 3 2 2 3 3" xfId="8649" xr:uid="{00000000-0005-0000-0000-0000E7B10000}"/>
    <cellStyle name="Normal 81 3 2 2 3 3 2" xfId="38983" xr:uid="{00000000-0005-0000-0000-0000E8B10000}"/>
    <cellStyle name="Normal 81 3 2 2 3 3 3" xfId="23750" xr:uid="{00000000-0005-0000-0000-0000E9B10000}"/>
    <cellStyle name="Normal 81 3 2 2 3 4" xfId="33970" xr:uid="{00000000-0005-0000-0000-0000EAB10000}"/>
    <cellStyle name="Normal 81 3 2 2 3 5" xfId="18737" xr:uid="{00000000-0005-0000-0000-0000EBB10000}"/>
    <cellStyle name="Normal 81 3 2 2 4" xfId="5288" xr:uid="{00000000-0005-0000-0000-0000ECB10000}"/>
    <cellStyle name="Normal 81 3 2 2 4 2" xfId="15340" xr:uid="{00000000-0005-0000-0000-0000EDB10000}"/>
    <cellStyle name="Normal 81 3 2 2 4 2 2" xfId="45671" xr:uid="{00000000-0005-0000-0000-0000EEB10000}"/>
    <cellStyle name="Normal 81 3 2 2 4 2 3" xfId="30438" xr:uid="{00000000-0005-0000-0000-0000EFB10000}"/>
    <cellStyle name="Normal 81 3 2 2 4 3" xfId="10320" xr:uid="{00000000-0005-0000-0000-0000F0B10000}"/>
    <cellStyle name="Normal 81 3 2 2 4 3 2" xfId="40654" xr:uid="{00000000-0005-0000-0000-0000F1B10000}"/>
    <cellStyle name="Normal 81 3 2 2 4 3 3" xfId="25421" xr:uid="{00000000-0005-0000-0000-0000F2B10000}"/>
    <cellStyle name="Normal 81 3 2 2 4 4" xfId="35641" xr:uid="{00000000-0005-0000-0000-0000F3B10000}"/>
    <cellStyle name="Normal 81 3 2 2 4 5" xfId="20408" xr:uid="{00000000-0005-0000-0000-0000F4B10000}"/>
    <cellStyle name="Normal 81 3 2 2 5" xfId="11998" xr:uid="{00000000-0005-0000-0000-0000F5B10000}"/>
    <cellStyle name="Normal 81 3 2 2 5 2" xfId="42329" xr:uid="{00000000-0005-0000-0000-0000F6B10000}"/>
    <cellStyle name="Normal 81 3 2 2 5 3" xfId="27096" xr:uid="{00000000-0005-0000-0000-0000F7B10000}"/>
    <cellStyle name="Normal 81 3 2 2 6" xfId="6977" xr:uid="{00000000-0005-0000-0000-0000F8B10000}"/>
    <cellStyle name="Normal 81 3 2 2 6 2" xfId="37312" xr:uid="{00000000-0005-0000-0000-0000F9B10000}"/>
    <cellStyle name="Normal 81 3 2 2 6 3" xfId="22079" xr:uid="{00000000-0005-0000-0000-0000FAB10000}"/>
    <cellStyle name="Normal 81 3 2 2 7" xfId="32300" xr:uid="{00000000-0005-0000-0000-0000FBB10000}"/>
    <cellStyle name="Normal 81 3 2 2 8" xfId="17066" xr:uid="{00000000-0005-0000-0000-0000FCB10000}"/>
    <cellStyle name="Normal 81 3 2 3" xfId="2324" xr:uid="{00000000-0005-0000-0000-0000FDB10000}"/>
    <cellStyle name="Normal 81 3 2 3 2" xfId="4014" xr:uid="{00000000-0005-0000-0000-0000FEB10000}"/>
    <cellStyle name="Normal 81 3 2 3 2 2" xfId="14087" xr:uid="{00000000-0005-0000-0000-0000FFB10000}"/>
    <cellStyle name="Normal 81 3 2 3 2 2 2" xfId="44418" xr:uid="{00000000-0005-0000-0000-000000B20000}"/>
    <cellStyle name="Normal 81 3 2 3 2 2 3" xfId="29185" xr:uid="{00000000-0005-0000-0000-000001B20000}"/>
    <cellStyle name="Normal 81 3 2 3 2 3" xfId="9067" xr:uid="{00000000-0005-0000-0000-000002B20000}"/>
    <cellStyle name="Normal 81 3 2 3 2 3 2" xfId="39401" xr:uid="{00000000-0005-0000-0000-000003B20000}"/>
    <cellStyle name="Normal 81 3 2 3 2 3 3" xfId="24168" xr:uid="{00000000-0005-0000-0000-000004B20000}"/>
    <cellStyle name="Normal 81 3 2 3 2 4" xfId="34388" xr:uid="{00000000-0005-0000-0000-000005B20000}"/>
    <cellStyle name="Normal 81 3 2 3 2 5" xfId="19155" xr:uid="{00000000-0005-0000-0000-000006B20000}"/>
    <cellStyle name="Normal 81 3 2 3 3" xfId="5706" xr:uid="{00000000-0005-0000-0000-000007B20000}"/>
    <cellStyle name="Normal 81 3 2 3 3 2" xfId="15758" xr:uid="{00000000-0005-0000-0000-000008B20000}"/>
    <cellStyle name="Normal 81 3 2 3 3 2 2" xfId="46089" xr:uid="{00000000-0005-0000-0000-000009B20000}"/>
    <cellStyle name="Normal 81 3 2 3 3 2 3" xfId="30856" xr:uid="{00000000-0005-0000-0000-00000AB20000}"/>
    <cellStyle name="Normal 81 3 2 3 3 3" xfId="10738" xr:uid="{00000000-0005-0000-0000-00000BB20000}"/>
    <cellStyle name="Normal 81 3 2 3 3 3 2" xfId="41072" xr:uid="{00000000-0005-0000-0000-00000CB20000}"/>
    <cellStyle name="Normal 81 3 2 3 3 3 3" xfId="25839" xr:uid="{00000000-0005-0000-0000-00000DB20000}"/>
    <cellStyle name="Normal 81 3 2 3 3 4" xfId="36059" xr:uid="{00000000-0005-0000-0000-00000EB20000}"/>
    <cellStyle name="Normal 81 3 2 3 3 5" xfId="20826" xr:uid="{00000000-0005-0000-0000-00000FB20000}"/>
    <cellStyle name="Normal 81 3 2 3 4" xfId="12416" xr:uid="{00000000-0005-0000-0000-000010B20000}"/>
    <cellStyle name="Normal 81 3 2 3 4 2" xfId="42747" xr:uid="{00000000-0005-0000-0000-000011B20000}"/>
    <cellStyle name="Normal 81 3 2 3 4 3" xfId="27514" xr:uid="{00000000-0005-0000-0000-000012B20000}"/>
    <cellStyle name="Normal 81 3 2 3 5" xfId="7395" xr:uid="{00000000-0005-0000-0000-000013B20000}"/>
    <cellStyle name="Normal 81 3 2 3 5 2" xfId="37730" xr:uid="{00000000-0005-0000-0000-000014B20000}"/>
    <cellStyle name="Normal 81 3 2 3 5 3" xfId="22497" xr:uid="{00000000-0005-0000-0000-000015B20000}"/>
    <cellStyle name="Normal 81 3 2 3 6" xfId="32718" xr:uid="{00000000-0005-0000-0000-000016B20000}"/>
    <cellStyle name="Normal 81 3 2 3 7" xfId="17484" xr:uid="{00000000-0005-0000-0000-000017B20000}"/>
    <cellStyle name="Normal 81 3 2 4" xfId="3177" xr:uid="{00000000-0005-0000-0000-000018B20000}"/>
    <cellStyle name="Normal 81 3 2 4 2" xfId="13251" xr:uid="{00000000-0005-0000-0000-000019B20000}"/>
    <cellStyle name="Normal 81 3 2 4 2 2" xfId="43582" xr:uid="{00000000-0005-0000-0000-00001AB20000}"/>
    <cellStyle name="Normal 81 3 2 4 2 3" xfId="28349" xr:uid="{00000000-0005-0000-0000-00001BB20000}"/>
    <cellStyle name="Normal 81 3 2 4 3" xfId="8231" xr:uid="{00000000-0005-0000-0000-00001CB20000}"/>
    <cellStyle name="Normal 81 3 2 4 3 2" xfId="38565" xr:uid="{00000000-0005-0000-0000-00001DB20000}"/>
    <cellStyle name="Normal 81 3 2 4 3 3" xfId="23332" xr:uid="{00000000-0005-0000-0000-00001EB20000}"/>
    <cellStyle name="Normal 81 3 2 4 4" xfId="33552" xr:uid="{00000000-0005-0000-0000-00001FB20000}"/>
    <cellStyle name="Normal 81 3 2 4 5" xfId="18319" xr:uid="{00000000-0005-0000-0000-000020B20000}"/>
    <cellStyle name="Normal 81 3 2 5" xfId="4870" xr:uid="{00000000-0005-0000-0000-000021B20000}"/>
    <cellStyle name="Normal 81 3 2 5 2" xfId="14922" xr:uid="{00000000-0005-0000-0000-000022B20000}"/>
    <cellStyle name="Normal 81 3 2 5 2 2" xfId="45253" xr:uid="{00000000-0005-0000-0000-000023B20000}"/>
    <cellStyle name="Normal 81 3 2 5 2 3" xfId="30020" xr:uid="{00000000-0005-0000-0000-000024B20000}"/>
    <cellStyle name="Normal 81 3 2 5 3" xfId="9902" xr:uid="{00000000-0005-0000-0000-000025B20000}"/>
    <cellStyle name="Normal 81 3 2 5 3 2" xfId="40236" xr:uid="{00000000-0005-0000-0000-000026B20000}"/>
    <cellStyle name="Normal 81 3 2 5 3 3" xfId="25003" xr:uid="{00000000-0005-0000-0000-000027B20000}"/>
    <cellStyle name="Normal 81 3 2 5 4" xfId="35223" xr:uid="{00000000-0005-0000-0000-000028B20000}"/>
    <cellStyle name="Normal 81 3 2 5 5" xfId="19990" xr:uid="{00000000-0005-0000-0000-000029B20000}"/>
    <cellStyle name="Normal 81 3 2 6" xfId="11580" xr:uid="{00000000-0005-0000-0000-00002AB20000}"/>
    <cellStyle name="Normal 81 3 2 6 2" xfId="41911" xr:uid="{00000000-0005-0000-0000-00002BB20000}"/>
    <cellStyle name="Normal 81 3 2 6 3" xfId="26678" xr:uid="{00000000-0005-0000-0000-00002CB20000}"/>
    <cellStyle name="Normal 81 3 2 7" xfId="6559" xr:uid="{00000000-0005-0000-0000-00002DB20000}"/>
    <cellStyle name="Normal 81 3 2 7 2" xfId="36894" xr:uid="{00000000-0005-0000-0000-00002EB20000}"/>
    <cellStyle name="Normal 81 3 2 7 3" xfId="21661" xr:uid="{00000000-0005-0000-0000-00002FB20000}"/>
    <cellStyle name="Normal 81 3 2 8" xfId="31882" xr:uid="{00000000-0005-0000-0000-000030B20000}"/>
    <cellStyle name="Normal 81 3 2 9" xfId="16648" xr:uid="{00000000-0005-0000-0000-000031B20000}"/>
    <cellStyle name="Normal 81 3 3" xfId="1695" xr:uid="{00000000-0005-0000-0000-000032B20000}"/>
    <cellStyle name="Normal 81 3 3 2" xfId="2534" xr:uid="{00000000-0005-0000-0000-000033B20000}"/>
    <cellStyle name="Normal 81 3 3 2 2" xfId="4224" xr:uid="{00000000-0005-0000-0000-000034B20000}"/>
    <cellStyle name="Normal 81 3 3 2 2 2" xfId="14297" xr:uid="{00000000-0005-0000-0000-000035B20000}"/>
    <cellStyle name="Normal 81 3 3 2 2 2 2" xfId="44628" xr:uid="{00000000-0005-0000-0000-000036B20000}"/>
    <cellStyle name="Normal 81 3 3 2 2 2 3" xfId="29395" xr:uid="{00000000-0005-0000-0000-000037B20000}"/>
    <cellStyle name="Normal 81 3 3 2 2 3" xfId="9277" xr:uid="{00000000-0005-0000-0000-000038B20000}"/>
    <cellStyle name="Normal 81 3 3 2 2 3 2" xfId="39611" xr:uid="{00000000-0005-0000-0000-000039B20000}"/>
    <cellStyle name="Normal 81 3 3 2 2 3 3" xfId="24378" xr:uid="{00000000-0005-0000-0000-00003AB20000}"/>
    <cellStyle name="Normal 81 3 3 2 2 4" xfId="34598" xr:uid="{00000000-0005-0000-0000-00003BB20000}"/>
    <cellStyle name="Normal 81 3 3 2 2 5" xfId="19365" xr:uid="{00000000-0005-0000-0000-00003CB20000}"/>
    <cellStyle name="Normal 81 3 3 2 3" xfId="5916" xr:uid="{00000000-0005-0000-0000-00003DB20000}"/>
    <cellStyle name="Normal 81 3 3 2 3 2" xfId="15968" xr:uid="{00000000-0005-0000-0000-00003EB20000}"/>
    <cellStyle name="Normal 81 3 3 2 3 2 2" xfId="46299" xr:uid="{00000000-0005-0000-0000-00003FB20000}"/>
    <cellStyle name="Normal 81 3 3 2 3 2 3" xfId="31066" xr:uid="{00000000-0005-0000-0000-000040B20000}"/>
    <cellStyle name="Normal 81 3 3 2 3 3" xfId="10948" xr:uid="{00000000-0005-0000-0000-000041B20000}"/>
    <cellStyle name="Normal 81 3 3 2 3 3 2" xfId="41282" xr:uid="{00000000-0005-0000-0000-000042B20000}"/>
    <cellStyle name="Normal 81 3 3 2 3 3 3" xfId="26049" xr:uid="{00000000-0005-0000-0000-000043B20000}"/>
    <cellStyle name="Normal 81 3 3 2 3 4" xfId="36269" xr:uid="{00000000-0005-0000-0000-000044B20000}"/>
    <cellStyle name="Normal 81 3 3 2 3 5" xfId="21036" xr:uid="{00000000-0005-0000-0000-000045B20000}"/>
    <cellStyle name="Normal 81 3 3 2 4" xfId="12626" xr:uid="{00000000-0005-0000-0000-000046B20000}"/>
    <cellStyle name="Normal 81 3 3 2 4 2" xfId="42957" xr:uid="{00000000-0005-0000-0000-000047B20000}"/>
    <cellStyle name="Normal 81 3 3 2 4 3" xfId="27724" xr:uid="{00000000-0005-0000-0000-000048B20000}"/>
    <cellStyle name="Normal 81 3 3 2 5" xfId="7605" xr:uid="{00000000-0005-0000-0000-000049B20000}"/>
    <cellStyle name="Normal 81 3 3 2 5 2" xfId="37940" xr:uid="{00000000-0005-0000-0000-00004AB20000}"/>
    <cellStyle name="Normal 81 3 3 2 5 3" xfId="22707" xr:uid="{00000000-0005-0000-0000-00004BB20000}"/>
    <cellStyle name="Normal 81 3 3 2 6" xfId="32928" xr:uid="{00000000-0005-0000-0000-00004CB20000}"/>
    <cellStyle name="Normal 81 3 3 2 7" xfId="17694" xr:uid="{00000000-0005-0000-0000-00004DB20000}"/>
    <cellStyle name="Normal 81 3 3 3" xfId="3387" xr:uid="{00000000-0005-0000-0000-00004EB20000}"/>
    <cellStyle name="Normal 81 3 3 3 2" xfId="13461" xr:uid="{00000000-0005-0000-0000-00004FB20000}"/>
    <cellStyle name="Normal 81 3 3 3 2 2" xfId="43792" xr:uid="{00000000-0005-0000-0000-000050B20000}"/>
    <cellStyle name="Normal 81 3 3 3 2 3" xfId="28559" xr:uid="{00000000-0005-0000-0000-000051B20000}"/>
    <cellStyle name="Normal 81 3 3 3 3" xfId="8441" xr:uid="{00000000-0005-0000-0000-000052B20000}"/>
    <cellStyle name="Normal 81 3 3 3 3 2" xfId="38775" xr:uid="{00000000-0005-0000-0000-000053B20000}"/>
    <cellStyle name="Normal 81 3 3 3 3 3" xfId="23542" xr:uid="{00000000-0005-0000-0000-000054B20000}"/>
    <cellStyle name="Normal 81 3 3 3 4" xfId="33762" xr:uid="{00000000-0005-0000-0000-000055B20000}"/>
    <cellStyle name="Normal 81 3 3 3 5" xfId="18529" xr:uid="{00000000-0005-0000-0000-000056B20000}"/>
    <cellStyle name="Normal 81 3 3 4" xfId="5080" xr:uid="{00000000-0005-0000-0000-000057B20000}"/>
    <cellStyle name="Normal 81 3 3 4 2" xfId="15132" xr:uid="{00000000-0005-0000-0000-000058B20000}"/>
    <cellStyle name="Normal 81 3 3 4 2 2" xfId="45463" xr:uid="{00000000-0005-0000-0000-000059B20000}"/>
    <cellStyle name="Normal 81 3 3 4 2 3" xfId="30230" xr:uid="{00000000-0005-0000-0000-00005AB20000}"/>
    <cellStyle name="Normal 81 3 3 4 3" xfId="10112" xr:uid="{00000000-0005-0000-0000-00005BB20000}"/>
    <cellStyle name="Normal 81 3 3 4 3 2" xfId="40446" xr:uid="{00000000-0005-0000-0000-00005CB20000}"/>
    <cellStyle name="Normal 81 3 3 4 3 3" xfId="25213" xr:uid="{00000000-0005-0000-0000-00005DB20000}"/>
    <cellStyle name="Normal 81 3 3 4 4" xfId="35433" xr:uid="{00000000-0005-0000-0000-00005EB20000}"/>
    <cellStyle name="Normal 81 3 3 4 5" xfId="20200" xr:uid="{00000000-0005-0000-0000-00005FB20000}"/>
    <cellStyle name="Normal 81 3 3 5" xfId="11790" xr:uid="{00000000-0005-0000-0000-000060B20000}"/>
    <cellStyle name="Normal 81 3 3 5 2" xfId="42121" xr:uid="{00000000-0005-0000-0000-000061B20000}"/>
    <cellStyle name="Normal 81 3 3 5 3" xfId="26888" xr:uid="{00000000-0005-0000-0000-000062B20000}"/>
    <cellStyle name="Normal 81 3 3 6" xfId="6769" xr:uid="{00000000-0005-0000-0000-000063B20000}"/>
    <cellStyle name="Normal 81 3 3 6 2" xfId="37104" xr:uid="{00000000-0005-0000-0000-000064B20000}"/>
    <cellStyle name="Normal 81 3 3 6 3" xfId="21871" xr:uid="{00000000-0005-0000-0000-000065B20000}"/>
    <cellStyle name="Normal 81 3 3 7" xfId="32092" xr:uid="{00000000-0005-0000-0000-000066B20000}"/>
    <cellStyle name="Normal 81 3 3 8" xfId="16858" xr:uid="{00000000-0005-0000-0000-000067B20000}"/>
    <cellStyle name="Normal 81 3 4" xfId="2116" xr:uid="{00000000-0005-0000-0000-000068B20000}"/>
    <cellStyle name="Normal 81 3 4 2" xfId="3806" xr:uid="{00000000-0005-0000-0000-000069B20000}"/>
    <cellStyle name="Normal 81 3 4 2 2" xfId="13879" xr:uid="{00000000-0005-0000-0000-00006AB20000}"/>
    <cellStyle name="Normal 81 3 4 2 2 2" xfId="44210" xr:uid="{00000000-0005-0000-0000-00006BB20000}"/>
    <cellStyle name="Normal 81 3 4 2 2 3" xfId="28977" xr:uid="{00000000-0005-0000-0000-00006CB20000}"/>
    <cellStyle name="Normal 81 3 4 2 3" xfId="8859" xr:uid="{00000000-0005-0000-0000-00006DB20000}"/>
    <cellStyle name="Normal 81 3 4 2 3 2" xfId="39193" xr:uid="{00000000-0005-0000-0000-00006EB20000}"/>
    <cellStyle name="Normal 81 3 4 2 3 3" xfId="23960" xr:uid="{00000000-0005-0000-0000-00006FB20000}"/>
    <cellStyle name="Normal 81 3 4 2 4" xfId="34180" xr:uid="{00000000-0005-0000-0000-000070B20000}"/>
    <cellStyle name="Normal 81 3 4 2 5" xfId="18947" xr:uid="{00000000-0005-0000-0000-000071B20000}"/>
    <cellStyle name="Normal 81 3 4 3" xfId="5498" xr:uid="{00000000-0005-0000-0000-000072B20000}"/>
    <cellStyle name="Normal 81 3 4 3 2" xfId="15550" xr:uid="{00000000-0005-0000-0000-000073B20000}"/>
    <cellStyle name="Normal 81 3 4 3 2 2" xfId="45881" xr:uid="{00000000-0005-0000-0000-000074B20000}"/>
    <cellStyle name="Normal 81 3 4 3 2 3" xfId="30648" xr:uid="{00000000-0005-0000-0000-000075B20000}"/>
    <cellStyle name="Normal 81 3 4 3 3" xfId="10530" xr:uid="{00000000-0005-0000-0000-000076B20000}"/>
    <cellStyle name="Normal 81 3 4 3 3 2" xfId="40864" xr:uid="{00000000-0005-0000-0000-000077B20000}"/>
    <cellStyle name="Normal 81 3 4 3 3 3" xfId="25631" xr:uid="{00000000-0005-0000-0000-000078B20000}"/>
    <cellStyle name="Normal 81 3 4 3 4" xfId="35851" xr:uid="{00000000-0005-0000-0000-000079B20000}"/>
    <cellStyle name="Normal 81 3 4 3 5" xfId="20618" xr:uid="{00000000-0005-0000-0000-00007AB20000}"/>
    <cellStyle name="Normal 81 3 4 4" xfId="12208" xr:uid="{00000000-0005-0000-0000-00007BB20000}"/>
    <cellStyle name="Normal 81 3 4 4 2" xfId="42539" xr:uid="{00000000-0005-0000-0000-00007CB20000}"/>
    <cellStyle name="Normal 81 3 4 4 3" xfId="27306" xr:uid="{00000000-0005-0000-0000-00007DB20000}"/>
    <cellStyle name="Normal 81 3 4 5" xfId="7187" xr:uid="{00000000-0005-0000-0000-00007EB20000}"/>
    <cellStyle name="Normal 81 3 4 5 2" xfId="37522" xr:uid="{00000000-0005-0000-0000-00007FB20000}"/>
    <cellStyle name="Normal 81 3 4 5 3" xfId="22289" xr:uid="{00000000-0005-0000-0000-000080B20000}"/>
    <cellStyle name="Normal 81 3 4 6" xfId="32510" xr:uid="{00000000-0005-0000-0000-000081B20000}"/>
    <cellStyle name="Normal 81 3 4 7" xfId="17276" xr:uid="{00000000-0005-0000-0000-000082B20000}"/>
    <cellStyle name="Normal 81 3 5" xfId="2969" xr:uid="{00000000-0005-0000-0000-000083B20000}"/>
    <cellStyle name="Normal 81 3 5 2" xfId="13043" xr:uid="{00000000-0005-0000-0000-000084B20000}"/>
    <cellStyle name="Normal 81 3 5 2 2" xfId="43374" xr:uid="{00000000-0005-0000-0000-000085B20000}"/>
    <cellStyle name="Normal 81 3 5 2 3" xfId="28141" xr:uid="{00000000-0005-0000-0000-000086B20000}"/>
    <cellStyle name="Normal 81 3 5 3" xfId="8023" xr:uid="{00000000-0005-0000-0000-000087B20000}"/>
    <cellStyle name="Normal 81 3 5 3 2" xfId="38357" xr:uid="{00000000-0005-0000-0000-000088B20000}"/>
    <cellStyle name="Normal 81 3 5 3 3" xfId="23124" xr:uid="{00000000-0005-0000-0000-000089B20000}"/>
    <cellStyle name="Normal 81 3 5 4" xfId="33344" xr:uid="{00000000-0005-0000-0000-00008AB20000}"/>
    <cellStyle name="Normal 81 3 5 5" xfId="18111" xr:uid="{00000000-0005-0000-0000-00008BB20000}"/>
    <cellStyle name="Normal 81 3 6" xfId="4662" xr:uid="{00000000-0005-0000-0000-00008CB20000}"/>
    <cellStyle name="Normal 81 3 6 2" xfId="14714" xr:uid="{00000000-0005-0000-0000-00008DB20000}"/>
    <cellStyle name="Normal 81 3 6 2 2" xfId="45045" xr:uid="{00000000-0005-0000-0000-00008EB20000}"/>
    <cellStyle name="Normal 81 3 6 2 3" xfId="29812" xr:uid="{00000000-0005-0000-0000-00008FB20000}"/>
    <cellStyle name="Normal 81 3 6 3" xfId="9694" xr:uid="{00000000-0005-0000-0000-000090B20000}"/>
    <cellStyle name="Normal 81 3 6 3 2" xfId="40028" xr:uid="{00000000-0005-0000-0000-000091B20000}"/>
    <cellStyle name="Normal 81 3 6 3 3" xfId="24795" xr:uid="{00000000-0005-0000-0000-000092B20000}"/>
    <cellStyle name="Normal 81 3 6 4" xfId="35015" xr:uid="{00000000-0005-0000-0000-000093B20000}"/>
    <cellStyle name="Normal 81 3 6 5" xfId="19782" xr:uid="{00000000-0005-0000-0000-000094B20000}"/>
    <cellStyle name="Normal 81 3 7" xfId="11372" xr:uid="{00000000-0005-0000-0000-000095B20000}"/>
    <cellStyle name="Normal 81 3 7 2" xfId="41703" xr:uid="{00000000-0005-0000-0000-000096B20000}"/>
    <cellStyle name="Normal 81 3 7 3" xfId="26470" xr:uid="{00000000-0005-0000-0000-000097B20000}"/>
    <cellStyle name="Normal 81 3 8" xfId="6351" xr:uid="{00000000-0005-0000-0000-000098B20000}"/>
    <cellStyle name="Normal 81 3 8 2" xfId="36686" xr:uid="{00000000-0005-0000-0000-000099B20000}"/>
    <cellStyle name="Normal 81 3 8 3" xfId="21453" xr:uid="{00000000-0005-0000-0000-00009AB20000}"/>
    <cellStyle name="Normal 81 3 9" xfId="31675" xr:uid="{00000000-0005-0000-0000-00009BB20000}"/>
    <cellStyle name="Normal 81 4" xfId="1376" xr:uid="{00000000-0005-0000-0000-00009CB20000}"/>
    <cellStyle name="Normal 81 4 2" xfId="1799" xr:uid="{00000000-0005-0000-0000-00009DB20000}"/>
    <cellStyle name="Normal 81 4 2 2" xfId="2638" xr:uid="{00000000-0005-0000-0000-00009EB20000}"/>
    <cellStyle name="Normal 81 4 2 2 2" xfId="4328" xr:uid="{00000000-0005-0000-0000-00009FB20000}"/>
    <cellStyle name="Normal 81 4 2 2 2 2" xfId="14401" xr:uid="{00000000-0005-0000-0000-0000A0B20000}"/>
    <cellStyle name="Normal 81 4 2 2 2 2 2" xfId="44732" xr:uid="{00000000-0005-0000-0000-0000A1B20000}"/>
    <cellStyle name="Normal 81 4 2 2 2 2 3" xfId="29499" xr:uid="{00000000-0005-0000-0000-0000A2B20000}"/>
    <cellStyle name="Normal 81 4 2 2 2 3" xfId="9381" xr:uid="{00000000-0005-0000-0000-0000A3B20000}"/>
    <cellStyle name="Normal 81 4 2 2 2 3 2" xfId="39715" xr:uid="{00000000-0005-0000-0000-0000A4B20000}"/>
    <cellStyle name="Normal 81 4 2 2 2 3 3" xfId="24482" xr:uid="{00000000-0005-0000-0000-0000A5B20000}"/>
    <cellStyle name="Normal 81 4 2 2 2 4" xfId="34702" xr:uid="{00000000-0005-0000-0000-0000A6B20000}"/>
    <cellStyle name="Normal 81 4 2 2 2 5" xfId="19469" xr:uid="{00000000-0005-0000-0000-0000A7B20000}"/>
    <cellStyle name="Normal 81 4 2 2 3" xfId="6020" xr:uid="{00000000-0005-0000-0000-0000A8B20000}"/>
    <cellStyle name="Normal 81 4 2 2 3 2" xfId="16072" xr:uid="{00000000-0005-0000-0000-0000A9B20000}"/>
    <cellStyle name="Normal 81 4 2 2 3 2 2" xfId="46403" xr:uid="{00000000-0005-0000-0000-0000AAB20000}"/>
    <cellStyle name="Normal 81 4 2 2 3 2 3" xfId="31170" xr:uid="{00000000-0005-0000-0000-0000ABB20000}"/>
    <cellStyle name="Normal 81 4 2 2 3 3" xfId="11052" xr:uid="{00000000-0005-0000-0000-0000ACB20000}"/>
    <cellStyle name="Normal 81 4 2 2 3 3 2" xfId="41386" xr:uid="{00000000-0005-0000-0000-0000ADB20000}"/>
    <cellStyle name="Normal 81 4 2 2 3 3 3" xfId="26153" xr:uid="{00000000-0005-0000-0000-0000AEB20000}"/>
    <cellStyle name="Normal 81 4 2 2 3 4" xfId="36373" xr:uid="{00000000-0005-0000-0000-0000AFB20000}"/>
    <cellStyle name="Normal 81 4 2 2 3 5" xfId="21140" xr:uid="{00000000-0005-0000-0000-0000B0B20000}"/>
    <cellStyle name="Normal 81 4 2 2 4" xfId="12730" xr:uid="{00000000-0005-0000-0000-0000B1B20000}"/>
    <cellStyle name="Normal 81 4 2 2 4 2" xfId="43061" xr:uid="{00000000-0005-0000-0000-0000B2B20000}"/>
    <cellStyle name="Normal 81 4 2 2 4 3" xfId="27828" xr:uid="{00000000-0005-0000-0000-0000B3B20000}"/>
    <cellStyle name="Normal 81 4 2 2 5" xfId="7709" xr:uid="{00000000-0005-0000-0000-0000B4B20000}"/>
    <cellStyle name="Normal 81 4 2 2 5 2" xfId="38044" xr:uid="{00000000-0005-0000-0000-0000B5B20000}"/>
    <cellStyle name="Normal 81 4 2 2 5 3" xfId="22811" xr:uid="{00000000-0005-0000-0000-0000B6B20000}"/>
    <cellStyle name="Normal 81 4 2 2 6" xfId="33032" xr:uid="{00000000-0005-0000-0000-0000B7B20000}"/>
    <cellStyle name="Normal 81 4 2 2 7" xfId="17798" xr:uid="{00000000-0005-0000-0000-0000B8B20000}"/>
    <cellStyle name="Normal 81 4 2 3" xfId="3491" xr:uid="{00000000-0005-0000-0000-0000B9B20000}"/>
    <cellStyle name="Normal 81 4 2 3 2" xfId="13565" xr:uid="{00000000-0005-0000-0000-0000BAB20000}"/>
    <cellStyle name="Normal 81 4 2 3 2 2" xfId="43896" xr:uid="{00000000-0005-0000-0000-0000BBB20000}"/>
    <cellStyle name="Normal 81 4 2 3 2 3" xfId="28663" xr:uid="{00000000-0005-0000-0000-0000BCB20000}"/>
    <cellStyle name="Normal 81 4 2 3 3" xfId="8545" xr:uid="{00000000-0005-0000-0000-0000BDB20000}"/>
    <cellStyle name="Normal 81 4 2 3 3 2" xfId="38879" xr:uid="{00000000-0005-0000-0000-0000BEB20000}"/>
    <cellStyle name="Normal 81 4 2 3 3 3" xfId="23646" xr:uid="{00000000-0005-0000-0000-0000BFB20000}"/>
    <cellStyle name="Normal 81 4 2 3 4" xfId="33866" xr:uid="{00000000-0005-0000-0000-0000C0B20000}"/>
    <cellStyle name="Normal 81 4 2 3 5" xfId="18633" xr:uid="{00000000-0005-0000-0000-0000C1B20000}"/>
    <cellStyle name="Normal 81 4 2 4" xfId="5184" xr:uid="{00000000-0005-0000-0000-0000C2B20000}"/>
    <cellStyle name="Normal 81 4 2 4 2" xfId="15236" xr:uid="{00000000-0005-0000-0000-0000C3B20000}"/>
    <cellStyle name="Normal 81 4 2 4 2 2" xfId="45567" xr:uid="{00000000-0005-0000-0000-0000C4B20000}"/>
    <cellStyle name="Normal 81 4 2 4 2 3" xfId="30334" xr:uid="{00000000-0005-0000-0000-0000C5B20000}"/>
    <cellStyle name="Normal 81 4 2 4 3" xfId="10216" xr:uid="{00000000-0005-0000-0000-0000C6B20000}"/>
    <cellStyle name="Normal 81 4 2 4 3 2" xfId="40550" xr:uid="{00000000-0005-0000-0000-0000C7B20000}"/>
    <cellStyle name="Normal 81 4 2 4 3 3" xfId="25317" xr:uid="{00000000-0005-0000-0000-0000C8B20000}"/>
    <cellStyle name="Normal 81 4 2 4 4" xfId="35537" xr:uid="{00000000-0005-0000-0000-0000C9B20000}"/>
    <cellStyle name="Normal 81 4 2 4 5" xfId="20304" xr:uid="{00000000-0005-0000-0000-0000CAB20000}"/>
    <cellStyle name="Normal 81 4 2 5" xfId="11894" xr:uid="{00000000-0005-0000-0000-0000CBB20000}"/>
    <cellStyle name="Normal 81 4 2 5 2" xfId="42225" xr:uid="{00000000-0005-0000-0000-0000CCB20000}"/>
    <cellStyle name="Normal 81 4 2 5 3" xfId="26992" xr:uid="{00000000-0005-0000-0000-0000CDB20000}"/>
    <cellStyle name="Normal 81 4 2 6" xfId="6873" xr:uid="{00000000-0005-0000-0000-0000CEB20000}"/>
    <cellStyle name="Normal 81 4 2 6 2" xfId="37208" xr:uid="{00000000-0005-0000-0000-0000CFB20000}"/>
    <cellStyle name="Normal 81 4 2 6 3" xfId="21975" xr:uid="{00000000-0005-0000-0000-0000D0B20000}"/>
    <cellStyle name="Normal 81 4 2 7" xfId="32196" xr:uid="{00000000-0005-0000-0000-0000D1B20000}"/>
    <cellStyle name="Normal 81 4 2 8" xfId="16962" xr:uid="{00000000-0005-0000-0000-0000D2B20000}"/>
    <cellStyle name="Normal 81 4 3" xfId="2220" xr:uid="{00000000-0005-0000-0000-0000D3B20000}"/>
    <cellStyle name="Normal 81 4 3 2" xfId="3910" xr:uid="{00000000-0005-0000-0000-0000D4B20000}"/>
    <cellStyle name="Normal 81 4 3 2 2" xfId="13983" xr:uid="{00000000-0005-0000-0000-0000D5B20000}"/>
    <cellStyle name="Normal 81 4 3 2 2 2" xfId="44314" xr:uid="{00000000-0005-0000-0000-0000D6B20000}"/>
    <cellStyle name="Normal 81 4 3 2 2 3" xfId="29081" xr:uid="{00000000-0005-0000-0000-0000D7B20000}"/>
    <cellStyle name="Normal 81 4 3 2 3" xfId="8963" xr:uid="{00000000-0005-0000-0000-0000D8B20000}"/>
    <cellStyle name="Normal 81 4 3 2 3 2" xfId="39297" xr:uid="{00000000-0005-0000-0000-0000D9B20000}"/>
    <cellStyle name="Normal 81 4 3 2 3 3" xfId="24064" xr:uid="{00000000-0005-0000-0000-0000DAB20000}"/>
    <cellStyle name="Normal 81 4 3 2 4" xfId="34284" xr:uid="{00000000-0005-0000-0000-0000DBB20000}"/>
    <cellStyle name="Normal 81 4 3 2 5" xfId="19051" xr:uid="{00000000-0005-0000-0000-0000DCB20000}"/>
    <cellStyle name="Normal 81 4 3 3" xfId="5602" xr:uid="{00000000-0005-0000-0000-0000DDB20000}"/>
    <cellStyle name="Normal 81 4 3 3 2" xfId="15654" xr:uid="{00000000-0005-0000-0000-0000DEB20000}"/>
    <cellStyle name="Normal 81 4 3 3 2 2" xfId="45985" xr:uid="{00000000-0005-0000-0000-0000DFB20000}"/>
    <cellStyle name="Normal 81 4 3 3 2 3" xfId="30752" xr:uid="{00000000-0005-0000-0000-0000E0B20000}"/>
    <cellStyle name="Normal 81 4 3 3 3" xfId="10634" xr:uid="{00000000-0005-0000-0000-0000E1B20000}"/>
    <cellStyle name="Normal 81 4 3 3 3 2" xfId="40968" xr:uid="{00000000-0005-0000-0000-0000E2B20000}"/>
    <cellStyle name="Normal 81 4 3 3 3 3" xfId="25735" xr:uid="{00000000-0005-0000-0000-0000E3B20000}"/>
    <cellStyle name="Normal 81 4 3 3 4" xfId="35955" xr:uid="{00000000-0005-0000-0000-0000E4B20000}"/>
    <cellStyle name="Normal 81 4 3 3 5" xfId="20722" xr:uid="{00000000-0005-0000-0000-0000E5B20000}"/>
    <cellStyle name="Normal 81 4 3 4" xfId="12312" xr:uid="{00000000-0005-0000-0000-0000E6B20000}"/>
    <cellStyle name="Normal 81 4 3 4 2" xfId="42643" xr:uid="{00000000-0005-0000-0000-0000E7B20000}"/>
    <cellStyle name="Normal 81 4 3 4 3" xfId="27410" xr:uid="{00000000-0005-0000-0000-0000E8B20000}"/>
    <cellStyle name="Normal 81 4 3 5" xfId="7291" xr:uid="{00000000-0005-0000-0000-0000E9B20000}"/>
    <cellStyle name="Normal 81 4 3 5 2" xfId="37626" xr:uid="{00000000-0005-0000-0000-0000EAB20000}"/>
    <cellStyle name="Normal 81 4 3 5 3" xfId="22393" xr:uid="{00000000-0005-0000-0000-0000EBB20000}"/>
    <cellStyle name="Normal 81 4 3 6" xfId="32614" xr:uid="{00000000-0005-0000-0000-0000ECB20000}"/>
    <cellStyle name="Normal 81 4 3 7" xfId="17380" xr:uid="{00000000-0005-0000-0000-0000EDB20000}"/>
    <cellStyle name="Normal 81 4 4" xfId="3073" xr:uid="{00000000-0005-0000-0000-0000EEB20000}"/>
    <cellStyle name="Normal 81 4 4 2" xfId="13147" xr:uid="{00000000-0005-0000-0000-0000EFB20000}"/>
    <cellStyle name="Normal 81 4 4 2 2" xfId="43478" xr:uid="{00000000-0005-0000-0000-0000F0B20000}"/>
    <cellStyle name="Normal 81 4 4 2 3" xfId="28245" xr:uid="{00000000-0005-0000-0000-0000F1B20000}"/>
    <cellStyle name="Normal 81 4 4 3" xfId="8127" xr:uid="{00000000-0005-0000-0000-0000F2B20000}"/>
    <cellStyle name="Normal 81 4 4 3 2" xfId="38461" xr:uid="{00000000-0005-0000-0000-0000F3B20000}"/>
    <cellStyle name="Normal 81 4 4 3 3" xfId="23228" xr:uid="{00000000-0005-0000-0000-0000F4B20000}"/>
    <cellStyle name="Normal 81 4 4 4" xfId="33448" xr:uid="{00000000-0005-0000-0000-0000F5B20000}"/>
    <cellStyle name="Normal 81 4 4 5" xfId="18215" xr:uid="{00000000-0005-0000-0000-0000F6B20000}"/>
    <cellStyle name="Normal 81 4 5" xfId="4766" xr:uid="{00000000-0005-0000-0000-0000F7B20000}"/>
    <cellStyle name="Normal 81 4 5 2" xfId="14818" xr:uid="{00000000-0005-0000-0000-0000F8B20000}"/>
    <cellStyle name="Normal 81 4 5 2 2" xfId="45149" xr:uid="{00000000-0005-0000-0000-0000F9B20000}"/>
    <cellStyle name="Normal 81 4 5 2 3" xfId="29916" xr:uid="{00000000-0005-0000-0000-0000FAB20000}"/>
    <cellStyle name="Normal 81 4 5 3" xfId="9798" xr:uid="{00000000-0005-0000-0000-0000FBB20000}"/>
    <cellStyle name="Normal 81 4 5 3 2" xfId="40132" xr:uid="{00000000-0005-0000-0000-0000FCB20000}"/>
    <cellStyle name="Normal 81 4 5 3 3" xfId="24899" xr:uid="{00000000-0005-0000-0000-0000FDB20000}"/>
    <cellStyle name="Normal 81 4 5 4" xfId="35119" xr:uid="{00000000-0005-0000-0000-0000FEB20000}"/>
    <cellStyle name="Normal 81 4 5 5" xfId="19886" xr:uid="{00000000-0005-0000-0000-0000FFB20000}"/>
    <cellStyle name="Normal 81 4 6" xfId="11476" xr:uid="{00000000-0005-0000-0000-000000B30000}"/>
    <cellStyle name="Normal 81 4 6 2" xfId="41807" xr:uid="{00000000-0005-0000-0000-000001B30000}"/>
    <cellStyle name="Normal 81 4 6 3" xfId="26574" xr:uid="{00000000-0005-0000-0000-000002B30000}"/>
    <cellStyle name="Normal 81 4 7" xfId="6455" xr:uid="{00000000-0005-0000-0000-000003B30000}"/>
    <cellStyle name="Normal 81 4 7 2" xfId="36790" xr:uid="{00000000-0005-0000-0000-000004B30000}"/>
    <cellStyle name="Normal 81 4 7 3" xfId="21557" xr:uid="{00000000-0005-0000-0000-000005B30000}"/>
    <cellStyle name="Normal 81 4 8" xfId="31778" xr:uid="{00000000-0005-0000-0000-000006B30000}"/>
    <cellStyle name="Normal 81 4 9" xfId="16544" xr:uid="{00000000-0005-0000-0000-000007B30000}"/>
    <cellStyle name="Normal 81 5" xfId="1589" xr:uid="{00000000-0005-0000-0000-000008B30000}"/>
    <cellStyle name="Normal 81 5 2" xfId="2430" xr:uid="{00000000-0005-0000-0000-000009B30000}"/>
    <cellStyle name="Normal 81 5 2 2" xfId="4120" xr:uid="{00000000-0005-0000-0000-00000AB30000}"/>
    <cellStyle name="Normal 81 5 2 2 2" xfId="14193" xr:uid="{00000000-0005-0000-0000-00000BB30000}"/>
    <cellStyle name="Normal 81 5 2 2 2 2" xfId="44524" xr:uid="{00000000-0005-0000-0000-00000CB30000}"/>
    <cellStyle name="Normal 81 5 2 2 2 3" xfId="29291" xr:uid="{00000000-0005-0000-0000-00000DB30000}"/>
    <cellStyle name="Normal 81 5 2 2 3" xfId="9173" xr:uid="{00000000-0005-0000-0000-00000EB30000}"/>
    <cellStyle name="Normal 81 5 2 2 3 2" xfId="39507" xr:uid="{00000000-0005-0000-0000-00000FB30000}"/>
    <cellStyle name="Normal 81 5 2 2 3 3" xfId="24274" xr:uid="{00000000-0005-0000-0000-000010B30000}"/>
    <cellStyle name="Normal 81 5 2 2 4" xfId="34494" xr:uid="{00000000-0005-0000-0000-000011B30000}"/>
    <cellStyle name="Normal 81 5 2 2 5" xfId="19261" xr:uid="{00000000-0005-0000-0000-000012B30000}"/>
    <cellStyle name="Normal 81 5 2 3" xfId="5812" xr:uid="{00000000-0005-0000-0000-000013B30000}"/>
    <cellStyle name="Normal 81 5 2 3 2" xfId="15864" xr:uid="{00000000-0005-0000-0000-000014B30000}"/>
    <cellStyle name="Normal 81 5 2 3 2 2" xfId="46195" xr:uid="{00000000-0005-0000-0000-000015B30000}"/>
    <cellStyle name="Normal 81 5 2 3 2 3" xfId="30962" xr:uid="{00000000-0005-0000-0000-000016B30000}"/>
    <cellStyle name="Normal 81 5 2 3 3" xfId="10844" xr:uid="{00000000-0005-0000-0000-000017B30000}"/>
    <cellStyle name="Normal 81 5 2 3 3 2" xfId="41178" xr:uid="{00000000-0005-0000-0000-000018B30000}"/>
    <cellStyle name="Normal 81 5 2 3 3 3" xfId="25945" xr:uid="{00000000-0005-0000-0000-000019B30000}"/>
    <cellStyle name="Normal 81 5 2 3 4" xfId="36165" xr:uid="{00000000-0005-0000-0000-00001AB30000}"/>
    <cellStyle name="Normal 81 5 2 3 5" xfId="20932" xr:uid="{00000000-0005-0000-0000-00001BB30000}"/>
    <cellStyle name="Normal 81 5 2 4" xfId="12522" xr:uid="{00000000-0005-0000-0000-00001CB30000}"/>
    <cellStyle name="Normal 81 5 2 4 2" xfId="42853" xr:uid="{00000000-0005-0000-0000-00001DB30000}"/>
    <cellStyle name="Normal 81 5 2 4 3" xfId="27620" xr:uid="{00000000-0005-0000-0000-00001EB30000}"/>
    <cellStyle name="Normal 81 5 2 5" xfId="7501" xr:uid="{00000000-0005-0000-0000-00001FB30000}"/>
    <cellStyle name="Normal 81 5 2 5 2" xfId="37836" xr:uid="{00000000-0005-0000-0000-000020B30000}"/>
    <cellStyle name="Normal 81 5 2 5 3" xfId="22603" xr:uid="{00000000-0005-0000-0000-000021B30000}"/>
    <cellStyle name="Normal 81 5 2 6" xfId="32824" xr:uid="{00000000-0005-0000-0000-000022B30000}"/>
    <cellStyle name="Normal 81 5 2 7" xfId="17590" xr:uid="{00000000-0005-0000-0000-000023B30000}"/>
    <cellStyle name="Normal 81 5 3" xfId="3283" xr:uid="{00000000-0005-0000-0000-000024B30000}"/>
    <cellStyle name="Normal 81 5 3 2" xfId="13357" xr:uid="{00000000-0005-0000-0000-000025B30000}"/>
    <cellStyle name="Normal 81 5 3 2 2" xfId="43688" xr:uid="{00000000-0005-0000-0000-000026B30000}"/>
    <cellStyle name="Normal 81 5 3 2 3" xfId="28455" xr:uid="{00000000-0005-0000-0000-000027B30000}"/>
    <cellStyle name="Normal 81 5 3 3" xfId="8337" xr:uid="{00000000-0005-0000-0000-000028B30000}"/>
    <cellStyle name="Normal 81 5 3 3 2" xfId="38671" xr:uid="{00000000-0005-0000-0000-000029B30000}"/>
    <cellStyle name="Normal 81 5 3 3 3" xfId="23438" xr:uid="{00000000-0005-0000-0000-00002AB30000}"/>
    <cellStyle name="Normal 81 5 3 4" xfId="33658" xr:uid="{00000000-0005-0000-0000-00002BB30000}"/>
    <cellStyle name="Normal 81 5 3 5" xfId="18425" xr:uid="{00000000-0005-0000-0000-00002CB30000}"/>
    <cellStyle name="Normal 81 5 4" xfId="4976" xr:uid="{00000000-0005-0000-0000-00002DB30000}"/>
    <cellStyle name="Normal 81 5 4 2" xfId="15028" xr:uid="{00000000-0005-0000-0000-00002EB30000}"/>
    <cellStyle name="Normal 81 5 4 2 2" xfId="45359" xr:uid="{00000000-0005-0000-0000-00002FB30000}"/>
    <cellStyle name="Normal 81 5 4 2 3" xfId="30126" xr:uid="{00000000-0005-0000-0000-000030B30000}"/>
    <cellStyle name="Normal 81 5 4 3" xfId="10008" xr:uid="{00000000-0005-0000-0000-000031B30000}"/>
    <cellStyle name="Normal 81 5 4 3 2" xfId="40342" xr:uid="{00000000-0005-0000-0000-000032B30000}"/>
    <cellStyle name="Normal 81 5 4 3 3" xfId="25109" xr:uid="{00000000-0005-0000-0000-000033B30000}"/>
    <cellStyle name="Normal 81 5 4 4" xfId="35329" xr:uid="{00000000-0005-0000-0000-000034B30000}"/>
    <cellStyle name="Normal 81 5 4 5" xfId="20096" xr:uid="{00000000-0005-0000-0000-000035B30000}"/>
    <cellStyle name="Normal 81 5 5" xfId="11686" xr:uid="{00000000-0005-0000-0000-000036B30000}"/>
    <cellStyle name="Normal 81 5 5 2" xfId="42017" xr:uid="{00000000-0005-0000-0000-000037B30000}"/>
    <cellStyle name="Normal 81 5 5 3" xfId="26784" xr:uid="{00000000-0005-0000-0000-000038B30000}"/>
    <cellStyle name="Normal 81 5 6" xfId="6665" xr:uid="{00000000-0005-0000-0000-000039B30000}"/>
    <cellStyle name="Normal 81 5 6 2" xfId="37000" xr:uid="{00000000-0005-0000-0000-00003AB30000}"/>
    <cellStyle name="Normal 81 5 6 3" xfId="21767" xr:uid="{00000000-0005-0000-0000-00003BB30000}"/>
    <cellStyle name="Normal 81 5 7" xfId="31988" xr:uid="{00000000-0005-0000-0000-00003CB30000}"/>
    <cellStyle name="Normal 81 5 8" xfId="16754" xr:uid="{00000000-0005-0000-0000-00003DB30000}"/>
    <cellStyle name="Normal 81 6" xfId="2010" xr:uid="{00000000-0005-0000-0000-00003EB30000}"/>
    <cellStyle name="Normal 81 6 2" xfId="3702" xr:uid="{00000000-0005-0000-0000-00003FB30000}"/>
    <cellStyle name="Normal 81 6 2 2" xfId="13775" xr:uid="{00000000-0005-0000-0000-000040B30000}"/>
    <cellStyle name="Normal 81 6 2 2 2" xfId="44106" xr:uid="{00000000-0005-0000-0000-000041B30000}"/>
    <cellStyle name="Normal 81 6 2 2 3" xfId="28873" xr:uid="{00000000-0005-0000-0000-000042B30000}"/>
    <cellStyle name="Normal 81 6 2 3" xfId="8755" xr:uid="{00000000-0005-0000-0000-000043B30000}"/>
    <cellStyle name="Normal 81 6 2 3 2" xfId="39089" xr:uid="{00000000-0005-0000-0000-000044B30000}"/>
    <cellStyle name="Normal 81 6 2 3 3" xfId="23856" xr:uid="{00000000-0005-0000-0000-000045B30000}"/>
    <cellStyle name="Normal 81 6 2 4" xfId="34076" xr:uid="{00000000-0005-0000-0000-000046B30000}"/>
    <cellStyle name="Normal 81 6 2 5" xfId="18843" xr:uid="{00000000-0005-0000-0000-000047B30000}"/>
    <cellStyle name="Normal 81 6 3" xfId="5394" xr:uid="{00000000-0005-0000-0000-000048B30000}"/>
    <cellStyle name="Normal 81 6 3 2" xfId="15446" xr:uid="{00000000-0005-0000-0000-000049B30000}"/>
    <cellStyle name="Normal 81 6 3 2 2" xfId="45777" xr:uid="{00000000-0005-0000-0000-00004AB30000}"/>
    <cellStyle name="Normal 81 6 3 2 3" xfId="30544" xr:uid="{00000000-0005-0000-0000-00004BB30000}"/>
    <cellStyle name="Normal 81 6 3 3" xfId="10426" xr:uid="{00000000-0005-0000-0000-00004CB30000}"/>
    <cellStyle name="Normal 81 6 3 3 2" xfId="40760" xr:uid="{00000000-0005-0000-0000-00004DB30000}"/>
    <cellStyle name="Normal 81 6 3 3 3" xfId="25527" xr:uid="{00000000-0005-0000-0000-00004EB30000}"/>
    <cellStyle name="Normal 81 6 3 4" xfId="35747" xr:uid="{00000000-0005-0000-0000-00004FB30000}"/>
    <cellStyle name="Normal 81 6 3 5" xfId="20514" xr:uid="{00000000-0005-0000-0000-000050B30000}"/>
    <cellStyle name="Normal 81 6 4" xfId="12104" xr:uid="{00000000-0005-0000-0000-000051B30000}"/>
    <cellStyle name="Normal 81 6 4 2" xfId="42435" xr:uid="{00000000-0005-0000-0000-000052B30000}"/>
    <cellStyle name="Normal 81 6 4 3" xfId="27202" xr:uid="{00000000-0005-0000-0000-000053B30000}"/>
    <cellStyle name="Normal 81 6 5" xfId="7083" xr:uid="{00000000-0005-0000-0000-000054B30000}"/>
    <cellStyle name="Normal 81 6 5 2" xfId="37418" xr:uid="{00000000-0005-0000-0000-000055B30000}"/>
    <cellStyle name="Normal 81 6 5 3" xfId="22185" xr:uid="{00000000-0005-0000-0000-000056B30000}"/>
    <cellStyle name="Normal 81 6 6" xfId="32406" xr:uid="{00000000-0005-0000-0000-000057B30000}"/>
    <cellStyle name="Normal 81 6 7" xfId="17172" xr:uid="{00000000-0005-0000-0000-000058B30000}"/>
    <cellStyle name="Normal 81 7" xfId="2863" xr:uid="{00000000-0005-0000-0000-000059B30000}"/>
    <cellStyle name="Normal 81 7 2" xfId="12939" xr:uid="{00000000-0005-0000-0000-00005AB30000}"/>
    <cellStyle name="Normal 81 7 2 2" xfId="43270" xr:uid="{00000000-0005-0000-0000-00005BB30000}"/>
    <cellStyle name="Normal 81 7 2 3" xfId="28037" xr:uid="{00000000-0005-0000-0000-00005CB30000}"/>
    <cellStyle name="Normal 81 7 3" xfId="7919" xr:uid="{00000000-0005-0000-0000-00005DB30000}"/>
    <cellStyle name="Normal 81 7 3 2" xfId="38253" xr:uid="{00000000-0005-0000-0000-00005EB30000}"/>
    <cellStyle name="Normal 81 7 3 3" xfId="23020" xr:uid="{00000000-0005-0000-0000-00005FB30000}"/>
    <cellStyle name="Normal 81 7 4" xfId="33240" xr:uid="{00000000-0005-0000-0000-000060B30000}"/>
    <cellStyle name="Normal 81 7 5" xfId="18007" xr:uid="{00000000-0005-0000-0000-000061B30000}"/>
    <cellStyle name="Normal 81 8" xfId="4556" xr:uid="{00000000-0005-0000-0000-000062B30000}"/>
    <cellStyle name="Normal 81 8 2" xfId="14610" xr:uid="{00000000-0005-0000-0000-000063B30000}"/>
    <cellStyle name="Normal 81 8 2 2" xfId="44941" xr:uid="{00000000-0005-0000-0000-000064B30000}"/>
    <cellStyle name="Normal 81 8 2 3" xfId="29708" xr:uid="{00000000-0005-0000-0000-000065B30000}"/>
    <cellStyle name="Normal 81 8 3" xfId="9590" xr:uid="{00000000-0005-0000-0000-000066B30000}"/>
    <cellStyle name="Normal 81 8 3 2" xfId="39924" xr:uid="{00000000-0005-0000-0000-000067B30000}"/>
    <cellStyle name="Normal 81 8 3 3" xfId="24691" xr:uid="{00000000-0005-0000-0000-000068B30000}"/>
    <cellStyle name="Normal 81 8 4" xfId="34911" xr:uid="{00000000-0005-0000-0000-000069B30000}"/>
    <cellStyle name="Normal 81 8 5" xfId="19678" xr:uid="{00000000-0005-0000-0000-00006AB30000}"/>
    <cellStyle name="Normal 81 9" xfId="11266" xr:uid="{00000000-0005-0000-0000-00006BB30000}"/>
    <cellStyle name="Normal 81 9 2" xfId="41599" xr:uid="{00000000-0005-0000-0000-00006CB30000}"/>
    <cellStyle name="Normal 81 9 3" xfId="26366" xr:uid="{00000000-0005-0000-0000-00006DB30000}"/>
    <cellStyle name="Normal 82" xfId="1156" xr:uid="{00000000-0005-0000-0000-00006EB30000}"/>
    <cellStyle name="Normal 83" xfId="1163" xr:uid="{00000000-0005-0000-0000-00006FB30000}"/>
    <cellStyle name="Normal 84" xfId="1211" xr:uid="{00000000-0005-0000-0000-000070B30000}"/>
    <cellStyle name="Normal 85" xfId="1210" xr:uid="{00000000-0005-0000-0000-000071B30000}"/>
    <cellStyle name="Normal 86" xfId="1318" xr:uid="{00000000-0005-0000-0000-000072B30000}"/>
    <cellStyle name="Normal 87" xfId="1320" xr:uid="{00000000-0005-0000-0000-000073B30000}"/>
    <cellStyle name="Normal 88" xfId="1319" xr:uid="{00000000-0005-0000-0000-000074B30000}"/>
    <cellStyle name="Normal 89" xfId="1536"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8" xr:uid="{00000000-0005-0000-0000-00007AB30000}"/>
    <cellStyle name="Normal 9 6" xfId="31378" xr:uid="{00000000-0005-0000-0000-00007BB30000}"/>
    <cellStyle name="Normal 9 7" xfId="46799" xr:uid="{00000000-0005-0000-0000-00007CB30000}"/>
    <cellStyle name="Normal 90" xfId="1535" xr:uid="{00000000-0005-0000-0000-00007DB30000}"/>
    <cellStyle name="Normal 90 2" xfId="2377" xr:uid="{00000000-0005-0000-0000-00007EB30000}"/>
    <cellStyle name="Normal 90 2 2" xfId="4067" xr:uid="{00000000-0005-0000-0000-00007FB30000}"/>
    <cellStyle name="Normal 90 2 2 2" xfId="14140" xr:uid="{00000000-0005-0000-0000-000080B30000}"/>
    <cellStyle name="Normal 90 2 2 2 2" xfId="44471" xr:uid="{00000000-0005-0000-0000-000081B30000}"/>
    <cellStyle name="Normal 90 2 2 2 3" xfId="29238" xr:uid="{00000000-0005-0000-0000-000082B30000}"/>
    <cellStyle name="Normal 90 2 2 3" xfId="9120" xr:uid="{00000000-0005-0000-0000-000083B30000}"/>
    <cellStyle name="Normal 90 2 2 3 2" xfId="39454" xr:uid="{00000000-0005-0000-0000-000084B30000}"/>
    <cellStyle name="Normal 90 2 2 3 3" xfId="24221" xr:uid="{00000000-0005-0000-0000-000085B30000}"/>
    <cellStyle name="Normal 90 2 2 4" xfId="34441" xr:uid="{00000000-0005-0000-0000-000086B30000}"/>
    <cellStyle name="Normal 90 2 2 5" xfId="19208" xr:uid="{00000000-0005-0000-0000-000087B30000}"/>
    <cellStyle name="Normal 90 2 3" xfId="5759" xr:uid="{00000000-0005-0000-0000-000088B30000}"/>
    <cellStyle name="Normal 90 2 3 2" xfId="15811" xr:uid="{00000000-0005-0000-0000-000089B30000}"/>
    <cellStyle name="Normal 90 2 3 2 2" xfId="46142" xr:uid="{00000000-0005-0000-0000-00008AB30000}"/>
    <cellStyle name="Normal 90 2 3 2 3" xfId="30909" xr:uid="{00000000-0005-0000-0000-00008BB30000}"/>
    <cellStyle name="Normal 90 2 3 3" xfId="10791" xr:uid="{00000000-0005-0000-0000-00008CB30000}"/>
    <cellStyle name="Normal 90 2 3 3 2" xfId="41125" xr:uid="{00000000-0005-0000-0000-00008DB30000}"/>
    <cellStyle name="Normal 90 2 3 3 3" xfId="25892" xr:uid="{00000000-0005-0000-0000-00008EB30000}"/>
    <cellStyle name="Normal 90 2 3 4" xfId="36112" xr:uid="{00000000-0005-0000-0000-00008FB30000}"/>
    <cellStyle name="Normal 90 2 3 5" xfId="20879" xr:uid="{00000000-0005-0000-0000-000090B30000}"/>
    <cellStyle name="Normal 90 2 4" xfId="12469" xr:uid="{00000000-0005-0000-0000-000091B30000}"/>
    <cellStyle name="Normal 90 2 4 2" xfId="42800" xr:uid="{00000000-0005-0000-0000-000092B30000}"/>
    <cellStyle name="Normal 90 2 4 3" xfId="27567" xr:uid="{00000000-0005-0000-0000-000093B30000}"/>
    <cellStyle name="Normal 90 2 5" xfId="7448" xr:uid="{00000000-0005-0000-0000-000094B30000}"/>
    <cellStyle name="Normal 90 2 5 2" xfId="37783" xr:uid="{00000000-0005-0000-0000-000095B30000}"/>
    <cellStyle name="Normal 90 2 5 3" xfId="22550" xr:uid="{00000000-0005-0000-0000-000096B30000}"/>
    <cellStyle name="Normal 90 2 6" xfId="32771" xr:uid="{00000000-0005-0000-0000-000097B30000}"/>
    <cellStyle name="Normal 90 2 7" xfId="17537" xr:uid="{00000000-0005-0000-0000-000098B30000}"/>
    <cellStyle name="Normal 90 3" xfId="3230" xr:uid="{00000000-0005-0000-0000-000099B30000}"/>
    <cellStyle name="Normal 90 3 2" xfId="13304" xr:uid="{00000000-0005-0000-0000-00009AB30000}"/>
    <cellStyle name="Normal 90 3 2 2" xfId="43635" xr:uid="{00000000-0005-0000-0000-00009BB30000}"/>
    <cellStyle name="Normal 90 3 2 3" xfId="28402" xr:uid="{00000000-0005-0000-0000-00009CB30000}"/>
    <cellStyle name="Normal 90 3 3" xfId="8284" xr:uid="{00000000-0005-0000-0000-00009DB30000}"/>
    <cellStyle name="Normal 90 3 3 2" xfId="38618" xr:uid="{00000000-0005-0000-0000-00009EB30000}"/>
    <cellStyle name="Normal 90 3 3 3" xfId="23385" xr:uid="{00000000-0005-0000-0000-00009FB30000}"/>
    <cellStyle name="Normal 90 3 4" xfId="33605" xr:uid="{00000000-0005-0000-0000-0000A0B30000}"/>
    <cellStyle name="Normal 90 3 5" xfId="18372" xr:uid="{00000000-0005-0000-0000-0000A1B30000}"/>
    <cellStyle name="Normal 90 4" xfId="4923" xr:uid="{00000000-0005-0000-0000-0000A2B30000}"/>
    <cellStyle name="Normal 90 4 2" xfId="14975" xr:uid="{00000000-0005-0000-0000-0000A3B30000}"/>
    <cellStyle name="Normal 90 4 2 2" xfId="45306" xr:uid="{00000000-0005-0000-0000-0000A4B30000}"/>
    <cellStyle name="Normal 90 4 2 3" xfId="30073" xr:uid="{00000000-0005-0000-0000-0000A5B30000}"/>
    <cellStyle name="Normal 90 4 3" xfId="9955" xr:uid="{00000000-0005-0000-0000-0000A6B30000}"/>
    <cellStyle name="Normal 90 4 3 2" xfId="40289" xr:uid="{00000000-0005-0000-0000-0000A7B30000}"/>
    <cellStyle name="Normal 90 4 3 3" xfId="25056" xr:uid="{00000000-0005-0000-0000-0000A8B30000}"/>
    <cellStyle name="Normal 90 4 4" xfId="35276" xr:uid="{00000000-0005-0000-0000-0000A9B30000}"/>
    <cellStyle name="Normal 90 4 5" xfId="20043" xr:uid="{00000000-0005-0000-0000-0000AAB30000}"/>
    <cellStyle name="Normal 90 5" xfId="11633" xr:uid="{00000000-0005-0000-0000-0000ABB30000}"/>
    <cellStyle name="Normal 90 5 2" xfId="41964" xr:uid="{00000000-0005-0000-0000-0000ACB30000}"/>
    <cellStyle name="Normal 90 5 3" xfId="26731" xr:uid="{00000000-0005-0000-0000-0000ADB30000}"/>
    <cellStyle name="Normal 90 6" xfId="6612" xr:uid="{00000000-0005-0000-0000-0000AEB30000}"/>
    <cellStyle name="Normal 90 6 2" xfId="36947" xr:uid="{00000000-0005-0000-0000-0000AFB30000}"/>
    <cellStyle name="Normal 90 6 3" xfId="21714" xr:uid="{00000000-0005-0000-0000-0000B0B30000}"/>
    <cellStyle name="Normal 90 7" xfId="31935" xr:uid="{00000000-0005-0000-0000-0000B1B30000}"/>
    <cellStyle name="Normal 90 8" xfId="16701" xr:uid="{00000000-0005-0000-0000-0000B2B30000}"/>
    <cellStyle name="Normal 91" xfId="1538" xr:uid="{00000000-0005-0000-0000-0000B3B30000}"/>
    <cellStyle name="Normal 91 2" xfId="2379" xr:uid="{00000000-0005-0000-0000-0000B4B30000}"/>
    <cellStyle name="Normal 91 2 2" xfId="4069" xr:uid="{00000000-0005-0000-0000-0000B5B30000}"/>
    <cellStyle name="Normal 91 2 2 2" xfId="14142" xr:uid="{00000000-0005-0000-0000-0000B6B30000}"/>
    <cellStyle name="Normal 91 2 2 2 2" xfId="44473" xr:uid="{00000000-0005-0000-0000-0000B7B30000}"/>
    <cellStyle name="Normal 91 2 2 2 3" xfId="29240" xr:uid="{00000000-0005-0000-0000-0000B8B30000}"/>
    <cellStyle name="Normal 91 2 2 2 4" xfId="46740" xr:uid="{00000000-0005-0000-0000-0000B9B30000}"/>
    <cellStyle name="Normal 91 2 2 3" xfId="9122" xr:uid="{00000000-0005-0000-0000-0000BAB30000}"/>
    <cellStyle name="Normal 91 2 2 3 2" xfId="39456" xr:uid="{00000000-0005-0000-0000-0000BBB30000}"/>
    <cellStyle name="Normal 91 2 2 3 3" xfId="24223" xr:uid="{00000000-0005-0000-0000-0000BCB30000}"/>
    <cellStyle name="Normal 91 2 2 4" xfId="34443" xr:uid="{00000000-0005-0000-0000-0000BDB30000}"/>
    <cellStyle name="Normal 91 2 2 5" xfId="19210" xr:uid="{00000000-0005-0000-0000-0000BEB30000}"/>
    <cellStyle name="Normal 91 2 3" xfId="5761" xr:uid="{00000000-0005-0000-0000-0000BFB30000}"/>
    <cellStyle name="Normal 91 2 3 2" xfId="15813" xr:uid="{00000000-0005-0000-0000-0000C0B30000}"/>
    <cellStyle name="Normal 91 2 3 2 2" xfId="46144" xr:uid="{00000000-0005-0000-0000-0000C1B30000}"/>
    <cellStyle name="Normal 91 2 3 2 3" xfId="30911" xr:uid="{00000000-0005-0000-0000-0000C2B30000}"/>
    <cellStyle name="Normal 91 2 3 3" xfId="10793" xr:uid="{00000000-0005-0000-0000-0000C3B30000}"/>
    <cellStyle name="Normal 91 2 3 3 2" xfId="41127" xr:uid="{00000000-0005-0000-0000-0000C4B30000}"/>
    <cellStyle name="Normal 91 2 3 3 3" xfId="25894" xr:uid="{00000000-0005-0000-0000-0000C5B30000}"/>
    <cellStyle name="Normal 91 2 3 4" xfId="36114" xr:uid="{00000000-0005-0000-0000-0000C6B30000}"/>
    <cellStyle name="Normal 91 2 3 5" xfId="20881" xr:uid="{00000000-0005-0000-0000-0000C7B30000}"/>
    <cellStyle name="Normal 91 2 4" xfId="12471" xr:uid="{00000000-0005-0000-0000-0000C8B30000}"/>
    <cellStyle name="Normal 91 2 4 2" xfId="42802" xr:uid="{00000000-0005-0000-0000-0000C9B30000}"/>
    <cellStyle name="Normal 91 2 4 3" xfId="27569" xr:uid="{00000000-0005-0000-0000-0000CAB30000}"/>
    <cellStyle name="Normal 91 2 5" xfId="7450" xr:uid="{00000000-0005-0000-0000-0000CBB30000}"/>
    <cellStyle name="Normal 91 2 5 2" xfId="37785" xr:uid="{00000000-0005-0000-0000-0000CCB30000}"/>
    <cellStyle name="Normal 91 2 5 3" xfId="22552" xr:uid="{00000000-0005-0000-0000-0000CDB30000}"/>
    <cellStyle name="Normal 91 2 6" xfId="32773" xr:uid="{00000000-0005-0000-0000-0000CEB30000}"/>
    <cellStyle name="Normal 91 2 7" xfId="17539" xr:uid="{00000000-0005-0000-0000-0000CFB30000}"/>
    <cellStyle name="Normal 91 3" xfId="3232" xr:uid="{00000000-0005-0000-0000-0000D0B30000}"/>
    <cellStyle name="Normal 91 3 2" xfId="13306" xr:uid="{00000000-0005-0000-0000-0000D1B30000}"/>
    <cellStyle name="Normal 91 3 2 2" xfId="43637" xr:uid="{00000000-0005-0000-0000-0000D2B30000}"/>
    <cellStyle name="Normal 91 3 2 3" xfId="28404" xr:uid="{00000000-0005-0000-0000-0000D3B30000}"/>
    <cellStyle name="Normal 91 3 3" xfId="8286" xr:uid="{00000000-0005-0000-0000-0000D4B30000}"/>
    <cellStyle name="Normal 91 3 3 2" xfId="38620" xr:uid="{00000000-0005-0000-0000-0000D5B30000}"/>
    <cellStyle name="Normal 91 3 3 3" xfId="23387" xr:uid="{00000000-0005-0000-0000-0000D6B30000}"/>
    <cellStyle name="Normal 91 3 4" xfId="33607" xr:uid="{00000000-0005-0000-0000-0000D7B30000}"/>
    <cellStyle name="Normal 91 3 5" xfId="18374" xr:uid="{00000000-0005-0000-0000-0000D8B30000}"/>
    <cellStyle name="Normal 91 4" xfId="4925" xr:uid="{00000000-0005-0000-0000-0000D9B30000}"/>
    <cellStyle name="Normal 91 4 2" xfId="14977" xr:uid="{00000000-0005-0000-0000-0000DAB30000}"/>
    <cellStyle name="Normal 91 4 2 2" xfId="45308" xr:uid="{00000000-0005-0000-0000-0000DBB30000}"/>
    <cellStyle name="Normal 91 4 2 3" xfId="30075" xr:uid="{00000000-0005-0000-0000-0000DCB30000}"/>
    <cellStyle name="Normal 91 4 3" xfId="9957" xr:uid="{00000000-0005-0000-0000-0000DDB30000}"/>
    <cellStyle name="Normal 91 4 3 2" xfId="40291" xr:uid="{00000000-0005-0000-0000-0000DEB30000}"/>
    <cellStyle name="Normal 91 4 3 3" xfId="25058" xr:uid="{00000000-0005-0000-0000-0000DFB30000}"/>
    <cellStyle name="Normal 91 4 4" xfId="35278" xr:uid="{00000000-0005-0000-0000-0000E0B30000}"/>
    <cellStyle name="Normal 91 4 5" xfId="20045" xr:uid="{00000000-0005-0000-0000-0000E1B30000}"/>
    <cellStyle name="Normal 91 5" xfId="11635" xr:uid="{00000000-0005-0000-0000-0000E2B30000}"/>
    <cellStyle name="Normal 91 5 2" xfId="41966" xr:uid="{00000000-0005-0000-0000-0000E3B30000}"/>
    <cellStyle name="Normal 91 5 3" xfId="26733" xr:uid="{00000000-0005-0000-0000-0000E4B30000}"/>
    <cellStyle name="Normal 91 6" xfId="6614" xr:uid="{00000000-0005-0000-0000-0000E5B30000}"/>
    <cellStyle name="Normal 91 6 2" xfId="36949" xr:uid="{00000000-0005-0000-0000-0000E6B30000}"/>
    <cellStyle name="Normal 91 6 3" xfId="21716" xr:uid="{00000000-0005-0000-0000-0000E7B30000}"/>
    <cellStyle name="Normal 91 7" xfId="31937" xr:uid="{00000000-0005-0000-0000-0000E8B30000}"/>
    <cellStyle name="Normal 91 8" xfId="16703" xr:uid="{00000000-0005-0000-0000-0000E9B30000}"/>
    <cellStyle name="Normal 92" xfId="1957" xr:uid="{00000000-0005-0000-0000-0000EAB30000}"/>
    <cellStyle name="Normal 92 2" xfId="3649" xr:uid="{00000000-0005-0000-0000-0000EBB30000}"/>
    <cellStyle name="Normal 93" xfId="2795" xr:uid="{00000000-0005-0000-0000-0000ECB30000}"/>
    <cellStyle name="Normal 93 2" xfId="4485" xr:uid="{00000000-0005-0000-0000-0000EDB30000}"/>
    <cellStyle name="Normal 94" xfId="2800" xr:uid="{00000000-0005-0000-0000-0000EEB30000}"/>
    <cellStyle name="Normal 95" xfId="1956" xr:uid="{00000000-0005-0000-0000-0000EFB30000}"/>
    <cellStyle name="Normal 95 2" xfId="3648" xr:uid="{00000000-0005-0000-0000-0000F0B30000}"/>
    <cellStyle name="Normal 95 2 2" xfId="13722" xr:uid="{00000000-0005-0000-0000-0000F1B30000}"/>
    <cellStyle name="Normal 95 2 2 2" xfId="44053" xr:uid="{00000000-0005-0000-0000-0000F2B30000}"/>
    <cellStyle name="Normal 95 2 2 3" xfId="28820" xr:uid="{00000000-0005-0000-0000-0000F3B30000}"/>
    <cellStyle name="Normal 95 2 3" xfId="8702" xr:uid="{00000000-0005-0000-0000-0000F4B30000}"/>
    <cellStyle name="Normal 95 2 3 2" xfId="39036" xr:uid="{00000000-0005-0000-0000-0000F5B30000}"/>
    <cellStyle name="Normal 95 2 3 3" xfId="23803" xr:uid="{00000000-0005-0000-0000-0000F6B30000}"/>
    <cellStyle name="Normal 95 2 4" xfId="34023" xr:uid="{00000000-0005-0000-0000-0000F7B30000}"/>
    <cellStyle name="Normal 95 2 5" xfId="18790" xr:uid="{00000000-0005-0000-0000-0000F8B30000}"/>
    <cellStyle name="Normal 95 3" xfId="5341" xr:uid="{00000000-0005-0000-0000-0000F9B30000}"/>
    <cellStyle name="Normal 95 3 2" xfId="15393" xr:uid="{00000000-0005-0000-0000-0000FAB30000}"/>
    <cellStyle name="Normal 95 3 2 2" xfId="45724" xr:uid="{00000000-0005-0000-0000-0000FBB30000}"/>
    <cellStyle name="Normal 95 3 2 3" xfId="30491" xr:uid="{00000000-0005-0000-0000-0000FCB30000}"/>
    <cellStyle name="Normal 95 3 3" xfId="10373" xr:uid="{00000000-0005-0000-0000-0000FDB30000}"/>
    <cellStyle name="Normal 95 3 3 2" xfId="40707" xr:uid="{00000000-0005-0000-0000-0000FEB30000}"/>
    <cellStyle name="Normal 95 3 3 3" xfId="25474" xr:uid="{00000000-0005-0000-0000-0000FFB30000}"/>
    <cellStyle name="Normal 95 3 4" xfId="35694" xr:uid="{00000000-0005-0000-0000-000000B40000}"/>
    <cellStyle name="Normal 95 3 5" xfId="20461" xr:uid="{00000000-0005-0000-0000-000001B40000}"/>
    <cellStyle name="Normal 95 4" xfId="12051" xr:uid="{00000000-0005-0000-0000-000002B40000}"/>
    <cellStyle name="Normal 95 4 2" xfId="42382" xr:uid="{00000000-0005-0000-0000-000003B40000}"/>
    <cellStyle name="Normal 95 4 3" xfId="27149" xr:uid="{00000000-0005-0000-0000-000004B40000}"/>
    <cellStyle name="Normal 95 5" xfId="7030" xr:uid="{00000000-0005-0000-0000-000005B40000}"/>
    <cellStyle name="Normal 95 5 2" xfId="37365" xr:uid="{00000000-0005-0000-0000-000006B40000}"/>
    <cellStyle name="Normal 95 5 3" xfId="22132" xr:uid="{00000000-0005-0000-0000-000007B40000}"/>
    <cellStyle name="Normal 95 6" xfId="32353" xr:uid="{00000000-0005-0000-0000-000008B40000}"/>
    <cellStyle name="Normal 95 7" xfId="17119" xr:uid="{00000000-0005-0000-0000-000009B40000}"/>
    <cellStyle name="Normal 96" xfId="1959" xr:uid="{00000000-0005-0000-0000-00000AB40000}"/>
    <cellStyle name="Normal 96 2" xfId="3651" xr:uid="{00000000-0005-0000-0000-00000BB40000}"/>
    <cellStyle name="Normal 96 2 2" xfId="13724" xr:uid="{00000000-0005-0000-0000-00000CB40000}"/>
    <cellStyle name="Normal 96 2 2 2" xfId="44055" xr:uid="{00000000-0005-0000-0000-00000DB40000}"/>
    <cellStyle name="Normal 96 2 2 3" xfId="28822" xr:uid="{00000000-0005-0000-0000-00000EB40000}"/>
    <cellStyle name="Normal 96 2 3" xfId="8704" xr:uid="{00000000-0005-0000-0000-00000FB40000}"/>
    <cellStyle name="Normal 96 2 3 2" xfId="39038" xr:uid="{00000000-0005-0000-0000-000010B40000}"/>
    <cellStyle name="Normal 96 2 3 3" xfId="23805" xr:uid="{00000000-0005-0000-0000-000011B40000}"/>
    <cellStyle name="Normal 96 2 4" xfId="34025" xr:uid="{00000000-0005-0000-0000-000012B40000}"/>
    <cellStyle name="Normal 96 2 5" xfId="18792" xr:uid="{00000000-0005-0000-0000-000013B40000}"/>
    <cellStyle name="Normal 96 3" xfId="5343" xr:uid="{00000000-0005-0000-0000-000014B40000}"/>
    <cellStyle name="Normal 96 3 2" xfId="15395" xr:uid="{00000000-0005-0000-0000-000015B40000}"/>
    <cellStyle name="Normal 96 3 2 2" xfId="45726" xr:uid="{00000000-0005-0000-0000-000016B40000}"/>
    <cellStyle name="Normal 96 3 2 3" xfId="30493" xr:uid="{00000000-0005-0000-0000-000017B40000}"/>
    <cellStyle name="Normal 96 3 3" xfId="10375" xr:uid="{00000000-0005-0000-0000-000018B40000}"/>
    <cellStyle name="Normal 96 3 3 2" xfId="40709" xr:uid="{00000000-0005-0000-0000-000019B40000}"/>
    <cellStyle name="Normal 96 3 3 3" xfId="25476" xr:uid="{00000000-0005-0000-0000-00001AB40000}"/>
    <cellStyle name="Normal 96 3 4" xfId="35696" xr:uid="{00000000-0005-0000-0000-00001BB40000}"/>
    <cellStyle name="Normal 96 3 5" xfId="20463" xr:uid="{00000000-0005-0000-0000-00001CB40000}"/>
    <cellStyle name="Normal 96 4" xfId="12053" xr:uid="{00000000-0005-0000-0000-00001DB40000}"/>
    <cellStyle name="Normal 96 4 2" xfId="42384" xr:uid="{00000000-0005-0000-0000-00001EB40000}"/>
    <cellStyle name="Normal 96 4 3" xfId="27151" xr:uid="{00000000-0005-0000-0000-00001FB40000}"/>
    <cellStyle name="Normal 96 5" xfId="7032" xr:uid="{00000000-0005-0000-0000-000020B40000}"/>
    <cellStyle name="Normal 96 5 2" xfId="37367" xr:uid="{00000000-0005-0000-0000-000021B40000}"/>
    <cellStyle name="Normal 96 5 3" xfId="22134" xr:uid="{00000000-0005-0000-0000-000022B40000}"/>
    <cellStyle name="Normal 96 6" xfId="32355" xr:uid="{00000000-0005-0000-0000-000023B40000}"/>
    <cellStyle name="Normal 96 7" xfId="17121" xr:uid="{00000000-0005-0000-0000-000024B40000}"/>
    <cellStyle name="Normal 97" xfId="11211" xr:uid="{00000000-0005-0000-0000-000025B40000}"/>
    <cellStyle name="Normal 98" xfId="16230" xr:uid="{00000000-0005-0000-0000-000026B40000}"/>
    <cellStyle name="Normal 99" xfId="2803" xr:uid="{00000000-0005-0000-0000-000027B40000}"/>
    <cellStyle name="Normal_New Summary Tables 2" xfId="46834" xr:uid="{00000000-0005-0000-0000-000028B40000}"/>
    <cellStyle name="Normal_Revised CARE Table 5C_033107 2" xfId="46838" xr:uid="{00000000-0005-0000-0000-000029B40000}"/>
    <cellStyle name="Normal_Sheet1" xfId="46837" xr:uid="{00000000-0005-0000-0000-00002AB40000}"/>
    <cellStyle name="Normal_Sheet2" xfId="46835" xr:uid="{00000000-0005-0000-0000-00002BB40000}"/>
    <cellStyle name="Note 2" xfId="176" xr:uid="{00000000-0005-0000-0000-00002CB40000}"/>
    <cellStyle name="Note 2 2" xfId="916" xr:uid="{00000000-0005-0000-0000-00002DB40000}"/>
    <cellStyle name="Note 2 2 2" xfId="46656"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9" xr:uid="{00000000-0005-0000-0000-000035B40000}"/>
    <cellStyle name="Note 3" xfId="31365" xr:uid="{00000000-0005-0000-0000-000036B40000}"/>
    <cellStyle name="Note 3 2" xfId="46729" xr:uid="{00000000-0005-0000-0000-000037B40000}"/>
    <cellStyle name="Note 4" xfId="46665" xr:uid="{00000000-0005-0000-0000-000038B40000}"/>
    <cellStyle name="Output 2" xfId="177" xr:uid="{00000000-0005-0000-0000-000039B40000}"/>
    <cellStyle name="Output 2 2" xfId="922" xr:uid="{00000000-0005-0000-0000-00003AB40000}"/>
    <cellStyle name="Output 2 2 2" xfId="46647"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30" xr:uid="{00000000-0005-0000-0000-000042B40000}"/>
    <cellStyle name="Output 3" xfId="31366" xr:uid="{00000000-0005-0000-0000-000043B40000}"/>
    <cellStyle name="Output 3 2" xfId="46589" xr:uid="{00000000-0005-0000-0000-000044B40000}"/>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1" xr:uid="{00000000-0005-0000-0000-00005CB40000}"/>
    <cellStyle name="Percent 101" xfId="16245" xr:uid="{00000000-0005-0000-0000-00005DB40000}"/>
    <cellStyle name="Percent 102" xfId="16250" xr:uid="{00000000-0005-0000-0000-00005EB40000}"/>
    <cellStyle name="Percent 103" xfId="16243" xr:uid="{00000000-0005-0000-0000-00005FB40000}"/>
    <cellStyle name="Percent 104" xfId="16263" xr:uid="{00000000-0005-0000-0000-000060B40000}"/>
    <cellStyle name="Percent 105" xfId="16276" xr:uid="{00000000-0005-0000-0000-000061B40000}"/>
    <cellStyle name="Percent 106" xfId="16241" xr:uid="{00000000-0005-0000-0000-000062B40000}"/>
    <cellStyle name="Percent 107" xfId="16249" xr:uid="{00000000-0005-0000-0000-000063B40000}"/>
    <cellStyle name="Percent 108" xfId="16273" xr:uid="{00000000-0005-0000-0000-000064B40000}"/>
    <cellStyle name="Percent 109" xfId="6191" xr:uid="{00000000-0005-0000-0000-000065B40000}"/>
    <cellStyle name="Percent 11" xfId="184" xr:uid="{00000000-0005-0000-0000-000066B40000}"/>
    <cellStyle name="Percent 110" xfId="16280" xr:uid="{00000000-0005-0000-0000-000067B40000}"/>
    <cellStyle name="Percent 111" xfId="31575" xr:uid="{00000000-0005-0000-0000-000068B40000}"/>
    <cellStyle name="Percent 112" xfId="46570" xr:uid="{00000000-0005-0000-0000-000069B40000}"/>
    <cellStyle name="Percent 113" xfId="46564" xr:uid="{00000000-0005-0000-0000-00006AB40000}"/>
    <cellStyle name="Percent 114" xfId="46572" xr:uid="{00000000-0005-0000-0000-00006BB40000}"/>
    <cellStyle name="Percent 115" xfId="46573" xr:uid="{00000000-0005-0000-0000-00006CB40000}"/>
    <cellStyle name="Percent 116" xfId="46566" xr:uid="{00000000-0005-0000-0000-00006DB40000}"/>
    <cellStyle name="Percent 117" xfId="16336" xr:uid="{00000000-0005-0000-0000-00006EB40000}"/>
    <cellStyle name="Percent 118" xfId="46578" xr:uid="{00000000-0005-0000-0000-00006FB40000}"/>
    <cellStyle name="Percent 119" xfId="46774" xr:uid="{00000000-0005-0000-0000-000070B40000}"/>
    <cellStyle name="Percent 12" xfId="185" xr:uid="{00000000-0005-0000-0000-000071B40000}"/>
    <cellStyle name="Percent 120" xfId="46775" xr:uid="{00000000-0005-0000-0000-000072B40000}"/>
    <cellStyle name="Percent 121" xfId="46771" xr:uid="{00000000-0005-0000-0000-000073B40000}"/>
    <cellStyle name="Percent 122" xfId="46745" xr:uid="{00000000-0005-0000-0000-000074B40000}"/>
    <cellStyle name="Percent 123" xfId="46767" xr:uid="{00000000-0005-0000-0000-000075B40000}"/>
    <cellStyle name="Percent 124" xfId="46749" xr:uid="{00000000-0005-0000-0000-000076B40000}"/>
    <cellStyle name="Percent 125" xfId="46765" xr:uid="{00000000-0005-0000-0000-000077B40000}"/>
    <cellStyle name="Percent 126" xfId="46750" xr:uid="{00000000-0005-0000-0000-000078B40000}"/>
    <cellStyle name="Percent 127" xfId="46763" xr:uid="{00000000-0005-0000-0000-000079B40000}"/>
    <cellStyle name="Percent 128" xfId="46752" xr:uid="{00000000-0005-0000-0000-00007AB40000}"/>
    <cellStyle name="Percent 129" xfId="46761" xr:uid="{00000000-0005-0000-0000-00007BB40000}"/>
    <cellStyle name="Percent 13" xfId="186" xr:uid="{00000000-0005-0000-0000-00007CB40000}"/>
    <cellStyle name="Percent 130" xfId="46754" xr:uid="{00000000-0005-0000-0000-00007DB40000}"/>
    <cellStyle name="Percent 131" xfId="46759" xr:uid="{00000000-0005-0000-0000-00007EB40000}"/>
    <cellStyle name="Percent 132" xfId="46768" xr:uid="{00000000-0005-0000-0000-00007FB40000}"/>
    <cellStyle name="Percent 133" xfId="46747" xr:uid="{00000000-0005-0000-0000-000080B40000}"/>
    <cellStyle name="Percent 134" xfId="46757" xr:uid="{00000000-0005-0000-0000-000081B40000}"/>
    <cellStyle name="Percent 135" xfId="46776" xr:uid="{00000000-0005-0000-0000-000082B40000}"/>
    <cellStyle name="Percent 136" xfId="46778" xr:uid="{00000000-0005-0000-0000-000083B40000}"/>
    <cellStyle name="Percent 137" xfId="46800" xr:uid="{00000000-0005-0000-0000-000084B40000}"/>
    <cellStyle name="Percent 138" xfId="46803" xr:uid="{00000000-0005-0000-0000-000085B40000}"/>
    <cellStyle name="Percent 139" xfId="46796" xr:uid="{00000000-0005-0000-0000-000086B40000}"/>
    <cellStyle name="Percent 14" xfId="187" xr:uid="{00000000-0005-0000-0000-000087B40000}"/>
    <cellStyle name="Percent 140" xfId="46802" xr:uid="{00000000-0005-0000-0000-000088B40000}"/>
    <cellStyle name="Percent 141" xfId="46792" xr:uid="{00000000-0005-0000-0000-000089B40000}"/>
    <cellStyle name="Percent 142" xfId="46801"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5" xr:uid="{00000000-0005-0000-0000-0000D9B40000}"/>
    <cellStyle name="Percent 63" xfId="1322" xr:uid="{00000000-0005-0000-0000-0000DAB40000}"/>
    <cellStyle name="Percent 64" xfId="1324" xr:uid="{00000000-0005-0000-0000-0000DBB40000}"/>
    <cellStyle name="Percent 65" xfId="1378" xr:uid="{00000000-0005-0000-0000-0000DCB40000}"/>
    <cellStyle name="Percent 66" xfId="1591" xr:uid="{00000000-0005-0000-0000-0000DDB40000}"/>
    <cellStyle name="Percent 67" xfId="2012" xr:uid="{00000000-0005-0000-0000-0000DEB40000}"/>
    <cellStyle name="Percent 68" xfId="2802" xr:uid="{00000000-0005-0000-0000-0000DFB40000}"/>
    <cellStyle name="Percent 69" xfId="2797"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9" xr:uid="{00000000-0005-0000-0000-0000E9B40000}"/>
    <cellStyle name="Percent 70" xfId="2865" xr:uid="{00000000-0005-0000-0000-0000EAB40000}"/>
    <cellStyle name="Percent 71" xfId="4488" xr:uid="{00000000-0005-0000-0000-0000EBB40000}"/>
    <cellStyle name="Percent 72" xfId="4491" xr:uid="{00000000-0005-0000-0000-0000ECB40000}"/>
    <cellStyle name="Percent 73" xfId="4499" xr:uid="{00000000-0005-0000-0000-0000EDB40000}"/>
    <cellStyle name="Percent 74" xfId="2817" xr:uid="{00000000-0005-0000-0000-0000EEB40000}"/>
    <cellStyle name="Percent 75" xfId="4502" xr:uid="{00000000-0005-0000-0000-0000EFB40000}"/>
    <cellStyle name="Percent 76" xfId="2850" xr:uid="{00000000-0005-0000-0000-0000F0B40000}"/>
    <cellStyle name="Percent 77" xfId="4501" xr:uid="{00000000-0005-0000-0000-0000F1B40000}"/>
    <cellStyle name="Percent 78" xfId="2809" xr:uid="{00000000-0005-0000-0000-0000F2B40000}"/>
    <cellStyle name="Percent 79" xfId="2813"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7" xr:uid="{00000000-0005-0000-0000-0000F8B40000}"/>
    <cellStyle name="Percent 80" xfId="2804" xr:uid="{00000000-0005-0000-0000-0000F9B40000}"/>
    <cellStyle name="Percent 81" xfId="2810" xr:uid="{00000000-0005-0000-0000-0000FAB40000}"/>
    <cellStyle name="Percent 82" xfId="2862" xr:uid="{00000000-0005-0000-0000-0000FBB40000}"/>
    <cellStyle name="Percent 83" xfId="4558" xr:uid="{00000000-0005-0000-0000-0000FCB40000}"/>
    <cellStyle name="Percent 84" xfId="6179" xr:uid="{00000000-0005-0000-0000-0000FDB40000}"/>
    <cellStyle name="Percent 85" xfId="6180" xr:uid="{00000000-0005-0000-0000-0000FEB40000}"/>
    <cellStyle name="Percent 86" xfId="6186" xr:uid="{00000000-0005-0000-0000-0000FFB40000}"/>
    <cellStyle name="Percent 87" xfId="4512" xr:uid="{00000000-0005-0000-0000-000000B50000}"/>
    <cellStyle name="Percent 88" xfId="6187" xr:uid="{00000000-0005-0000-0000-000001B50000}"/>
    <cellStyle name="Percent 89" xfId="4544"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8" xr:uid="{00000000-0005-0000-0000-000006B50000}"/>
    <cellStyle name="Percent 90" xfId="11268" xr:uid="{00000000-0005-0000-0000-000007B50000}"/>
    <cellStyle name="Percent 91" xfId="16240" xr:uid="{00000000-0005-0000-0000-000008B50000}"/>
    <cellStyle name="Percent 92" xfId="16234" xr:uid="{00000000-0005-0000-0000-000009B50000}"/>
    <cellStyle name="Percent 93" xfId="16231" xr:uid="{00000000-0005-0000-0000-00000AB50000}"/>
    <cellStyle name="Percent 94" xfId="6247" xr:uid="{00000000-0005-0000-0000-00000BB50000}"/>
    <cellStyle name="Percent 95" xfId="6189" xr:uid="{00000000-0005-0000-0000-00000CB50000}"/>
    <cellStyle name="Percent 96" xfId="16277" xr:uid="{00000000-0005-0000-0000-00000DB50000}"/>
    <cellStyle name="Percent 97" xfId="16251" xr:uid="{00000000-0005-0000-0000-00000EB50000}"/>
    <cellStyle name="Percent 98" xfId="16281" xr:uid="{00000000-0005-0000-0000-00000FB50000}"/>
    <cellStyle name="Percent 99" xfId="16247"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4" xr:uid="{00000000-0005-0000-0000-000016B50000}"/>
    <cellStyle name="SAPBEXaggData 5" xfId="31476"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3" xr:uid="{00000000-0005-0000-0000-00001BB50000}"/>
    <cellStyle name="SAPBEXaggDataEmph 3" xfId="31504"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3" xr:uid="{00000000-0005-0000-0000-000026B50000}"/>
    <cellStyle name="SAPBEXaggItem 5" xfId="31427"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3" xr:uid="{00000000-0005-0000-0000-00002BB50000}"/>
    <cellStyle name="SAPBEXaggItemX 3" xfId="31406" xr:uid="{00000000-0005-0000-0000-00002CB50000}"/>
    <cellStyle name="SAPBEXchaText" xfId="216" xr:uid="{00000000-0005-0000-0000-00002DB50000}"/>
    <cellStyle name="SAPBEXchaText 2" xfId="433" xr:uid="{00000000-0005-0000-0000-00002EB50000}"/>
    <cellStyle name="SAPBEXchaText 2 2" xfId="46662" xr:uid="{00000000-0005-0000-0000-00002FB50000}"/>
    <cellStyle name="SAPBEXchaText 3" xfId="31426"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1" xr:uid="{00000000-0005-0000-0000-00004AB50000}"/>
    <cellStyle name="SAPBEXfilterDrill 3" xfId="31425"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60" xr:uid="{00000000-0005-0000-0000-00004FB50000}"/>
    <cellStyle name="SAPBEXfilterItem 4" xfId="31424"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1" xr:uid="{00000000-0005-0000-0000-000056B50000}"/>
    <cellStyle name="SAPBEXfilterText 4" xfId="31423"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4" xr:uid="{00000000-0005-0000-0000-00005BB50000}"/>
    <cellStyle name="SAPBEXformats 3" xfId="31422" xr:uid="{00000000-0005-0000-0000-00005CB50000}"/>
    <cellStyle name="SAPBEXheaderData" xfId="245" xr:uid="{00000000-0005-0000-0000-00005DB50000}"/>
    <cellStyle name="SAPBEXheaderData 2" xfId="442" xr:uid="{00000000-0005-0000-0000-00005EB50000}"/>
    <cellStyle name="SAPBEXheaderData 3" xfId="31421"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9" xr:uid="{00000000-0005-0000-0000-000064B50000}"/>
    <cellStyle name="SAPBEXheaderItem 4" xfId="31420"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8" xr:uid="{00000000-0005-0000-0000-00006BB50000}"/>
    <cellStyle name="SAPBEXheaderText 4" xfId="31475"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9"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4" xr:uid="{00000000-0005-0000-0000-000078B50000}"/>
    <cellStyle name="SAPBEXHLevel0 2 3" xfId="536" xr:uid="{00000000-0005-0000-0000-000079B50000}"/>
    <cellStyle name="SAPBEXHLevel0 2 4" xfId="446" xr:uid="{00000000-0005-0000-0000-00007AB50000}"/>
    <cellStyle name="SAPBEXHLevel0 2 5" xfId="31473" xr:uid="{00000000-0005-0000-0000-00007BB50000}"/>
    <cellStyle name="SAPBEXHLevel0 3" xfId="448" xr:uid="{00000000-0005-0000-0000-00007CB50000}"/>
    <cellStyle name="SAPBEXHLevel0 3 2" xfId="538" xr:uid="{00000000-0005-0000-0000-00007DB50000}"/>
    <cellStyle name="SAPBEXHLevel0 3 3" xfId="46618"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8"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3" xr:uid="{00000000-0005-0000-0000-000095B50000}"/>
    <cellStyle name="SAPBEXHLevel0X 2 3" xfId="539" xr:uid="{00000000-0005-0000-0000-000096B50000}"/>
    <cellStyle name="SAPBEXHLevel0X 2 4" xfId="450" xr:uid="{00000000-0005-0000-0000-000097B50000}"/>
    <cellStyle name="SAPBEXHLevel0X 2 5" xfId="31417"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2" xr:uid="{00000000-0005-0000-0000-00009CB50000}"/>
    <cellStyle name="SAPBEXHLevel0X 3 3" xfId="452" xr:uid="{00000000-0005-0000-0000-00009DB50000}"/>
    <cellStyle name="SAPBEXHLevel0X 3 4" xfId="31414"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1"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6"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5" xr:uid="{00000000-0005-0000-0000-0000B6B50000}"/>
    <cellStyle name="SAPBEXHLevel1 2 3" xfId="542" xr:uid="{00000000-0005-0000-0000-0000B7B50000}"/>
    <cellStyle name="SAPBEXHLevel1 2 4" xfId="454" xr:uid="{00000000-0005-0000-0000-0000B8B50000}"/>
    <cellStyle name="SAPBEXHLevel1 2 5" xfId="31415" xr:uid="{00000000-0005-0000-0000-0000B9B50000}"/>
    <cellStyle name="SAPBEXHLevel1 3" xfId="456" xr:uid="{00000000-0005-0000-0000-0000BAB50000}"/>
    <cellStyle name="SAPBEXHLevel1 3 2" xfId="544" xr:uid="{00000000-0005-0000-0000-0000BBB50000}"/>
    <cellStyle name="SAPBEXHLevel1 3 3" xfId="46583"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4"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3" xr:uid="{00000000-0005-0000-0000-0000D3B50000}"/>
    <cellStyle name="SAPBEXHLevel1X 2 3" xfId="545" xr:uid="{00000000-0005-0000-0000-0000D4B50000}"/>
    <cellStyle name="SAPBEXHLevel1X 2 4" xfId="458" xr:uid="{00000000-0005-0000-0000-0000D5B50000}"/>
    <cellStyle name="SAPBEXHLevel1X 2 5" xfId="31502"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2" xr:uid="{00000000-0005-0000-0000-0000DAB50000}"/>
    <cellStyle name="SAPBEXHLevel1X 3 3" xfId="460" xr:uid="{00000000-0005-0000-0000-0000DBB50000}"/>
    <cellStyle name="SAPBEXHLevel1X 3 4" xfId="31501"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9"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3"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1" xr:uid="{00000000-0005-0000-0000-0000F4B50000}"/>
    <cellStyle name="SAPBEXHLevel2 2 3" xfId="548" xr:uid="{00000000-0005-0000-0000-0000F5B50000}"/>
    <cellStyle name="SAPBEXHLevel2 2 4" xfId="462" xr:uid="{00000000-0005-0000-0000-0000F6B50000}"/>
    <cellStyle name="SAPBEXHLevel2 2 5" xfId="31500" xr:uid="{00000000-0005-0000-0000-0000F7B50000}"/>
    <cellStyle name="SAPBEXHLevel2 3" xfId="464" xr:uid="{00000000-0005-0000-0000-0000F8B50000}"/>
    <cellStyle name="SAPBEXHLevel2 3 2" xfId="550" xr:uid="{00000000-0005-0000-0000-0000F9B50000}"/>
    <cellStyle name="SAPBEXHLevel2 3 3" xfId="46582"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400"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9" xr:uid="{00000000-0005-0000-0000-000011B60000}"/>
    <cellStyle name="SAPBEXHLevel2X 2 3" xfId="551" xr:uid="{00000000-0005-0000-0000-000012B60000}"/>
    <cellStyle name="SAPBEXHLevel2X 2 4" xfId="466" xr:uid="{00000000-0005-0000-0000-000013B60000}"/>
    <cellStyle name="SAPBEXHLevel2X 2 5" xfId="31499"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8" xr:uid="{00000000-0005-0000-0000-000018B60000}"/>
    <cellStyle name="SAPBEXHLevel2X 3 3" xfId="468" xr:uid="{00000000-0005-0000-0000-000019B60000}"/>
    <cellStyle name="SAPBEXHLevel2X 3 4" xfId="31498"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90"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7"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6" xr:uid="{00000000-0005-0000-0000-000032B60000}"/>
    <cellStyle name="SAPBEXHLevel3 2 3" xfId="554" xr:uid="{00000000-0005-0000-0000-000033B60000}"/>
    <cellStyle name="SAPBEXHLevel3 2 4" xfId="470" xr:uid="{00000000-0005-0000-0000-000034B60000}"/>
    <cellStyle name="SAPBEXHLevel3 2 5" xfId="31497" xr:uid="{00000000-0005-0000-0000-000035B60000}"/>
    <cellStyle name="SAPBEXHLevel3 3" xfId="472" xr:uid="{00000000-0005-0000-0000-000036B60000}"/>
    <cellStyle name="SAPBEXHLevel3 3 2" xfId="556" xr:uid="{00000000-0005-0000-0000-000037B60000}"/>
    <cellStyle name="SAPBEXHLevel3 3 3" xfId="46720"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5"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4" xr:uid="{00000000-0005-0000-0000-00004FB60000}"/>
    <cellStyle name="SAPBEXHLevel3X 2 3" xfId="557" xr:uid="{00000000-0005-0000-0000-000050B60000}"/>
    <cellStyle name="SAPBEXHLevel3X 2 4" xfId="474" xr:uid="{00000000-0005-0000-0000-000051B60000}"/>
    <cellStyle name="SAPBEXHLevel3X 2 5" xfId="31496"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3" xr:uid="{00000000-0005-0000-0000-000056B60000}"/>
    <cellStyle name="SAPBEXHLevel3X 3 3" xfId="476" xr:uid="{00000000-0005-0000-0000-000057B60000}"/>
    <cellStyle name="SAPBEXHLevel3X 3 4" xfId="31495"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20"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2"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8" xr:uid="{00000000-0005-0000-0000-00006AB60000}"/>
    <cellStyle name="SAPBEXresData 4" xfId="31392" xr:uid="{00000000-0005-0000-0000-00006BB60000}"/>
    <cellStyle name="SAPBEXresDataEmph" xfId="296" xr:uid="{00000000-0005-0000-0000-00006CB60000}"/>
    <cellStyle name="SAPBEXresDataEmph 2" xfId="478" xr:uid="{00000000-0005-0000-0000-00006DB60000}"/>
    <cellStyle name="SAPBEXresDataEmph 2 2" xfId="46605" xr:uid="{00000000-0005-0000-0000-00006EB60000}"/>
    <cellStyle name="SAPBEXresDataEmph 3" xfId="31391"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8" xr:uid="{00000000-0005-0000-0000-000076B60000}"/>
    <cellStyle name="SAPBEXresItem 3" xfId="31494"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3" xr:uid="{00000000-0005-0000-0000-00007BB60000}"/>
    <cellStyle name="SAPBEXresItemX 3" xfId="480" xr:uid="{00000000-0005-0000-0000-00007CB60000}"/>
    <cellStyle name="SAPBEXresItemX 3 2" xfId="46596" xr:uid="{00000000-0005-0000-0000-00007DB60000}"/>
    <cellStyle name="SAPBEXresItemX 4" xfId="31390"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4" xr:uid="{00000000-0005-0000-0000-000086B60000}"/>
    <cellStyle name="SAPBEXstdData 5" xfId="31389"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2"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3" xr:uid="{00000000-0005-0000-0000-000097B60000}"/>
    <cellStyle name="SAPBEXstdItem 6" xfId="31388"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5" xr:uid="{00000000-0005-0000-0000-00009CB60000}"/>
    <cellStyle name="SAPBEXstdItemX 3" xfId="485" xr:uid="{00000000-0005-0000-0000-00009DB60000}"/>
    <cellStyle name="SAPBEXstdItemX 4" xfId="31509" xr:uid="{00000000-0005-0000-0000-00009EB60000}"/>
    <cellStyle name="SAPBEXsubData" xfId="324" xr:uid="{00000000-0005-0000-0000-00009FB60000}"/>
    <cellStyle name="SAPBEXsubData 2" xfId="487" xr:uid="{00000000-0005-0000-0000-0000A0B60000}"/>
    <cellStyle name="SAPBEXsubData 3" xfId="31510" xr:uid="{00000000-0005-0000-0000-0000A1B60000}"/>
    <cellStyle name="SAPBEXsubDataEmph" xfId="325" xr:uid="{00000000-0005-0000-0000-0000A2B60000}"/>
    <cellStyle name="SAPBEXsubDataEmph 2" xfId="488" xr:uid="{00000000-0005-0000-0000-0000A3B60000}"/>
    <cellStyle name="SAPBEXsubDataEmph 3" xfId="31511"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2" xr:uid="{00000000-0005-0000-0000-0000ABB60000}"/>
    <cellStyle name="SAPBEXtitle" xfId="331" xr:uid="{00000000-0005-0000-0000-0000ACB60000}"/>
    <cellStyle name="SAPBEXtitle 2" xfId="490" xr:uid="{00000000-0005-0000-0000-0000ADB60000}"/>
    <cellStyle name="SAPBEXtitle 2 2" xfId="46629" xr:uid="{00000000-0005-0000-0000-0000AEB60000}"/>
    <cellStyle name="SAPBEXtitle 3" xfId="31513"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1" xr:uid="{00000000-0005-0000-0000-0000B3B60000}"/>
    <cellStyle name="SAPBEXundefined 4" xfId="31514"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1"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5" xr:uid="{00000000-0005-0000-0000-0000BEB60000}"/>
    <cellStyle name="Title 2" xfId="340" xr:uid="{00000000-0005-0000-0000-0000BFB60000}"/>
    <cellStyle name="Title 2 2" xfId="1126" xr:uid="{00000000-0005-0000-0000-0000C0B60000}"/>
    <cellStyle name="Title 2 2 2" xfId="46733"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6" xr:uid="{00000000-0005-0000-0000-0000C8B60000}"/>
    <cellStyle name="Title 3" xfId="31367" xr:uid="{00000000-0005-0000-0000-0000C9B60000}"/>
    <cellStyle name="Title 3 2" xfId="46637"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8" xr:uid="{00000000-0005-0000-0000-0000D7B60000}"/>
    <cellStyle name="Total 2 3" xfId="560" xr:uid="{00000000-0005-0000-0000-0000D8B60000}"/>
    <cellStyle name="Total 2 3 2" xfId="46734" xr:uid="{00000000-0005-0000-0000-0000D9B60000}"/>
    <cellStyle name="Total 2 4" xfId="494" xr:uid="{00000000-0005-0000-0000-0000DAB60000}"/>
    <cellStyle name="Total 2 5" xfId="31517" xr:uid="{00000000-0005-0000-0000-0000DBB60000}"/>
    <cellStyle name="Total 3" xfId="343" xr:uid="{00000000-0005-0000-0000-0000DCB60000}"/>
    <cellStyle name="Total 3 2" xfId="562" xr:uid="{00000000-0005-0000-0000-0000DDB60000}"/>
    <cellStyle name="Total 3 3" xfId="496" xr:uid="{00000000-0005-0000-0000-0000DEB60000}"/>
    <cellStyle name="Total 3 4" xfId="31519" xr:uid="{00000000-0005-0000-0000-0000DFB60000}"/>
    <cellStyle name="Total 4" xfId="344" xr:uid="{00000000-0005-0000-0000-0000E0B60000}"/>
    <cellStyle name="Total 4 2" xfId="493" xr:uid="{00000000-0005-0000-0000-0000E1B60000}"/>
    <cellStyle name="Total 4 3" xfId="31520"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9"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3" xr:uid="{00000000-0005-0000-0000-0000EEB60000}"/>
    <cellStyle name="Total 6 5" xfId="31368"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6" xr:uid="{00000000-0005-0000-0000-0000FFB60000}"/>
    <cellStyle name="Warning Text 2 3" xfId="31522" xr:uid="{00000000-0005-0000-0000-000000B70000}"/>
    <cellStyle name="Warning Text 3" xfId="31369"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
  <sheetViews>
    <sheetView tabSelected="1" zoomScaleNormal="100" workbookViewId="0">
      <pane xSplit="1" topLeftCell="D1" activePane="topRight" state="frozen"/>
      <selection activeCell="A2" sqref="A2:M2"/>
      <selection pane="topRight" activeCell="AA35" sqref="AA35"/>
    </sheetView>
  </sheetViews>
  <sheetFormatPr defaultColWidth="8.6640625" defaultRowHeight="13.2"/>
  <cols>
    <col min="1" max="1" width="38.33203125" style="7" customWidth="1"/>
    <col min="2" max="2" width="20.44140625" style="7" customWidth="1"/>
    <col min="3" max="3" width="5.33203125" style="7" customWidth="1"/>
    <col min="4" max="4" width="15.5546875" style="7" bestFit="1" customWidth="1"/>
    <col min="5" max="5" width="12.44140625" style="7" bestFit="1" customWidth="1"/>
    <col min="6" max="6" width="5.33203125" style="7" customWidth="1"/>
    <col min="7" max="7" width="12.44140625" style="7" bestFit="1" customWidth="1"/>
    <col min="8" max="8" width="13.5546875" style="7" customWidth="1"/>
    <col min="9" max="9" width="4.88671875" style="7" customWidth="1"/>
    <col min="10" max="10" width="12.5546875" style="7" bestFit="1" customWidth="1"/>
    <col min="11" max="11" width="10.5546875" style="7" customWidth="1"/>
    <col min="12" max="12" width="6.5546875" style="7" customWidth="1"/>
    <col min="13" max="13" width="8.6640625" style="7"/>
    <col min="14" max="14" width="14.109375" style="7" customWidth="1"/>
    <col min="15" max="16384" width="8.6640625" style="7"/>
  </cols>
  <sheetData>
    <row r="1" spans="1:15" ht="15.6">
      <c r="A1" s="933" t="s">
        <v>0</v>
      </c>
      <c r="B1" s="933"/>
      <c r="C1" s="933"/>
      <c r="D1" s="933"/>
      <c r="E1" s="933"/>
      <c r="F1" s="933"/>
      <c r="G1" s="933"/>
      <c r="H1" s="933"/>
      <c r="I1" s="933"/>
      <c r="J1" s="933"/>
      <c r="K1" s="933"/>
      <c r="L1" s="933"/>
      <c r="M1" s="933"/>
      <c r="N1" s="766"/>
      <c r="O1" s="766"/>
    </row>
    <row r="2" spans="1:15" ht="15.6">
      <c r="A2" s="933" t="s">
        <v>1</v>
      </c>
      <c r="B2" s="934"/>
      <c r="C2" s="934"/>
      <c r="D2" s="934"/>
      <c r="E2" s="934"/>
      <c r="F2" s="934"/>
      <c r="G2" s="934"/>
      <c r="H2" s="934"/>
      <c r="I2" s="934"/>
      <c r="J2" s="934"/>
      <c r="K2" s="934"/>
      <c r="L2" s="934"/>
      <c r="M2" s="934"/>
      <c r="N2" s="766"/>
      <c r="O2" s="766"/>
    </row>
    <row r="3" spans="1:15" ht="16.2" thickBot="1">
      <c r="A3" s="935" t="s">
        <v>2</v>
      </c>
      <c r="B3" s="936"/>
      <c r="C3" s="936"/>
      <c r="D3" s="936"/>
      <c r="E3" s="936"/>
      <c r="F3" s="936"/>
      <c r="G3" s="936"/>
      <c r="H3" s="936"/>
      <c r="I3" s="936"/>
      <c r="J3" s="936"/>
      <c r="K3" s="936"/>
      <c r="L3" s="936"/>
      <c r="M3" s="936"/>
      <c r="N3" s="766"/>
      <c r="O3" s="766"/>
    </row>
    <row r="4" spans="1:15">
      <c r="A4" s="45"/>
      <c r="B4" s="937" t="s">
        <v>3</v>
      </c>
      <c r="C4" s="938"/>
      <c r="D4" s="939"/>
      <c r="E4" s="937" t="s">
        <v>4</v>
      </c>
      <c r="F4" s="938"/>
      <c r="G4" s="940"/>
      <c r="H4" s="937" t="s">
        <v>5</v>
      </c>
      <c r="I4" s="938"/>
      <c r="J4" s="939"/>
      <c r="K4" s="941" t="s">
        <v>6</v>
      </c>
      <c r="L4" s="938"/>
      <c r="M4" s="939"/>
      <c r="N4" s="766"/>
      <c r="O4" s="766"/>
    </row>
    <row r="5" spans="1:15">
      <c r="A5" s="46" t="s">
        <v>7</v>
      </c>
      <c r="B5" s="441" t="s">
        <v>8</v>
      </c>
      <c r="C5" s="442" t="s">
        <v>9</v>
      </c>
      <c r="D5" s="443" t="s">
        <v>10</v>
      </c>
      <c r="E5" s="444" t="s">
        <v>8</v>
      </c>
      <c r="F5" s="445" t="s">
        <v>9</v>
      </c>
      <c r="G5" s="446" t="s">
        <v>10</v>
      </c>
      <c r="H5" s="444" t="s">
        <v>8</v>
      </c>
      <c r="I5" s="445" t="s">
        <v>9</v>
      </c>
      <c r="J5" s="443" t="s">
        <v>10</v>
      </c>
      <c r="K5" s="447" t="s">
        <v>8</v>
      </c>
      <c r="L5" s="445" t="s">
        <v>9</v>
      </c>
      <c r="M5" s="443" t="s">
        <v>10</v>
      </c>
      <c r="N5" s="766"/>
      <c r="O5" s="766"/>
    </row>
    <row r="6" spans="1:15">
      <c r="A6" s="46" t="s">
        <v>11</v>
      </c>
      <c r="B6" s="453"/>
      <c r="C6" s="448"/>
      <c r="D6" s="449"/>
      <c r="E6" s="450"/>
      <c r="F6" s="451"/>
      <c r="G6" s="451"/>
      <c r="H6" s="450"/>
      <c r="I6" s="451"/>
      <c r="J6" s="449"/>
      <c r="K6" s="451"/>
      <c r="L6" s="451"/>
      <c r="M6" s="452"/>
      <c r="N6" s="766"/>
      <c r="O6" s="766"/>
    </row>
    <row r="7" spans="1:15" ht="12.6" customHeight="1">
      <c r="A7" s="325" t="s">
        <v>12</v>
      </c>
      <c r="B7" s="412">
        <v>22713446</v>
      </c>
      <c r="C7" s="205"/>
      <c r="D7" s="413">
        <f>SUM(B7:C7)</f>
        <v>22713446</v>
      </c>
      <c r="E7" s="419">
        <v>132568.48749999981</v>
      </c>
      <c r="F7" s="205" t="s">
        <v>13</v>
      </c>
      <c r="G7" s="425">
        <f>E7</f>
        <v>132568.48749999981</v>
      </c>
      <c r="H7" s="419">
        <v>3652523.84</v>
      </c>
      <c r="I7" s="257" t="s">
        <v>13</v>
      </c>
      <c r="J7" s="413">
        <f>H7</f>
        <v>3652523.84</v>
      </c>
      <c r="K7" s="431">
        <f t="shared" ref="K7:K14" si="0">+H7/B7</f>
        <v>0.16080888122392348</v>
      </c>
      <c r="L7" s="257"/>
      <c r="M7" s="258">
        <f t="shared" ref="M7:M11" si="1">J7/D7</f>
        <v>0.16080888122392348</v>
      </c>
      <c r="N7" s="766"/>
      <c r="O7" s="878"/>
    </row>
    <row r="8" spans="1:15" ht="12.6" customHeight="1">
      <c r="A8" s="325" t="s">
        <v>14</v>
      </c>
      <c r="B8" s="414">
        <v>4713762</v>
      </c>
      <c r="C8" s="355"/>
      <c r="D8" s="415">
        <f>SUM(B8:C8)</f>
        <v>4713762</v>
      </c>
      <c r="E8" s="420">
        <v>130683.5</v>
      </c>
      <c r="F8" s="355" t="s">
        <v>13</v>
      </c>
      <c r="G8" s="426">
        <f t="shared" ref="G8:G15" si="2">E8</f>
        <v>130683.5</v>
      </c>
      <c r="H8" s="420">
        <v>2254696</v>
      </c>
      <c r="I8" s="356" t="s">
        <v>13</v>
      </c>
      <c r="J8" s="417">
        <f>H8</f>
        <v>2254696</v>
      </c>
      <c r="K8" s="432">
        <f>+H8/B8</f>
        <v>0.47832198570907908</v>
      </c>
      <c r="L8" s="257"/>
      <c r="M8" s="258">
        <f>J8/D8</f>
        <v>0.47832198570907908</v>
      </c>
      <c r="N8" s="766"/>
      <c r="O8" s="878"/>
    </row>
    <row r="9" spans="1:15">
      <c r="A9" s="326" t="s">
        <v>15</v>
      </c>
      <c r="B9" s="416">
        <v>32633</v>
      </c>
      <c r="C9" s="355"/>
      <c r="D9" s="417">
        <f t="shared" ref="D9:G17" si="3">SUM(B9:C9)</f>
        <v>32633</v>
      </c>
      <c r="E9" s="420">
        <v>53.5</v>
      </c>
      <c r="F9" s="355" t="s">
        <v>13</v>
      </c>
      <c r="G9" s="427">
        <f t="shared" si="2"/>
        <v>53.5</v>
      </c>
      <c r="H9" s="420">
        <v>5832.25</v>
      </c>
      <c r="I9" s="356" t="s">
        <v>13</v>
      </c>
      <c r="J9" s="417">
        <f t="shared" ref="J9:J16" si="4">H9</f>
        <v>5832.25</v>
      </c>
      <c r="K9" s="432">
        <f t="shared" si="0"/>
        <v>0.17872245886066251</v>
      </c>
      <c r="L9" s="205"/>
      <c r="M9" s="258">
        <f t="shared" si="1"/>
        <v>0.17872245886066251</v>
      </c>
      <c r="N9" s="766"/>
      <c r="O9" s="878"/>
    </row>
    <row r="10" spans="1:15">
      <c r="A10" s="326" t="s">
        <v>16</v>
      </c>
      <c r="B10" s="416">
        <v>228441</v>
      </c>
      <c r="C10" s="355"/>
      <c r="D10" s="417">
        <f t="shared" si="3"/>
        <v>228441</v>
      </c>
      <c r="E10" s="420">
        <v>102.75</v>
      </c>
      <c r="F10" s="355" t="s">
        <v>13</v>
      </c>
      <c r="G10" s="427">
        <f t="shared" si="2"/>
        <v>102.75</v>
      </c>
      <c r="H10" s="420">
        <v>27730.39</v>
      </c>
      <c r="I10" s="355" t="s">
        <v>13</v>
      </c>
      <c r="J10" s="417">
        <f t="shared" si="4"/>
        <v>27730.39</v>
      </c>
      <c r="K10" s="432">
        <f t="shared" si="0"/>
        <v>0.12138972426140666</v>
      </c>
      <c r="L10" s="205"/>
      <c r="M10" s="258">
        <f t="shared" si="1"/>
        <v>0.12138972426140666</v>
      </c>
      <c r="N10" s="766"/>
      <c r="O10" s="878"/>
    </row>
    <row r="11" spans="1:15">
      <c r="A11" s="325" t="s">
        <v>17</v>
      </c>
      <c r="B11" s="414">
        <v>26134620</v>
      </c>
      <c r="C11" s="355"/>
      <c r="D11" s="415">
        <f t="shared" si="3"/>
        <v>26134620</v>
      </c>
      <c r="E11" s="420">
        <v>484900.70999999996</v>
      </c>
      <c r="F11" s="355" t="s">
        <v>13</v>
      </c>
      <c r="G11" s="428">
        <f t="shared" si="2"/>
        <v>484900.70999999996</v>
      </c>
      <c r="H11" s="420">
        <v>6971069.4950000001</v>
      </c>
      <c r="I11" s="355" t="s">
        <v>13</v>
      </c>
      <c r="J11" s="415">
        <f t="shared" si="4"/>
        <v>6971069.4950000001</v>
      </c>
      <c r="K11" s="432">
        <f t="shared" si="0"/>
        <v>0.26673697551370557</v>
      </c>
      <c r="L11" s="205"/>
      <c r="M11" s="258">
        <f t="shared" si="1"/>
        <v>0.26673697551370557</v>
      </c>
      <c r="N11" s="766"/>
      <c r="O11" s="878"/>
    </row>
    <row r="12" spans="1:15">
      <c r="A12" s="325" t="s">
        <v>18</v>
      </c>
      <c r="B12" s="416">
        <v>1530461</v>
      </c>
      <c r="C12" s="355"/>
      <c r="D12" s="417">
        <f>SUM(B12:C12)</f>
        <v>1530461</v>
      </c>
      <c r="E12" s="420">
        <v>37500</v>
      </c>
      <c r="F12" s="355" t="s">
        <v>13</v>
      </c>
      <c r="G12" s="427">
        <f t="shared" si="2"/>
        <v>37500</v>
      </c>
      <c r="H12" s="420">
        <v>640365</v>
      </c>
      <c r="I12" s="355" t="s">
        <v>13</v>
      </c>
      <c r="J12" s="417">
        <f>H12</f>
        <v>640365</v>
      </c>
      <c r="K12" s="432">
        <f>+H12/B12</f>
        <v>0.41841314479754793</v>
      </c>
      <c r="L12" s="205"/>
      <c r="M12" s="258">
        <f>J12/D12</f>
        <v>0.41841314479754793</v>
      </c>
      <c r="N12" s="766"/>
      <c r="O12" s="878"/>
    </row>
    <row r="13" spans="1:15">
      <c r="A13" s="325" t="s">
        <v>19</v>
      </c>
      <c r="B13" s="416">
        <v>531768</v>
      </c>
      <c r="C13" s="355"/>
      <c r="D13" s="417">
        <f t="shared" si="3"/>
        <v>531768</v>
      </c>
      <c r="E13" s="420">
        <v>27700.27370000002</v>
      </c>
      <c r="F13" s="355" t="s">
        <v>13</v>
      </c>
      <c r="G13" s="427">
        <f t="shared" si="2"/>
        <v>27700.27370000002</v>
      </c>
      <c r="H13" s="420">
        <v>1822357.7601000001</v>
      </c>
      <c r="I13" s="355" t="s">
        <v>13</v>
      </c>
      <c r="J13" s="417">
        <f t="shared" si="4"/>
        <v>1822357.7601000001</v>
      </c>
      <c r="K13" s="432">
        <f t="shared" si="0"/>
        <v>3.4269789835040845</v>
      </c>
      <c r="L13" s="257"/>
      <c r="M13" s="258">
        <f>J13/D13</f>
        <v>3.4269789835040845</v>
      </c>
      <c r="N13" s="766"/>
      <c r="O13" s="878"/>
    </row>
    <row r="14" spans="1:15">
      <c r="A14" s="326" t="s">
        <v>20</v>
      </c>
      <c r="B14" s="414">
        <v>1755172</v>
      </c>
      <c r="C14" s="355"/>
      <c r="D14" s="415">
        <f t="shared" si="3"/>
        <v>1755172</v>
      </c>
      <c r="E14" s="420">
        <v>14895.708600000013</v>
      </c>
      <c r="F14" s="355" t="s">
        <v>13</v>
      </c>
      <c r="G14" s="426">
        <f t="shared" si="2"/>
        <v>14895.708600000013</v>
      </c>
      <c r="H14" s="420">
        <v>591109.53090000001</v>
      </c>
      <c r="I14" s="356" t="s">
        <v>13</v>
      </c>
      <c r="J14" s="415">
        <f t="shared" si="4"/>
        <v>591109.53090000001</v>
      </c>
      <c r="K14" s="432">
        <f t="shared" si="0"/>
        <v>0.33678154101136526</v>
      </c>
      <c r="L14" s="257"/>
      <c r="M14" s="258">
        <f>J14/D14</f>
        <v>0.33678154101136526</v>
      </c>
      <c r="N14" s="766"/>
      <c r="O14" s="878"/>
    </row>
    <row r="15" spans="1:15">
      <c r="A15" s="325" t="s">
        <v>21</v>
      </c>
      <c r="B15" s="416">
        <v>105346</v>
      </c>
      <c r="C15" s="355"/>
      <c r="D15" s="417">
        <f>SUM(B15:C15)</f>
        <v>105346</v>
      </c>
      <c r="E15" s="421">
        <v>0</v>
      </c>
      <c r="F15" s="355" t="s">
        <v>13</v>
      </c>
      <c r="G15" s="427">
        <f t="shared" si="2"/>
        <v>0</v>
      </c>
      <c r="H15" s="420">
        <v>0</v>
      </c>
      <c r="I15" s="356"/>
      <c r="J15" s="417">
        <f>H15</f>
        <v>0</v>
      </c>
      <c r="K15" s="432">
        <f>+H15/B15</f>
        <v>0</v>
      </c>
      <c r="L15" s="205"/>
      <c r="M15" s="258">
        <f>J15/D15</f>
        <v>0</v>
      </c>
      <c r="N15" s="766"/>
      <c r="O15" s="766"/>
    </row>
    <row r="16" spans="1:15">
      <c r="A16" s="326" t="s">
        <v>22</v>
      </c>
      <c r="B16" s="416">
        <v>0</v>
      </c>
      <c r="C16" s="355"/>
      <c r="D16" s="417">
        <f t="shared" si="3"/>
        <v>0</v>
      </c>
      <c r="E16" s="421">
        <f t="shared" si="3"/>
        <v>0</v>
      </c>
      <c r="F16" s="355" t="s">
        <v>13</v>
      </c>
      <c r="G16" s="427">
        <f t="shared" si="3"/>
        <v>0</v>
      </c>
      <c r="H16" s="420">
        <v>0</v>
      </c>
      <c r="I16" s="355"/>
      <c r="J16" s="417">
        <f t="shared" si="4"/>
        <v>0</v>
      </c>
      <c r="K16" s="432">
        <v>0</v>
      </c>
      <c r="L16" s="205"/>
      <c r="M16" s="258">
        <v>0</v>
      </c>
      <c r="N16" s="766"/>
      <c r="O16" s="766"/>
    </row>
    <row r="17" spans="1:13">
      <c r="A17" s="326" t="s">
        <v>23</v>
      </c>
      <c r="B17" s="416">
        <v>0</v>
      </c>
      <c r="C17" s="355"/>
      <c r="D17" s="417">
        <f t="shared" si="3"/>
        <v>0</v>
      </c>
      <c r="E17" s="420">
        <v>0</v>
      </c>
      <c r="F17" s="355"/>
      <c r="G17" s="427">
        <f t="shared" si="3"/>
        <v>0</v>
      </c>
      <c r="H17" s="420">
        <v>0</v>
      </c>
      <c r="I17" s="355"/>
      <c r="J17" s="417">
        <f t="shared" ref="J17" si="5">SUM(H17:I17)</f>
        <v>0</v>
      </c>
      <c r="K17" s="432">
        <v>0</v>
      </c>
      <c r="L17" s="257"/>
      <c r="M17" s="258">
        <v>0</v>
      </c>
    </row>
    <row r="18" spans="1:13" ht="13.8" thickBot="1">
      <c r="A18" s="327" t="s">
        <v>24</v>
      </c>
      <c r="B18" s="14">
        <f>SUM(B7:B17)</f>
        <v>57745649</v>
      </c>
      <c r="C18" s="205"/>
      <c r="D18" s="15">
        <f>SUM(D7:D17)</f>
        <v>57745649</v>
      </c>
      <c r="E18" s="14">
        <f>SUM(E7:E14)</f>
        <v>828404.92979999981</v>
      </c>
      <c r="F18" s="206"/>
      <c r="G18" s="409">
        <f>SUM(G7:G17)</f>
        <v>828404.92979999981</v>
      </c>
      <c r="H18" s="14">
        <f>SUM(H7:H17)</f>
        <v>15965684.265999999</v>
      </c>
      <c r="I18" s="206"/>
      <c r="J18" s="15">
        <f>SUM(J7:J17)</f>
        <v>15965684.265999999</v>
      </c>
      <c r="K18" s="433">
        <f t="shared" ref="K18" si="6">+H18/B18</f>
        <v>0.27648289598407666</v>
      </c>
      <c r="L18" s="257"/>
      <c r="M18" s="223">
        <f>J18/D18</f>
        <v>0.27648289598407666</v>
      </c>
    </row>
    <row r="19" spans="1:13" ht="13.8" thickBot="1">
      <c r="A19" s="211"/>
      <c r="B19" s="212"/>
      <c r="C19" s="213"/>
      <c r="D19" s="214"/>
      <c r="E19" s="422"/>
      <c r="F19" s="213"/>
      <c r="G19" s="410"/>
      <c r="H19" s="434"/>
      <c r="I19" s="213"/>
      <c r="J19" s="214"/>
      <c r="K19" s="216"/>
      <c r="L19" s="213"/>
      <c r="M19" s="214"/>
    </row>
    <row r="20" spans="1:13">
      <c r="A20" s="328" t="s">
        <v>25</v>
      </c>
      <c r="B20" s="204">
        <v>563710</v>
      </c>
      <c r="C20" s="205"/>
      <c r="D20" s="210">
        <f t="shared" ref="D20:D27" si="7">SUM(B20:C20)</f>
        <v>563710</v>
      </c>
      <c r="E20" s="329">
        <v>8746.2199999999993</v>
      </c>
      <c r="F20" s="257"/>
      <c r="G20" s="357">
        <f>E20</f>
        <v>8746.2199999999993</v>
      </c>
      <c r="H20" s="435">
        <v>60467.069999999985</v>
      </c>
      <c r="I20" s="205"/>
      <c r="J20" s="436">
        <f t="shared" ref="J20:J27" si="8">SUM(H20:I20)</f>
        <v>60467.069999999985</v>
      </c>
      <c r="K20" s="358">
        <f>+H20/B20</f>
        <v>0.10726627166450832</v>
      </c>
      <c r="L20" s="205"/>
      <c r="M20" s="129">
        <v>0</v>
      </c>
    </row>
    <row r="21" spans="1:13">
      <c r="A21" s="326" t="s">
        <v>26</v>
      </c>
      <c r="B21" s="204">
        <v>1204880</v>
      </c>
      <c r="C21" s="205"/>
      <c r="D21" s="210">
        <f t="shared" si="7"/>
        <v>1204880</v>
      </c>
      <c r="E21" s="329">
        <v>30735.14</v>
      </c>
      <c r="F21" s="257"/>
      <c r="G21" s="357">
        <f>E21</f>
        <v>30735.14</v>
      </c>
      <c r="H21" s="437">
        <v>347870.24</v>
      </c>
      <c r="I21" s="355"/>
      <c r="J21" s="438">
        <f t="shared" si="8"/>
        <v>347870.24</v>
      </c>
      <c r="K21" s="358">
        <f t="shared" ref="K21:K27" si="9">+H21/B21</f>
        <v>0.28871774782550957</v>
      </c>
      <c r="L21" s="205"/>
      <c r="M21" s="129">
        <f t="shared" ref="M21:M27" si="10">J21/D21</f>
        <v>0.28871774782550957</v>
      </c>
    </row>
    <row r="22" spans="1:13">
      <c r="A22" s="325" t="s">
        <v>27</v>
      </c>
      <c r="B22" s="204">
        <v>950000</v>
      </c>
      <c r="C22" s="205"/>
      <c r="D22" s="210">
        <f t="shared" si="7"/>
        <v>950000</v>
      </c>
      <c r="E22" s="329">
        <v>362925.01999999996</v>
      </c>
      <c r="F22" s="257"/>
      <c r="G22" s="357">
        <f t="shared" ref="G22:G27" si="11">SUM(E22:F22)</f>
        <v>362925.01999999996</v>
      </c>
      <c r="H22" s="437">
        <v>709522.98</v>
      </c>
      <c r="I22" s="355"/>
      <c r="J22" s="438">
        <f t="shared" si="8"/>
        <v>709522.98</v>
      </c>
      <c r="K22" s="358">
        <f t="shared" si="9"/>
        <v>0.74686629473684207</v>
      </c>
      <c r="L22" s="205"/>
      <c r="M22" s="129">
        <f t="shared" si="10"/>
        <v>0.74686629473684207</v>
      </c>
    </row>
    <row r="23" spans="1:13" ht="12.75" customHeight="1">
      <c r="A23" s="330" t="s">
        <v>28</v>
      </c>
      <c r="B23" s="204">
        <v>0</v>
      </c>
      <c r="C23" s="205"/>
      <c r="D23" s="210">
        <f t="shared" si="7"/>
        <v>0</v>
      </c>
      <c r="E23" s="329">
        <v>0</v>
      </c>
      <c r="F23" s="205"/>
      <c r="G23" s="357">
        <f t="shared" si="11"/>
        <v>0</v>
      </c>
      <c r="H23" s="437">
        <v>0</v>
      </c>
      <c r="I23" s="355"/>
      <c r="J23" s="438">
        <f t="shared" si="8"/>
        <v>0</v>
      </c>
      <c r="K23" s="773">
        <v>0</v>
      </c>
      <c r="L23" s="205"/>
      <c r="M23" s="129">
        <v>0</v>
      </c>
    </row>
    <row r="24" spans="1:13">
      <c r="A24" s="331" t="s">
        <v>29</v>
      </c>
      <c r="B24" s="204">
        <v>91250</v>
      </c>
      <c r="C24" s="205"/>
      <c r="D24" s="210">
        <f t="shared" si="7"/>
        <v>91250</v>
      </c>
      <c r="E24" s="329">
        <v>0</v>
      </c>
      <c r="F24" s="205"/>
      <c r="G24" s="357">
        <f t="shared" si="11"/>
        <v>0</v>
      </c>
      <c r="H24" s="437">
        <v>0</v>
      </c>
      <c r="I24" s="355"/>
      <c r="J24" s="438">
        <f t="shared" si="8"/>
        <v>0</v>
      </c>
      <c r="K24" s="358">
        <v>0</v>
      </c>
      <c r="L24" s="205"/>
      <c r="M24" s="129">
        <f t="shared" si="10"/>
        <v>0</v>
      </c>
    </row>
    <row r="25" spans="1:13">
      <c r="A25" s="325" t="s">
        <v>30</v>
      </c>
      <c r="B25" s="204">
        <v>492662.99999999994</v>
      </c>
      <c r="C25" s="205"/>
      <c r="D25" s="210">
        <f t="shared" si="7"/>
        <v>492662.99999999994</v>
      </c>
      <c r="E25" s="329">
        <v>26011.230000000007</v>
      </c>
      <c r="F25" s="205"/>
      <c r="G25" s="357">
        <f t="shared" si="11"/>
        <v>26011.230000000007</v>
      </c>
      <c r="H25" s="437">
        <v>212295.64999999976</v>
      </c>
      <c r="I25" s="355"/>
      <c r="J25" s="438">
        <f t="shared" si="8"/>
        <v>212295.64999999976</v>
      </c>
      <c r="K25" s="358">
        <f t="shared" si="9"/>
        <v>0.4309145399593633</v>
      </c>
      <c r="L25" s="205"/>
      <c r="M25" s="129">
        <f t="shared" si="10"/>
        <v>0.4309145399593633</v>
      </c>
    </row>
    <row r="26" spans="1:13">
      <c r="A26" s="325" t="s">
        <v>31</v>
      </c>
      <c r="B26" s="204">
        <v>3958948</v>
      </c>
      <c r="C26" s="205"/>
      <c r="D26" s="210">
        <f t="shared" si="7"/>
        <v>3958948</v>
      </c>
      <c r="E26" s="329">
        <v>308159.0299999995</v>
      </c>
      <c r="F26" s="205"/>
      <c r="G26" s="357">
        <f t="shared" si="11"/>
        <v>308159.0299999995</v>
      </c>
      <c r="H26" s="437">
        <v>1832146.8000000024</v>
      </c>
      <c r="I26" s="355"/>
      <c r="J26" s="438">
        <f t="shared" si="8"/>
        <v>1832146.8000000024</v>
      </c>
      <c r="K26" s="358">
        <f t="shared" si="9"/>
        <v>0.46278627554592844</v>
      </c>
      <c r="L26" s="205"/>
      <c r="M26" s="129">
        <f t="shared" si="10"/>
        <v>0.46278627554592844</v>
      </c>
    </row>
    <row r="27" spans="1:13" ht="13.8" thickBot="1">
      <c r="A27" s="332" t="s">
        <v>32</v>
      </c>
      <c r="B27" s="217">
        <v>60000</v>
      </c>
      <c r="C27" s="207"/>
      <c r="D27" s="218">
        <f t="shared" si="7"/>
        <v>60000</v>
      </c>
      <c r="E27" s="423">
        <v>11143.97</v>
      </c>
      <c r="F27" s="424"/>
      <c r="G27" s="429">
        <f t="shared" si="11"/>
        <v>11143.97</v>
      </c>
      <c r="H27" s="439">
        <v>52493.75</v>
      </c>
      <c r="I27" s="359"/>
      <c r="J27" s="440">
        <f t="shared" si="8"/>
        <v>52493.75</v>
      </c>
      <c r="K27" s="360">
        <f t="shared" si="9"/>
        <v>0.87489583333333332</v>
      </c>
      <c r="L27" s="207"/>
      <c r="M27" s="131">
        <f t="shared" si="10"/>
        <v>0.87489583333333332</v>
      </c>
    </row>
    <row r="28" spans="1:13" ht="13.8" thickBot="1">
      <c r="A28" s="211"/>
      <c r="B28" s="212"/>
      <c r="C28" s="213"/>
      <c r="D28" s="214"/>
      <c r="E28" s="410"/>
      <c r="F28" s="213"/>
      <c r="G28" s="410"/>
      <c r="H28" s="434"/>
      <c r="I28" s="213"/>
      <c r="J28" s="214"/>
      <c r="K28" s="216"/>
      <c r="L28" s="213"/>
      <c r="M28" s="214"/>
    </row>
    <row r="29" spans="1:13" ht="13.8" thickBot="1">
      <c r="A29" s="408" t="s">
        <v>33</v>
      </c>
      <c r="B29" s="333">
        <f>B18+SUM(B20:B27)</f>
        <v>65067100</v>
      </c>
      <c r="C29" s="208"/>
      <c r="D29" s="418">
        <f>SUM(B29:C29)</f>
        <v>65067100</v>
      </c>
      <c r="E29" s="411">
        <f>E18+SUM(E20:E27)</f>
        <v>1576125.5397999992</v>
      </c>
      <c r="F29" s="208"/>
      <c r="G29" s="430">
        <f>G18+SUM(G20:G27)</f>
        <v>1576125.5397999992</v>
      </c>
      <c r="H29" s="333">
        <f>H18+SUM(H20:H27)</f>
        <v>19180480.756000001</v>
      </c>
      <c r="I29" s="209"/>
      <c r="J29" s="418">
        <f>SUM(H29:I29)</f>
        <v>19180480.756000001</v>
      </c>
      <c r="K29" s="433">
        <f>H29/B29</f>
        <v>0.29478001564538764</v>
      </c>
      <c r="L29" s="209"/>
      <c r="M29" s="132">
        <f>J29/D29</f>
        <v>0.29478001564538764</v>
      </c>
    </row>
    <row r="30" spans="1:13" ht="18.600000000000001" customHeight="1" thickBot="1">
      <c r="A30" s="942" t="s">
        <v>34</v>
      </c>
      <c r="B30" s="943"/>
      <c r="C30" s="943"/>
      <c r="D30" s="943"/>
      <c r="E30" s="943"/>
      <c r="F30" s="943"/>
      <c r="G30" s="943"/>
      <c r="H30" s="943"/>
      <c r="I30" s="943"/>
      <c r="J30" s="943"/>
      <c r="K30" s="943"/>
      <c r="L30" s="943"/>
      <c r="M30" s="944"/>
    </row>
    <row r="31" spans="1:13" ht="13.8" thickBot="1">
      <c r="A31" s="328" t="s">
        <v>35</v>
      </c>
      <c r="B31" s="334"/>
      <c r="C31" s="335"/>
      <c r="D31" s="336"/>
      <c r="E31" s="337">
        <v>75888</v>
      </c>
      <c r="F31" s="219"/>
      <c r="G31" s="337">
        <f>E31</f>
        <v>75888</v>
      </c>
      <c r="H31" s="337">
        <v>401600</v>
      </c>
      <c r="I31" s="219"/>
      <c r="J31" s="337">
        <f>H31</f>
        <v>401600</v>
      </c>
      <c r="K31" s="338"/>
      <c r="L31" s="339"/>
      <c r="M31" s="340"/>
    </row>
    <row r="32" spans="1:13" ht="13.8" thickBot="1">
      <c r="A32" s="341" t="s">
        <v>36</v>
      </c>
      <c r="B32" s="212"/>
      <c r="C32" s="213"/>
      <c r="D32" s="214"/>
      <c r="E32" s="215"/>
      <c r="F32" s="213"/>
      <c r="G32" s="216"/>
      <c r="H32" s="214"/>
      <c r="I32" s="213"/>
      <c r="J32" s="214"/>
      <c r="K32" s="214"/>
      <c r="L32" s="213"/>
      <c r="M32" s="214"/>
    </row>
    <row r="33" spans="1:13">
      <c r="A33" s="342"/>
      <c r="B33" s="342"/>
      <c r="C33" s="342"/>
      <c r="D33" s="342"/>
      <c r="E33" s="342"/>
      <c r="F33" s="342"/>
      <c r="G33" s="342"/>
      <c r="H33" s="342"/>
      <c r="I33" s="342"/>
      <c r="J33" s="342"/>
      <c r="K33" s="342"/>
      <c r="L33" s="342"/>
      <c r="M33" s="342"/>
    </row>
    <row r="34" spans="1:13">
      <c r="A34" s="945" t="s">
        <v>37</v>
      </c>
      <c r="B34" s="945"/>
      <c r="C34" s="945"/>
      <c r="D34" s="945"/>
      <c r="E34" s="945"/>
      <c r="F34" s="945"/>
      <c r="G34" s="945"/>
      <c r="H34" s="945"/>
      <c r="I34" s="945"/>
      <c r="J34" s="945"/>
      <c r="K34" s="945"/>
      <c r="L34" s="945"/>
      <c r="M34" s="945"/>
    </row>
    <row r="35" spans="1:13" ht="42.75" customHeight="1">
      <c r="A35" s="945" t="s">
        <v>38</v>
      </c>
      <c r="B35" s="945"/>
      <c r="C35" s="945"/>
      <c r="D35" s="945"/>
      <c r="E35" s="945"/>
      <c r="F35" s="945"/>
      <c r="G35" s="945"/>
      <c r="H35" s="945"/>
      <c r="I35" s="945"/>
      <c r="J35" s="945"/>
      <c r="K35" s="945"/>
      <c r="L35" s="945"/>
      <c r="M35" s="945"/>
    </row>
    <row r="36" spans="1:13" ht="31.5" customHeight="1">
      <c r="A36" s="945" t="s">
        <v>39</v>
      </c>
      <c r="B36" s="945"/>
      <c r="C36" s="945"/>
      <c r="D36" s="945"/>
      <c r="E36" s="945"/>
      <c r="F36" s="945"/>
      <c r="G36" s="945"/>
      <c r="H36" s="945"/>
      <c r="I36" s="945"/>
      <c r="J36" s="945"/>
      <c r="K36" s="945"/>
      <c r="L36" s="945"/>
      <c r="M36" s="945"/>
    </row>
    <row r="37" spans="1:13" ht="23.25" customHeight="1">
      <c r="A37" s="945" t="s">
        <v>40</v>
      </c>
      <c r="B37" s="945"/>
      <c r="C37" s="945"/>
      <c r="D37" s="945"/>
      <c r="E37" s="945"/>
      <c r="F37" s="945"/>
      <c r="G37" s="945"/>
      <c r="H37" s="945"/>
      <c r="I37" s="945"/>
      <c r="J37" s="945"/>
      <c r="K37" s="945"/>
      <c r="L37" s="945"/>
      <c r="M37" s="945"/>
    </row>
    <row r="38" spans="1:13" ht="24" customHeight="1">
      <c r="A38" s="148" t="s">
        <v>41</v>
      </c>
      <c r="B38" s="766"/>
      <c r="C38" s="766"/>
      <c r="D38" s="766"/>
      <c r="E38" s="766"/>
      <c r="F38" s="766"/>
      <c r="G38" s="766"/>
      <c r="H38" s="766"/>
      <c r="I38" s="766"/>
      <c r="J38" s="766"/>
      <c r="K38" s="766"/>
      <c r="L38" s="766"/>
      <c r="M38" s="766"/>
    </row>
    <row r="39" spans="1:13" ht="15" customHeight="1">
      <c r="A39" s="932" t="s">
        <v>42</v>
      </c>
      <c r="B39" s="932"/>
      <c r="C39" s="932"/>
      <c r="D39" s="932"/>
      <c r="E39" s="932"/>
      <c r="F39" s="932"/>
      <c r="G39" s="932"/>
      <c r="H39" s="932"/>
      <c r="I39" s="932"/>
      <c r="J39" s="932"/>
      <c r="K39" s="932"/>
      <c r="L39" s="932"/>
      <c r="M39" s="932"/>
    </row>
    <row r="48" spans="1:13">
      <c r="A48" s="766"/>
      <c r="B48" s="766"/>
      <c r="C48" s="766"/>
      <c r="D48" s="766"/>
      <c r="E48" s="766"/>
      <c r="F48" s="343"/>
      <c r="G48" s="766"/>
      <c r="H48" s="766"/>
      <c r="I48" s="766"/>
      <c r="J48" s="766"/>
      <c r="K48" s="766"/>
      <c r="L48" s="766"/>
      <c r="M48" s="766"/>
    </row>
  </sheetData>
  <mergeCells count="13">
    <mergeCell ref="A39:M39"/>
    <mergeCell ref="A1:M1"/>
    <mergeCell ref="A2:M2"/>
    <mergeCell ref="A3:M3"/>
    <mergeCell ref="B4:D4"/>
    <mergeCell ref="E4:G4"/>
    <mergeCell ref="H4:J4"/>
    <mergeCell ref="K4:M4"/>
    <mergeCell ref="A30:M30"/>
    <mergeCell ref="A34:M34"/>
    <mergeCell ref="A35:M35"/>
    <mergeCell ref="A36:M36"/>
    <mergeCell ref="A37:M37"/>
  </mergeCells>
  <printOptions horizontalCentered="1" verticalCentered="1"/>
  <pageMargins left="0.25" right="0.25" top="0.5" bottom="0.5" header="0.5" footer="0.5"/>
  <pageSetup scale="80" orientation="landscape" r:id="rId1"/>
  <headerFooter alignWithMargins="0"/>
  <ignoredErrors>
    <ignoredError sqref="E1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zoomScale="110" zoomScaleNormal="110" workbookViewId="0">
      <selection activeCell="O16" sqref="O16"/>
    </sheetView>
  </sheetViews>
  <sheetFormatPr defaultRowHeight="13.2"/>
  <cols>
    <col min="1" max="1" width="10.5546875" customWidth="1"/>
    <col min="2" max="2" width="11.5546875" customWidth="1"/>
    <col min="3" max="3" width="9.5546875" customWidth="1"/>
    <col min="4" max="4" width="10.5546875" customWidth="1"/>
    <col min="5" max="5" width="6.5546875" customWidth="1"/>
    <col min="6" max="6" width="11.44140625" customWidth="1"/>
    <col min="7" max="9" width="6.5546875" customWidth="1"/>
    <col min="10" max="10" width="11.5546875" customWidth="1"/>
    <col min="11" max="11" width="6.5546875" customWidth="1"/>
    <col min="12" max="12" width="12.44140625" bestFit="1" customWidth="1"/>
    <col min="13" max="13" width="9.44140625" customWidth="1"/>
    <col min="14" max="14" width="11.5546875" customWidth="1"/>
    <col min="15" max="16" width="11.44140625" bestFit="1" customWidth="1"/>
    <col min="17" max="17" width="9.5546875" customWidth="1"/>
    <col min="18" max="18" width="12.44140625" bestFit="1" customWidth="1"/>
    <col min="19" max="19" width="15.44140625" customWidth="1"/>
  </cols>
  <sheetData>
    <row r="1" spans="1:25" ht="15.6">
      <c r="A1" s="1001" t="s">
        <v>321</v>
      </c>
      <c r="B1" s="1001"/>
      <c r="C1" s="1001"/>
      <c r="D1" s="1001"/>
      <c r="E1" s="1001"/>
      <c r="F1" s="1001"/>
      <c r="G1" s="1001"/>
      <c r="H1" s="1001"/>
      <c r="I1" s="1001"/>
      <c r="J1" s="1001"/>
      <c r="K1" s="1001"/>
      <c r="L1" s="1001"/>
      <c r="M1" s="1001"/>
      <c r="N1" s="1001"/>
      <c r="O1" s="1001"/>
      <c r="P1" s="1001"/>
      <c r="Q1" s="1001"/>
      <c r="R1" s="1001"/>
      <c r="S1" s="1001"/>
      <c r="T1" s="766"/>
      <c r="U1" s="766"/>
      <c r="V1" s="766"/>
      <c r="W1" s="766"/>
      <c r="X1" s="766"/>
      <c r="Y1" s="766"/>
    </row>
    <row r="2" spans="1:25" ht="15.6">
      <c r="A2" s="1001" t="s">
        <v>1</v>
      </c>
      <c r="B2" s="1001"/>
      <c r="C2" s="1001"/>
      <c r="D2" s="1001"/>
      <c r="E2" s="1001"/>
      <c r="F2" s="1001"/>
      <c r="G2" s="1001"/>
      <c r="H2" s="1001"/>
      <c r="I2" s="1001"/>
      <c r="J2" s="1001"/>
      <c r="K2" s="1001"/>
      <c r="L2" s="1001"/>
      <c r="M2" s="1001"/>
      <c r="N2" s="1001"/>
      <c r="O2" s="1001"/>
      <c r="P2" s="1001"/>
      <c r="Q2" s="1001"/>
      <c r="R2" s="1001"/>
      <c r="S2" s="1001"/>
      <c r="T2" s="766"/>
      <c r="U2" s="766"/>
      <c r="V2" s="766"/>
      <c r="W2" s="766"/>
      <c r="X2" s="766"/>
      <c r="Y2" s="766"/>
    </row>
    <row r="3" spans="1:25" s="7" customFormat="1" ht="16.2" thickBot="1">
      <c r="A3" s="951" t="str">
        <f>'ESA Table 1'!A3:M3</f>
        <v>Through June 2020</v>
      </c>
      <c r="B3" s="990"/>
      <c r="C3" s="990"/>
      <c r="D3" s="990"/>
      <c r="E3" s="990"/>
      <c r="F3" s="990"/>
      <c r="G3" s="990"/>
      <c r="H3" s="990"/>
      <c r="I3" s="990"/>
      <c r="J3" s="990"/>
      <c r="K3" s="990"/>
      <c r="L3" s="990"/>
      <c r="M3" s="990"/>
      <c r="N3" s="990"/>
      <c r="O3" s="990"/>
      <c r="P3" s="990"/>
      <c r="Q3" s="990"/>
      <c r="R3" s="990"/>
      <c r="S3" s="990"/>
      <c r="T3" s="766"/>
      <c r="U3" s="766"/>
      <c r="V3" s="766"/>
      <c r="W3" s="766"/>
      <c r="X3" s="766"/>
      <c r="Y3" s="766"/>
    </row>
    <row r="4" spans="1:25" s="7" customFormat="1" ht="15.6">
      <c r="A4" s="1030" t="s">
        <v>322</v>
      </c>
      <c r="B4" s="1031"/>
      <c r="C4" s="1031"/>
      <c r="D4" s="1031"/>
      <c r="E4" s="1031"/>
      <c r="F4" s="1031"/>
      <c r="G4" s="1031"/>
      <c r="H4" s="1031"/>
      <c r="I4" s="1031"/>
      <c r="J4" s="1031"/>
      <c r="K4" s="1031"/>
      <c r="L4" s="1031"/>
      <c r="M4" s="1031"/>
      <c r="N4" s="1031"/>
      <c r="O4" s="1031"/>
      <c r="P4" s="1031"/>
      <c r="Q4" s="1031"/>
      <c r="R4" s="1031"/>
      <c r="S4" s="1032"/>
      <c r="T4" s="766"/>
      <c r="U4" s="766"/>
      <c r="V4" s="766"/>
      <c r="W4" s="766"/>
      <c r="X4" s="766"/>
      <c r="Y4" s="766"/>
    </row>
    <row r="5" spans="1:25">
      <c r="A5" s="1041" t="s">
        <v>323</v>
      </c>
      <c r="B5" s="968" t="s">
        <v>324</v>
      </c>
      <c r="C5" s="968"/>
      <c r="D5" s="968"/>
      <c r="E5" s="1040"/>
      <c r="F5" s="968" t="s">
        <v>325</v>
      </c>
      <c r="G5" s="968"/>
      <c r="H5" s="968"/>
      <c r="I5" s="968"/>
      <c r="J5" s="1046" t="s">
        <v>326</v>
      </c>
      <c r="K5" s="993"/>
      <c r="L5" s="993"/>
      <c r="M5" s="993"/>
      <c r="N5" s="993" t="s">
        <v>10</v>
      </c>
      <c r="O5" s="993"/>
      <c r="P5" s="993"/>
      <c r="Q5" s="993"/>
      <c r="R5" s="993"/>
      <c r="S5" s="994"/>
      <c r="T5" s="766"/>
      <c r="U5" s="766"/>
      <c r="V5" s="766"/>
      <c r="W5" s="766"/>
      <c r="X5" s="766"/>
      <c r="Y5" s="766"/>
    </row>
    <row r="6" spans="1:25" ht="36" customHeight="1">
      <c r="A6" s="1042"/>
      <c r="B6" s="1033" t="s">
        <v>327</v>
      </c>
      <c r="C6" s="993" t="s">
        <v>328</v>
      </c>
      <c r="D6" s="993"/>
      <c r="E6" s="993"/>
      <c r="F6" s="1033" t="s">
        <v>327</v>
      </c>
      <c r="G6" s="993" t="s">
        <v>328</v>
      </c>
      <c r="H6" s="993"/>
      <c r="I6" s="1044"/>
      <c r="J6" s="1034" t="s">
        <v>327</v>
      </c>
      <c r="K6" s="1045" t="s">
        <v>328</v>
      </c>
      <c r="L6" s="993"/>
      <c r="M6" s="993"/>
      <c r="N6" s="1033" t="s">
        <v>327</v>
      </c>
      <c r="O6" s="1033" t="s">
        <v>329</v>
      </c>
      <c r="P6" s="1033"/>
      <c r="Q6" s="993" t="s">
        <v>328</v>
      </c>
      <c r="R6" s="993"/>
      <c r="S6" s="994"/>
      <c r="T6" s="766"/>
      <c r="U6" s="766"/>
      <c r="V6" s="766"/>
      <c r="W6" s="766"/>
      <c r="X6" s="766"/>
      <c r="Y6" s="766"/>
    </row>
    <row r="7" spans="1:25" ht="27" customHeight="1">
      <c r="A7" s="1043"/>
      <c r="B7" s="1033"/>
      <c r="C7" s="911" t="s">
        <v>330</v>
      </c>
      <c r="D7" s="911" t="s">
        <v>331</v>
      </c>
      <c r="E7" s="911" t="s">
        <v>332</v>
      </c>
      <c r="F7" s="1033"/>
      <c r="G7" s="911" t="s">
        <v>330</v>
      </c>
      <c r="H7" s="911" t="s">
        <v>331</v>
      </c>
      <c r="I7" s="917" t="s">
        <v>332</v>
      </c>
      <c r="J7" s="1036"/>
      <c r="K7" s="918" t="s">
        <v>330</v>
      </c>
      <c r="L7" s="911" t="s">
        <v>331</v>
      </c>
      <c r="M7" s="911" t="s">
        <v>332</v>
      </c>
      <c r="N7" s="1033"/>
      <c r="O7" s="916" t="s">
        <v>333</v>
      </c>
      <c r="P7" s="916" t="s">
        <v>334</v>
      </c>
      <c r="Q7" s="911" t="s">
        <v>330</v>
      </c>
      <c r="R7" s="911" t="s">
        <v>331</v>
      </c>
      <c r="S7" s="912" t="s">
        <v>332</v>
      </c>
      <c r="T7" s="766"/>
      <c r="U7" s="766"/>
      <c r="V7" s="766"/>
      <c r="W7" s="766"/>
      <c r="X7" s="766"/>
      <c r="Y7" s="766"/>
    </row>
    <row r="8" spans="1:25">
      <c r="A8" s="13" t="s">
        <v>335</v>
      </c>
      <c r="B8" s="198"/>
      <c r="C8" s="198"/>
      <c r="D8" s="198"/>
      <c r="E8" s="198"/>
      <c r="F8" s="198">
        <v>0</v>
      </c>
      <c r="G8" s="198">
        <v>0</v>
      </c>
      <c r="H8" s="198">
        <v>0</v>
      </c>
      <c r="I8" s="198">
        <v>0</v>
      </c>
      <c r="J8" s="407">
        <v>1951</v>
      </c>
      <c r="K8" s="74"/>
      <c r="L8" s="74">
        <v>745402</v>
      </c>
      <c r="M8" s="74">
        <v>105.24217899999999</v>
      </c>
      <c r="N8" s="74">
        <f>J8</f>
        <v>1951</v>
      </c>
      <c r="O8" s="74">
        <v>1521</v>
      </c>
      <c r="P8" s="74">
        <v>430</v>
      </c>
      <c r="Q8" s="198"/>
      <c r="R8" s="74">
        <f>L8</f>
        <v>745402</v>
      </c>
      <c r="S8" s="860">
        <f>M8</f>
        <v>105.24217899999999</v>
      </c>
      <c r="T8" s="766"/>
      <c r="U8" s="766"/>
      <c r="V8" s="766"/>
      <c r="W8" s="766"/>
      <c r="X8" s="766"/>
      <c r="Y8" s="766"/>
    </row>
    <row r="9" spans="1:25" ht="12.6" customHeight="1">
      <c r="A9" s="13" t="s">
        <v>336</v>
      </c>
      <c r="B9" s="198"/>
      <c r="C9" s="198"/>
      <c r="D9" s="198"/>
      <c r="E9" s="198"/>
      <c r="F9" s="198"/>
      <c r="G9" s="198"/>
      <c r="H9" s="198"/>
      <c r="I9" s="198"/>
      <c r="J9" s="74">
        <v>13317</v>
      </c>
      <c r="K9" s="74"/>
      <c r="L9" s="63">
        <v>7105060</v>
      </c>
      <c r="M9" s="63">
        <v>1056.9032030000001</v>
      </c>
      <c r="N9" s="74">
        <f t="shared" ref="N9:N19" si="0">J9</f>
        <v>13317</v>
      </c>
      <c r="O9" s="394">
        <v>10556</v>
      </c>
      <c r="P9" s="74">
        <v>2761</v>
      </c>
      <c r="Q9" s="198"/>
      <c r="R9" s="74">
        <f t="shared" ref="R9:R19" si="1">L9</f>
        <v>7105060</v>
      </c>
      <c r="S9" s="860">
        <f t="shared" ref="S9:S18" si="2">M9</f>
        <v>1056.9032030000001</v>
      </c>
      <c r="T9" s="766"/>
      <c r="U9" s="300"/>
      <c r="V9" s="766"/>
      <c r="W9" s="766"/>
      <c r="X9" s="766"/>
      <c r="Y9" s="766"/>
    </row>
    <row r="10" spans="1:25">
      <c r="A10" s="13" t="s">
        <v>337</v>
      </c>
      <c r="B10" s="198"/>
      <c r="C10" s="198"/>
      <c r="D10" s="198"/>
      <c r="E10" s="198"/>
      <c r="F10" s="198"/>
      <c r="G10" s="198"/>
      <c r="H10" s="198"/>
      <c r="I10" s="198"/>
      <c r="J10" s="74">
        <v>23474</v>
      </c>
      <c r="K10" s="74"/>
      <c r="L10" s="63">
        <v>12573360</v>
      </c>
      <c r="M10" s="63">
        <v>1885.5127030000001</v>
      </c>
      <c r="N10" s="74">
        <f t="shared" si="0"/>
        <v>23474</v>
      </c>
      <c r="O10" s="394">
        <v>18438</v>
      </c>
      <c r="P10" s="74">
        <v>5036</v>
      </c>
      <c r="Q10" s="198"/>
      <c r="R10" s="74">
        <f t="shared" si="1"/>
        <v>12573360</v>
      </c>
      <c r="S10" s="860">
        <f t="shared" si="2"/>
        <v>1885.5127030000001</v>
      </c>
      <c r="T10" s="766"/>
      <c r="U10" s="766"/>
      <c r="V10" s="766"/>
      <c r="W10" s="766"/>
      <c r="X10" s="766"/>
      <c r="Y10" s="766"/>
    </row>
    <row r="11" spans="1:25" s="7" customFormat="1">
      <c r="A11" s="13" t="s">
        <v>338</v>
      </c>
      <c r="B11" s="198"/>
      <c r="C11" s="198"/>
      <c r="D11" s="198"/>
      <c r="E11" s="198"/>
      <c r="F11" s="198"/>
      <c r="G11" s="198"/>
      <c r="H11" s="198"/>
      <c r="I11" s="198"/>
      <c r="J11" s="74">
        <v>23750</v>
      </c>
      <c r="K11" s="74"/>
      <c r="L11" s="63">
        <v>12976134.059698001</v>
      </c>
      <c r="M11" s="63">
        <v>1942.2488989999999</v>
      </c>
      <c r="N11" s="74">
        <f t="shared" si="0"/>
        <v>23750</v>
      </c>
      <c r="O11" s="394">
        <v>18641</v>
      </c>
      <c r="P11" s="74">
        <v>5109</v>
      </c>
      <c r="Q11" s="198"/>
      <c r="R11" s="74">
        <f t="shared" si="1"/>
        <v>12976134.059698001</v>
      </c>
      <c r="S11" s="860">
        <f t="shared" si="2"/>
        <v>1942.2488989999999</v>
      </c>
      <c r="T11" s="766"/>
      <c r="U11" s="766"/>
      <c r="V11" s="766"/>
      <c r="W11" s="766"/>
      <c r="X11" s="766"/>
      <c r="Y11" s="766"/>
    </row>
    <row r="12" spans="1:25" s="7" customFormat="1">
      <c r="A12" s="13" t="s">
        <v>339</v>
      </c>
      <c r="B12" s="198"/>
      <c r="C12" s="198"/>
      <c r="D12" s="198"/>
      <c r="E12" s="198"/>
      <c r="F12" s="198"/>
      <c r="G12" s="198"/>
      <c r="H12" s="198"/>
      <c r="I12" s="198"/>
      <c r="J12" s="74">
        <v>23797</v>
      </c>
      <c r="K12" s="74"/>
      <c r="L12" s="63">
        <v>13008631.732354</v>
      </c>
      <c r="M12" s="63">
        <v>1948.6727619999999</v>
      </c>
      <c r="N12" s="74">
        <f t="shared" si="0"/>
        <v>23797</v>
      </c>
      <c r="O12" s="394">
        <v>18678</v>
      </c>
      <c r="P12" s="197">
        <v>5119</v>
      </c>
      <c r="Q12" s="198"/>
      <c r="R12" s="74">
        <f t="shared" si="1"/>
        <v>13008631.732354</v>
      </c>
      <c r="S12" s="860">
        <f t="shared" si="2"/>
        <v>1948.6727619999999</v>
      </c>
      <c r="T12" s="766"/>
      <c r="U12" s="766"/>
      <c r="V12" s="766"/>
      <c r="W12" s="766"/>
      <c r="X12" s="766"/>
      <c r="Y12" s="766"/>
    </row>
    <row r="13" spans="1:25" s="7" customFormat="1">
      <c r="A13" s="13" t="s">
        <v>340</v>
      </c>
      <c r="B13" s="198"/>
      <c r="C13" s="198"/>
      <c r="D13" s="198"/>
      <c r="E13" s="198"/>
      <c r="F13" s="198"/>
      <c r="G13" s="198"/>
      <c r="H13" s="198"/>
      <c r="I13" s="198"/>
      <c r="J13" s="74">
        <v>24568</v>
      </c>
      <c r="K13" s="74"/>
      <c r="L13" s="63">
        <v>13402860.6</v>
      </c>
      <c r="M13" s="63">
        <v>2007.29</v>
      </c>
      <c r="N13" s="74">
        <f t="shared" si="0"/>
        <v>24568</v>
      </c>
      <c r="O13" s="877">
        <v>19291</v>
      </c>
      <c r="P13" s="877">
        <v>5277</v>
      </c>
      <c r="Q13" s="198"/>
      <c r="R13" s="74">
        <f t="shared" si="1"/>
        <v>13402860.6</v>
      </c>
      <c r="S13" s="860">
        <f t="shared" si="2"/>
        <v>2007.29</v>
      </c>
      <c r="T13" s="766"/>
      <c r="U13" s="766"/>
      <c r="V13" s="766"/>
      <c r="W13" s="766"/>
      <c r="X13" s="766"/>
      <c r="Y13" s="766"/>
    </row>
    <row r="14" spans="1:25" s="7" customFormat="1">
      <c r="A14" s="13" t="s">
        <v>341</v>
      </c>
      <c r="B14" s="198"/>
      <c r="C14" s="198"/>
      <c r="D14" s="198"/>
      <c r="E14" s="198"/>
      <c r="F14" s="198"/>
      <c r="G14" s="198"/>
      <c r="H14" s="198"/>
      <c r="I14" s="198"/>
      <c r="J14" s="74"/>
      <c r="K14" s="74"/>
      <c r="L14" s="63"/>
      <c r="M14" s="63"/>
      <c r="N14" s="74">
        <f t="shared" si="0"/>
        <v>0</v>
      </c>
      <c r="O14" s="224"/>
      <c r="P14" s="225"/>
      <c r="Q14" s="198"/>
      <c r="R14" s="74">
        <f t="shared" si="1"/>
        <v>0</v>
      </c>
      <c r="S14" s="860">
        <f t="shared" si="2"/>
        <v>0</v>
      </c>
      <c r="T14" s="766"/>
      <c r="U14" s="766"/>
      <c r="V14" s="766"/>
      <c r="W14" s="766"/>
      <c r="X14" s="766"/>
      <c r="Y14" s="766"/>
    </row>
    <row r="15" spans="1:25" s="7" customFormat="1">
      <c r="A15" s="13" t="s">
        <v>342</v>
      </c>
      <c r="B15" s="198"/>
      <c r="C15" s="198"/>
      <c r="D15" s="198"/>
      <c r="E15" s="198"/>
      <c r="F15" s="198"/>
      <c r="G15" s="198"/>
      <c r="H15" s="198"/>
      <c r="I15" s="198"/>
      <c r="J15" s="224"/>
      <c r="K15" s="224"/>
      <c r="L15" s="224"/>
      <c r="M15" s="224"/>
      <c r="N15" s="74">
        <f t="shared" si="0"/>
        <v>0</v>
      </c>
      <c r="O15" s="240"/>
      <c r="P15" s="240"/>
      <c r="Q15" s="256"/>
      <c r="R15" s="74">
        <f t="shared" si="1"/>
        <v>0</v>
      </c>
      <c r="S15" s="860">
        <f t="shared" si="2"/>
        <v>0</v>
      </c>
      <c r="T15" s="766"/>
      <c r="U15" s="766"/>
      <c r="V15" s="766"/>
      <c r="W15" s="766"/>
      <c r="X15" s="766"/>
      <c r="Y15" s="766"/>
    </row>
    <row r="16" spans="1:25" s="7" customFormat="1" ht="13.8">
      <c r="A16" s="13" t="s">
        <v>343</v>
      </c>
      <c r="B16" s="198"/>
      <c r="C16" s="198"/>
      <c r="D16" s="198"/>
      <c r="E16" s="198"/>
      <c r="F16" s="198"/>
      <c r="G16" s="198"/>
      <c r="H16" s="198"/>
      <c r="I16" s="198"/>
      <c r="J16" s="224"/>
      <c r="K16" s="224"/>
      <c r="L16" s="224"/>
      <c r="M16" s="224"/>
      <c r="N16" s="74">
        <f t="shared" si="0"/>
        <v>0</v>
      </c>
      <c r="O16" s="240"/>
      <c r="P16" s="240"/>
      <c r="Q16" s="256"/>
      <c r="R16" s="74">
        <f t="shared" si="1"/>
        <v>0</v>
      </c>
      <c r="S16" s="860">
        <f t="shared" si="2"/>
        <v>0</v>
      </c>
      <c r="T16" s="766"/>
      <c r="U16" s="228"/>
      <c r="V16" s="229"/>
      <c r="W16" s="227"/>
      <c r="X16" s="226"/>
      <c r="Y16" s="226"/>
    </row>
    <row r="17" spans="1:19" s="7" customFormat="1">
      <c r="A17" s="13" t="s">
        <v>344</v>
      </c>
      <c r="B17" s="198"/>
      <c r="C17" s="198"/>
      <c r="D17" s="198"/>
      <c r="E17" s="198"/>
      <c r="F17" s="198"/>
      <c r="G17" s="198"/>
      <c r="H17" s="198"/>
      <c r="I17" s="198"/>
      <c r="J17" s="74"/>
      <c r="K17" s="224"/>
      <c r="L17" s="224"/>
      <c r="M17" s="224"/>
      <c r="N17" s="74">
        <f t="shared" si="0"/>
        <v>0</v>
      </c>
      <c r="O17" s="240"/>
      <c r="P17" s="240"/>
      <c r="Q17" s="256"/>
      <c r="R17" s="74">
        <f t="shared" si="1"/>
        <v>0</v>
      </c>
      <c r="S17" s="860">
        <f t="shared" si="2"/>
        <v>0</v>
      </c>
    </row>
    <row r="18" spans="1:19" s="7" customFormat="1">
      <c r="A18" s="13" t="s">
        <v>345</v>
      </c>
      <c r="B18" s="198"/>
      <c r="C18" s="198"/>
      <c r="D18" s="198"/>
      <c r="E18" s="198"/>
      <c r="F18" s="198"/>
      <c r="G18" s="198"/>
      <c r="H18" s="198"/>
      <c r="I18" s="198"/>
      <c r="J18" s="224"/>
      <c r="K18" s="224"/>
      <c r="L18" s="224"/>
      <c r="M18" s="224"/>
      <c r="N18" s="74">
        <f t="shared" si="0"/>
        <v>0</v>
      </c>
      <c r="O18" s="240"/>
      <c r="P18" s="240"/>
      <c r="Q18" s="256"/>
      <c r="R18" s="74">
        <f t="shared" si="1"/>
        <v>0</v>
      </c>
      <c r="S18" s="860">
        <f t="shared" si="2"/>
        <v>0</v>
      </c>
    </row>
    <row r="19" spans="1:19" s="7" customFormat="1" ht="13.8" thickBot="1">
      <c r="A19" s="861" t="s">
        <v>346</v>
      </c>
      <c r="B19" s="400"/>
      <c r="C19" s="400"/>
      <c r="D19" s="400"/>
      <c r="E19" s="400"/>
      <c r="F19" s="400"/>
      <c r="G19" s="400"/>
      <c r="H19" s="400"/>
      <c r="I19" s="400"/>
      <c r="J19" s="401"/>
      <c r="K19" s="401"/>
      <c r="L19" s="401"/>
      <c r="M19" s="401"/>
      <c r="N19" s="318">
        <f t="shared" si="0"/>
        <v>0</v>
      </c>
      <c r="O19" s="402"/>
      <c r="P19" s="402"/>
      <c r="Q19" s="403"/>
      <c r="R19" s="318">
        <f t="shared" si="1"/>
        <v>0</v>
      </c>
      <c r="S19" s="862">
        <f>M19</f>
        <v>0</v>
      </c>
    </row>
    <row r="20" spans="1:19" ht="13.8" thickBot="1">
      <c r="A20" s="319" t="s">
        <v>347</v>
      </c>
      <c r="B20" s="404">
        <f>SUM(B8:B19)</f>
        <v>0</v>
      </c>
      <c r="C20" s="404">
        <f t="shared" ref="C20:I20" si="3">SUM(C8:C19)</f>
        <v>0</v>
      </c>
      <c r="D20" s="404">
        <f t="shared" si="3"/>
        <v>0</v>
      </c>
      <c r="E20" s="404">
        <f t="shared" si="3"/>
        <v>0</v>
      </c>
      <c r="F20" s="404">
        <f t="shared" si="3"/>
        <v>0</v>
      </c>
      <c r="G20" s="404">
        <f t="shared" si="3"/>
        <v>0</v>
      </c>
      <c r="H20" s="404">
        <f t="shared" si="3"/>
        <v>0</v>
      </c>
      <c r="I20" s="404">
        <f t="shared" si="3"/>
        <v>0</v>
      </c>
      <c r="J20" s="320">
        <f>J13</f>
        <v>24568</v>
      </c>
      <c r="K20" s="405"/>
      <c r="L20" s="320">
        <f>L13</f>
        <v>13402860.6</v>
      </c>
      <c r="M20" s="320">
        <f>M13</f>
        <v>2007.29</v>
      </c>
      <c r="N20" s="320">
        <f>N13</f>
        <v>24568</v>
      </c>
      <c r="O20" s="320">
        <f>O13</f>
        <v>19291</v>
      </c>
      <c r="P20" s="320">
        <f>P13</f>
        <v>5277</v>
      </c>
      <c r="Q20" s="404"/>
      <c r="R20" s="320">
        <f>L20</f>
        <v>13402860.6</v>
      </c>
      <c r="S20" s="406">
        <f>M20</f>
        <v>2007.29</v>
      </c>
    </row>
    <row r="21" spans="1:19">
      <c r="A21" s="148"/>
      <c r="B21" s="148"/>
      <c r="C21" s="148"/>
      <c r="D21" s="148"/>
      <c r="E21" s="148"/>
      <c r="F21" s="148"/>
      <c r="G21" s="148"/>
      <c r="H21" s="148"/>
      <c r="I21" s="148"/>
      <c r="J21" s="241"/>
      <c r="K21" s="241"/>
      <c r="L21" s="241"/>
      <c r="M21" s="241"/>
      <c r="N21" s="241"/>
      <c r="O21" s="241"/>
      <c r="P21" s="241"/>
      <c r="Q21" s="241"/>
      <c r="R21" s="241"/>
      <c r="S21" s="241"/>
    </row>
    <row r="22" spans="1:19" s="23" customFormat="1" ht="12.75" customHeight="1">
      <c r="A22" s="1037" t="s">
        <v>348</v>
      </c>
      <c r="B22" s="1038"/>
      <c r="C22" s="1038"/>
      <c r="D22" s="1038"/>
      <c r="E22" s="1038"/>
      <c r="F22" s="1038"/>
      <c r="G22" s="1038"/>
      <c r="H22" s="1038"/>
      <c r="I22" s="1038"/>
      <c r="J22" s="1038"/>
      <c r="K22" s="1038"/>
      <c r="L22" s="1038"/>
      <c r="M22" s="1038"/>
      <c r="N22" s="1038"/>
      <c r="O22" s="1038"/>
      <c r="P22" s="1038"/>
      <c r="Q22" s="1039"/>
    </row>
    <row r="23" spans="1:19" s="3" customFormat="1" ht="12.75" customHeight="1">
      <c r="A23" s="1015" t="s">
        <v>293</v>
      </c>
      <c r="B23" s="1015"/>
      <c r="C23" s="1015"/>
      <c r="D23" s="1015"/>
      <c r="E23" s="1015"/>
      <c r="F23" s="1015"/>
      <c r="G23" s="1015"/>
      <c r="H23" s="1015"/>
      <c r="I23" s="1015"/>
      <c r="J23" s="1015"/>
      <c r="K23" s="1015"/>
      <c r="L23" s="1015"/>
      <c r="M23" s="1015"/>
      <c r="N23" s="1015"/>
      <c r="O23" s="1015"/>
      <c r="P23" s="49"/>
      <c r="Q23" s="49"/>
      <c r="R23" s="148"/>
      <c r="S23" s="147"/>
    </row>
    <row r="24" spans="1:19" s="146" customFormat="1" ht="12.75" customHeight="1">
      <c r="A24" s="1015"/>
      <c r="B24" s="1047"/>
      <c r="C24" s="1047"/>
      <c r="D24" s="1047"/>
      <c r="E24" s="1047"/>
      <c r="F24" s="1047"/>
      <c r="G24" s="1047"/>
      <c r="H24" s="1047"/>
      <c r="I24" s="1047"/>
      <c r="J24" s="1047"/>
      <c r="K24" s="1047"/>
      <c r="L24" s="1047"/>
      <c r="M24" s="1047"/>
      <c r="N24" s="1047"/>
      <c r="O24" s="1047"/>
      <c r="P24" s="49"/>
      <c r="Q24" s="49"/>
      <c r="R24" s="148"/>
      <c r="S24" s="147"/>
    </row>
    <row r="25" spans="1:19" ht="16.350000000000001" customHeight="1" thickBot="1">
      <c r="A25" s="148"/>
      <c r="B25" s="148"/>
      <c r="C25" s="148"/>
      <c r="D25" s="148"/>
      <c r="E25" s="148"/>
      <c r="F25" s="148"/>
      <c r="G25" s="148"/>
      <c r="H25" s="148"/>
      <c r="I25" s="148"/>
      <c r="J25" s="148"/>
      <c r="K25" s="148"/>
      <c r="L25" s="148"/>
      <c r="M25" s="148"/>
      <c r="N25" s="148"/>
      <c r="O25" s="148"/>
      <c r="P25" s="148"/>
      <c r="Q25" s="148"/>
      <c r="R25" s="766"/>
      <c r="S25" s="766"/>
    </row>
    <row r="26" spans="1:19" ht="15" customHeight="1">
      <c r="A26" s="1048" t="s">
        <v>349</v>
      </c>
      <c r="B26" s="1049"/>
      <c r="C26" s="1049"/>
      <c r="D26" s="1049"/>
      <c r="E26" s="1049"/>
      <c r="F26" s="1049"/>
      <c r="G26" s="1049"/>
      <c r="H26" s="1049"/>
      <c r="I26" s="1049"/>
      <c r="J26" s="1049"/>
      <c r="K26" s="1049"/>
      <c r="L26" s="1049"/>
      <c r="M26" s="1049"/>
      <c r="N26" s="1049"/>
      <c r="O26" s="1049"/>
      <c r="P26" s="1049"/>
      <c r="Q26" s="1050"/>
      <c r="R26" s="766"/>
      <c r="S26" s="766"/>
    </row>
    <row r="27" spans="1:19">
      <c r="A27" s="915"/>
      <c r="B27" s="968" t="s">
        <v>324</v>
      </c>
      <c r="C27" s="968"/>
      <c r="D27" s="968"/>
      <c r="E27" s="1040"/>
      <c r="F27" s="968" t="s">
        <v>325</v>
      </c>
      <c r="G27" s="968"/>
      <c r="H27" s="968"/>
      <c r="I27" s="968"/>
      <c r="J27" s="993" t="s">
        <v>326</v>
      </c>
      <c r="K27" s="993"/>
      <c r="L27" s="993"/>
      <c r="M27" s="993"/>
      <c r="N27" s="993" t="s">
        <v>10</v>
      </c>
      <c r="O27" s="993"/>
      <c r="P27" s="993"/>
      <c r="Q27" s="994"/>
      <c r="R27" s="766"/>
      <c r="S27" s="766"/>
    </row>
    <row r="28" spans="1:19">
      <c r="A28" s="1051" t="s">
        <v>323</v>
      </c>
      <c r="B28" s="1034" t="s">
        <v>327</v>
      </c>
      <c r="C28" s="93"/>
      <c r="D28" s="94"/>
      <c r="E28" s="95"/>
      <c r="F28" s="1034" t="s">
        <v>327</v>
      </c>
      <c r="G28" s="93"/>
      <c r="H28" s="94"/>
      <c r="I28" s="95"/>
      <c r="J28" s="1034" t="s">
        <v>327</v>
      </c>
      <c r="K28" s="93"/>
      <c r="L28" s="94"/>
      <c r="M28" s="95"/>
      <c r="N28" s="1034" t="s">
        <v>327</v>
      </c>
      <c r="O28" s="93"/>
      <c r="P28" s="94"/>
      <c r="Q28" s="863"/>
      <c r="R28" s="766"/>
      <c r="S28" s="766"/>
    </row>
    <row r="29" spans="1:19" ht="13.35" customHeight="1">
      <c r="A29" s="1052"/>
      <c r="B29" s="1035"/>
      <c r="C29" s="968" t="s">
        <v>328</v>
      </c>
      <c r="D29" s="968"/>
      <c r="E29" s="968"/>
      <c r="F29" s="1035"/>
      <c r="G29" s="968" t="s">
        <v>328</v>
      </c>
      <c r="H29" s="968"/>
      <c r="I29" s="968"/>
      <c r="J29" s="1035"/>
      <c r="K29" s="968" t="s">
        <v>328</v>
      </c>
      <c r="L29" s="968"/>
      <c r="M29" s="968"/>
      <c r="N29" s="1035"/>
      <c r="O29" s="968" t="s">
        <v>328</v>
      </c>
      <c r="P29" s="968"/>
      <c r="Q29" s="969"/>
      <c r="R29" s="766"/>
      <c r="S29" s="766"/>
    </row>
    <row r="30" spans="1:19" ht="25.5" customHeight="1">
      <c r="A30" s="1053"/>
      <c r="B30" s="1036"/>
      <c r="C30" s="918" t="s">
        <v>330</v>
      </c>
      <c r="D30" s="911" t="s">
        <v>331</v>
      </c>
      <c r="E30" s="911" t="s">
        <v>332</v>
      </c>
      <c r="F30" s="1036"/>
      <c r="G30" s="918" t="s">
        <v>330</v>
      </c>
      <c r="H30" s="911" t="s">
        <v>331</v>
      </c>
      <c r="I30" s="911" t="s">
        <v>332</v>
      </c>
      <c r="J30" s="1036"/>
      <c r="K30" s="918" t="s">
        <v>330</v>
      </c>
      <c r="L30" s="911" t="s">
        <v>331</v>
      </c>
      <c r="M30" s="911" t="s">
        <v>332</v>
      </c>
      <c r="N30" s="1036"/>
      <c r="O30" s="918" t="s">
        <v>330</v>
      </c>
      <c r="P30" s="911" t="s">
        <v>331</v>
      </c>
      <c r="Q30" s="912" t="s">
        <v>332</v>
      </c>
      <c r="R30" s="766"/>
      <c r="S30" s="766"/>
    </row>
    <row r="31" spans="1:19">
      <c r="A31" s="13" t="s">
        <v>335</v>
      </c>
      <c r="B31" s="128"/>
      <c r="C31" s="74"/>
      <c r="D31" s="74"/>
      <c r="E31" s="74"/>
      <c r="F31" s="74"/>
      <c r="G31" s="74"/>
      <c r="H31" s="74"/>
      <c r="I31" s="74"/>
      <c r="J31" s="497"/>
      <c r="K31" s="497"/>
      <c r="L31" s="497"/>
      <c r="M31" s="497"/>
      <c r="N31" s="497"/>
      <c r="O31" s="497"/>
      <c r="P31" s="497"/>
      <c r="Q31" s="864"/>
      <c r="R31" s="766"/>
      <c r="S31" s="766"/>
    </row>
    <row r="32" spans="1:19">
      <c r="A32" s="13" t="s">
        <v>336</v>
      </c>
      <c r="B32" s="128"/>
      <c r="C32" s="63"/>
      <c r="D32" s="63"/>
      <c r="E32" s="63"/>
      <c r="F32" s="74"/>
      <c r="G32" s="74"/>
      <c r="H32" s="74"/>
      <c r="I32" s="74"/>
      <c r="J32" s="74"/>
      <c r="K32" s="74"/>
      <c r="L32" s="63"/>
      <c r="M32" s="63"/>
      <c r="N32" s="74"/>
      <c r="O32" s="74"/>
      <c r="P32" s="74"/>
      <c r="Q32" s="860"/>
      <c r="R32" s="766"/>
      <c r="S32" s="766"/>
    </row>
    <row r="33" spans="1:19">
      <c r="A33" s="13" t="s">
        <v>337</v>
      </c>
      <c r="B33" s="128"/>
      <c r="C33" s="74"/>
      <c r="D33" s="74"/>
      <c r="E33" s="74"/>
      <c r="F33" s="74"/>
      <c r="G33" s="74"/>
      <c r="H33" s="74"/>
      <c r="I33" s="74"/>
      <c r="J33" s="74"/>
      <c r="K33" s="74"/>
      <c r="L33" s="74"/>
      <c r="M33" s="74"/>
      <c r="N33" s="74"/>
      <c r="O33" s="74"/>
      <c r="P33" s="74"/>
      <c r="Q33" s="860"/>
      <c r="R33" s="766"/>
      <c r="S33" s="766"/>
    </row>
    <row r="34" spans="1:19">
      <c r="A34" s="13" t="s">
        <v>338</v>
      </c>
      <c r="B34" s="128"/>
      <c r="C34" s="74"/>
      <c r="D34" s="74"/>
      <c r="E34" s="74"/>
      <c r="F34" s="74"/>
      <c r="G34" s="74"/>
      <c r="H34" s="74"/>
      <c r="I34" s="74"/>
      <c r="J34" s="74"/>
      <c r="K34" s="74"/>
      <c r="L34" s="74"/>
      <c r="M34" s="74"/>
      <c r="N34" s="74"/>
      <c r="O34" s="74"/>
      <c r="P34" s="74"/>
      <c r="Q34" s="860"/>
      <c r="R34" s="766"/>
      <c r="S34" s="766"/>
    </row>
    <row r="35" spans="1:19">
      <c r="A35" s="13" t="s">
        <v>339</v>
      </c>
      <c r="B35" s="128"/>
      <c r="C35" s="74"/>
      <c r="D35" s="74"/>
      <c r="E35" s="74"/>
      <c r="F35" s="74"/>
      <c r="G35" s="74"/>
      <c r="H35" s="74"/>
      <c r="I35" s="74"/>
      <c r="J35" s="74"/>
      <c r="K35" s="74"/>
      <c r="L35" s="74"/>
      <c r="M35" s="74"/>
      <c r="N35" s="74"/>
      <c r="O35" s="74"/>
      <c r="P35" s="74"/>
      <c r="Q35" s="860"/>
      <c r="R35" s="766"/>
      <c r="S35" s="766"/>
    </row>
    <row r="36" spans="1:19">
      <c r="A36" s="13" t="s">
        <v>340</v>
      </c>
      <c r="B36" s="128"/>
      <c r="C36" s="74"/>
      <c r="D36" s="74"/>
      <c r="E36" s="74"/>
      <c r="F36" s="74"/>
      <c r="G36" s="74"/>
      <c r="H36" s="74"/>
      <c r="I36" s="74"/>
      <c r="J36" s="74"/>
      <c r="K36" s="74"/>
      <c r="L36" s="74"/>
      <c r="M36" s="74"/>
      <c r="N36" s="74"/>
      <c r="O36" s="74"/>
      <c r="P36" s="74"/>
      <c r="Q36" s="860"/>
      <c r="R36" s="766"/>
      <c r="S36" s="766"/>
    </row>
    <row r="37" spans="1:19">
      <c r="A37" s="13" t="s">
        <v>341</v>
      </c>
      <c r="B37" s="128"/>
      <c r="C37" s="74"/>
      <c r="D37" s="74"/>
      <c r="E37" s="74"/>
      <c r="F37" s="74"/>
      <c r="G37" s="74"/>
      <c r="H37" s="74"/>
      <c r="I37" s="74"/>
      <c r="J37" s="74"/>
      <c r="K37" s="74"/>
      <c r="L37" s="74"/>
      <c r="M37" s="74"/>
      <c r="N37" s="74"/>
      <c r="O37" s="74"/>
      <c r="P37" s="74"/>
      <c r="Q37" s="860"/>
      <c r="R37" s="766"/>
      <c r="S37" s="766"/>
    </row>
    <row r="38" spans="1:19">
      <c r="A38" s="13" t="s">
        <v>342</v>
      </c>
      <c r="B38" s="128"/>
      <c r="C38" s="74"/>
      <c r="D38" s="74"/>
      <c r="E38" s="74"/>
      <c r="F38" s="74"/>
      <c r="G38" s="74"/>
      <c r="H38" s="74"/>
      <c r="I38" s="74"/>
      <c r="J38" s="74"/>
      <c r="K38" s="74"/>
      <c r="L38" s="74"/>
      <c r="M38" s="74"/>
      <c r="N38" s="74"/>
      <c r="O38" s="74"/>
      <c r="P38" s="74"/>
      <c r="Q38" s="860"/>
      <c r="R38" s="766"/>
      <c r="S38" s="766"/>
    </row>
    <row r="39" spans="1:19">
      <c r="A39" s="13" t="s">
        <v>343</v>
      </c>
      <c r="B39" s="128"/>
      <c r="C39" s="74"/>
      <c r="D39" s="74"/>
      <c r="E39" s="74"/>
      <c r="F39" s="74"/>
      <c r="G39" s="74"/>
      <c r="H39" s="74"/>
      <c r="I39" s="74"/>
      <c r="J39" s="74"/>
      <c r="K39" s="74"/>
      <c r="L39" s="74"/>
      <c r="M39" s="74"/>
      <c r="N39" s="74"/>
      <c r="O39" s="74"/>
      <c r="P39" s="74"/>
      <c r="Q39" s="860"/>
      <c r="R39" s="766"/>
      <c r="S39" s="766"/>
    </row>
    <row r="40" spans="1:19">
      <c r="A40" s="13" t="s">
        <v>344</v>
      </c>
      <c r="B40" s="74"/>
      <c r="C40" s="74"/>
      <c r="D40" s="74"/>
      <c r="E40" s="74"/>
      <c r="F40" s="74"/>
      <c r="G40" s="74"/>
      <c r="H40" s="74"/>
      <c r="I40" s="74"/>
      <c r="J40" s="74"/>
      <c r="K40" s="74"/>
      <c r="L40" s="74"/>
      <c r="M40" s="74"/>
      <c r="N40" s="74"/>
      <c r="O40" s="74"/>
      <c r="P40" s="74"/>
      <c r="Q40" s="860"/>
      <c r="R40" s="766"/>
      <c r="S40" s="766"/>
    </row>
    <row r="41" spans="1:19" s="7" customFormat="1">
      <c r="A41" s="13" t="s">
        <v>345</v>
      </c>
      <c r="B41" s="74"/>
      <c r="C41" s="74"/>
      <c r="D41" s="74"/>
      <c r="E41" s="74"/>
      <c r="F41" s="74"/>
      <c r="G41" s="74"/>
      <c r="H41" s="74"/>
      <c r="I41" s="74"/>
      <c r="J41" s="74"/>
      <c r="K41" s="74"/>
      <c r="L41" s="74"/>
      <c r="M41" s="74"/>
      <c r="N41" s="74"/>
      <c r="O41" s="74"/>
      <c r="P41" s="74"/>
      <c r="Q41" s="860"/>
      <c r="R41" s="766"/>
      <c r="S41" s="766"/>
    </row>
    <row r="42" spans="1:19" s="7" customFormat="1" ht="13.8" thickBot="1">
      <c r="A42" s="273" t="s">
        <v>346</v>
      </c>
      <c r="B42" s="92"/>
      <c r="C42" s="92"/>
      <c r="D42" s="92"/>
      <c r="E42" s="92"/>
      <c r="F42" s="92"/>
      <c r="G42" s="92"/>
      <c r="H42" s="92"/>
      <c r="I42" s="92"/>
      <c r="J42" s="92"/>
      <c r="K42" s="92"/>
      <c r="L42" s="92"/>
      <c r="M42" s="92"/>
      <c r="N42" s="92"/>
      <c r="O42" s="92"/>
      <c r="P42" s="92"/>
      <c r="Q42" s="865"/>
      <c r="R42" s="766"/>
      <c r="S42" s="766"/>
    </row>
    <row r="43" spans="1:19" s="7" customFormat="1" ht="13.8" thickBot="1">
      <c r="A43" s="855" t="s">
        <v>347</v>
      </c>
      <c r="B43" s="866">
        <f>SUM(B31:B42)</f>
        <v>0</v>
      </c>
      <c r="C43" s="866">
        <f t="shared" ref="C43:I43" si="4">SUM(C31:C42)</f>
        <v>0</v>
      </c>
      <c r="D43" s="866">
        <f t="shared" si="4"/>
        <v>0</v>
      </c>
      <c r="E43" s="866">
        <f t="shared" si="4"/>
        <v>0</v>
      </c>
      <c r="F43" s="866">
        <f t="shared" si="4"/>
        <v>0</v>
      </c>
      <c r="G43" s="866">
        <f t="shared" si="4"/>
        <v>0</v>
      </c>
      <c r="H43" s="866">
        <f t="shared" si="4"/>
        <v>0</v>
      </c>
      <c r="I43" s="866">
        <f t="shared" si="4"/>
        <v>0</v>
      </c>
      <c r="J43" s="866"/>
      <c r="K43" s="866"/>
      <c r="L43" s="866"/>
      <c r="M43" s="866"/>
      <c r="N43" s="866"/>
      <c r="O43" s="866"/>
      <c r="P43" s="866"/>
      <c r="Q43" s="867"/>
      <c r="R43" s="766"/>
      <c r="S43" s="766"/>
    </row>
    <row r="44" spans="1:19" s="7" customFormat="1">
      <c r="A44" s="43"/>
      <c r="B44" s="96"/>
      <c r="C44" s="96"/>
      <c r="D44" s="96"/>
      <c r="E44" s="96"/>
      <c r="F44" s="96"/>
      <c r="G44" s="96"/>
      <c r="H44" s="96"/>
      <c r="I44" s="96"/>
      <c r="J44" s="96"/>
      <c r="K44" s="96"/>
      <c r="L44" s="96"/>
      <c r="M44" s="96"/>
      <c r="N44" s="96"/>
      <c r="O44" s="96"/>
      <c r="P44" s="96"/>
      <c r="Q44" s="97"/>
      <c r="R44" s="766"/>
      <c r="S44" s="766"/>
    </row>
    <row r="45" spans="1:19">
      <c r="A45" s="1037" t="s">
        <v>350</v>
      </c>
      <c r="B45" s="1038"/>
      <c r="C45" s="1038"/>
      <c r="D45" s="1038"/>
      <c r="E45" s="1038"/>
      <c r="F45" s="1038"/>
      <c r="G45" s="1038"/>
      <c r="H45" s="1038"/>
      <c r="I45" s="1038"/>
      <c r="J45" s="1038"/>
      <c r="K45" s="1038"/>
      <c r="L45" s="1038"/>
      <c r="M45" s="1038"/>
      <c r="N45" s="1038"/>
      <c r="O45" s="1038"/>
      <c r="P45" s="1038"/>
      <c r="Q45" s="1039"/>
      <c r="R45" s="766"/>
      <c r="S45" s="766"/>
    </row>
    <row r="46" spans="1:19">
      <c r="A46" s="1015" t="s">
        <v>293</v>
      </c>
      <c r="B46" s="1015"/>
      <c r="C46" s="1015"/>
      <c r="D46" s="1015"/>
      <c r="E46" s="1015"/>
      <c r="F46" s="1015"/>
      <c r="G46" s="1015"/>
      <c r="H46" s="1015"/>
      <c r="I46" s="1015"/>
      <c r="J46" s="1015"/>
      <c r="K46" s="1015"/>
      <c r="L46" s="1015"/>
      <c r="M46" s="1015"/>
      <c r="N46" s="1015"/>
      <c r="O46" s="1015"/>
      <c r="P46" s="148"/>
      <c r="Q46" s="148"/>
      <c r="R46" s="766"/>
      <c r="S46" s="766"/>
    </row>
    <row r="47" spans="1:19" s="7" customFormat="1" ht="13.8" thickBot="1">
      <c r="A47" s="914"/>
      <c r="B47" s="914"/>
      <c r="C47" s="914"/>
      <c r="D47" s="914"/>
      <c r="E47" s="914"/>
      <c r="F47" s="914"/>
      <c r="G47" s="914"/>
      <c r="H47" s="914"/>
      <c r="I47" s="914"/>
      <c r="J47" s="914"/>
      <c r="K47" s="914"/>
      <c r="L47" s="914"/>
      <c r="M47" s="914"/>
      <c r="N47" s="914"/>
      <c r="O47" s="914"/>
      <c r="P47" s="148"/>
      <c r="Q47" s="148"/>
      <c r="R47" s="766"/>
      <c r="S47" s="766"/>
    </row>
    <row r="48" spans="1:19" ht="15.6">
      <c r="A48" s="1048" t="s">
        <v>351</v>
      </c>
      <c r="B48" s="1049"/>
      <c r="C48" s="1049"/>
      <c r="D48" s="1049"/>
      <c r="E48" s="1049"/>
      <c r="F48" s="1049"/>
      <c r="G48" s="1049"/>
      <c r="H48" s="1049"/>
      <c r="I48" s="1049"/>
      <c r="J48" s="1049"/>
      <c r="K48" s="1049"/>
      <c r="L48" s="1049"/>
      <c r="M48" s="1049"/>
      <c r="N48" s="1049"/>
      <c r="O48" s="1049"/>
      <c r="P48" s="1049"/>
      <c r="Q48" s="1050"/>
      <c r="R48" s="766"/>
      <c r="S48" s="766"/>
    </row>
    <row r="49" spans="1:19">
      <c r="A49" s="1041" t="s">
        <v>323</v>
      </c>
      <c r="B49" s="968" t="s">
        <v>324</v>
      </c>
      <c r="C49" s="968"/>
      <c r="D49" s="968"/>
      <c r="E49" s="1040"/>
      <c r="F49" s="968" t="s">
        <v>325</v>
      </c>
      <c r="G49" s="968"/>
      <c r="H49" s="968"/>
      <c r="I49" s="968"/>
      <c r="J49" s="968" t="s">
        <v>326</v>
      </c>
      <c r="K49" s="968"/>
      <c r="L49" s="968"/>
      <c r="M49" s="968"/>
      <c r="N49" s="968" t="s">
        <v>10</v>
      </c>
      <c r="O49" s="968"/>
      <c r="P49" s="968"/>
      <c r="Q49" s="969"/>
      <c r="R49" s="766"/>
      <c r="S49" s="766"/>
    </row>
    <row r="50" spans="1:19" ht="13.35" customHeight="1">
      <c r="A50" s="1042"/>
      <c r="B50" s="1033" t="s">
        <v>352</v>
      </c>
      <c r="C50" s="993" t="s">
        <v>328</v>
      </c>
      <c r="D50" s="993"/>
      <c r="E50" s="993"/>
      <c r="F50" s="1033" t="s">
        <v>352</v>
      </c>
      <c r="G50" s="993" t="s">
        <v>328</v>
      </c>
      <c r="H50" s="993"/>
      <c r="I50" s="993"/>
      <c r="J50" s="1033" t="s">
        <v>352</v>
      </c>
      <c r="K50" s="993" t="s">
        <v>328</v>
      </c>
      <c r="L50" s="993"/>
      <c r="M50" s="993"/>
      <c r="N50" s="1033" t="s">
        <v>352</v>
      </c>
      <c r="O50" s="993" t="s">
        <v>328</v>
      </c>
      <c r="P50" s="993"/>
      <c r="Q50" s="994"/>
      <c r="R50" s="766"/>
      <c r="S50" s="766"/>
    </row>
    <row r="51" spans="1:19" ht="39.6" customHeight="1">
      <c r="A51" s="1043"/>
      <c r="B51" s="1033"/>
      <c r="C51" s="911" t="s">
        <v>330</v>
      </c>
      <c r="D51" s="911" t="s">
        <v>331</v>
      </c>
      <c r="E51" s="911" t="s">
        <v>332</v>
      </c>
      <c r="F51" s="1033"/>
      <c r="G51" s="911" t="s">
        <v>330</v>
      </c>
      <c r="H51" s="911" t="s">
        <v>331</v>
      </c>
      <c r="I51" s="911" t="s">
        <v>332</v>
      </c>
      <c r="J51" s="1033"/>
      <c r="K51" s="911" t="s">
        <v>330</v>
      </c>
      <c r="L51" s="911" t="s">
        <v>331</v>
      </c>
      <c r="M51" s="911" t="s">
        <v>332</v>
      </c>
      <c r="N51" s="1033"/>
      <c r="O51" s="911" t="s">
        <v>330</v>
      </c>
      <c r="P51" s="911" t="s">
        <v>331</v>
      </c>
      <c r="Q51" s="912" t="s">
        <v>332</v>
      </c>
      <c r="R51" s="766"/>
      <c r="S51" s="766"/>
    </row>
    <row r="52" spans="1:19">
      <c r="A52" s="13" t="s">
        <v>335</v>
      </c>
      <c r="B52" s="128"/>
      <c r="C52" s="74"/>
      <c r="D52" s="74"/>
      <c r="E52" s="74"/>
      <c r="F52" s="74"/>
      <c r="G52" s="74"/>
      <c r="H52" s="74"/>
      <c r="I52" s="74"/>
      <c r="J52" s="74">
        <v>13</v>
      </c>
      <c r="K52" s="74"/>
      <c r="L52" s="74">
        <v>287906.29055400001</v>
      </c>
      <c r="M52" s="74">
        <v>5.3701100000000004</v>
      </c>
      <c r="N52" s="74">
        <v>13</v>
      </c>
      <c r="O52" s="74"/>
      <c r="P52" s="74">
        <f>L52</f>
        <v>287906.29055400001</v>
      </c>
      <c r="Q52" s="860">
        <f>M52</f>
        <v>5.3701100000000004</v>
      </c>
      <c r="R52" s="766"/>
      <c r="S52" s="766"/>
    </row>
    <row r="53" spans="1:19">
      <c r="A53" s="13" t="s">
        <v>336</v>
      </c>
      <c r="B53" s="128"/>
      <c r="C53" s="63"/>
      <c r="D53" s="63"/>
      <c r="E53" s="63"/>
      <c r="F53" s="74"/>
      <c r="G53" s="74"/>
      <c r="H53" s="74"/>
      <c r="I53" s="74"/>
      <c r="J53" s="74">
        <v>14</v>
      </c>
      <c r="K53" s="74"/>
      <c r="L53" s="74">
        <v>291410.29055400001</v>
      </c>
      <c r="M53" s="74">
        <v>5.3701100000000004</v>
      </c>
      <c r="N53" s="74">
        <f>J53</f>
        <v>14</v>
      </c>
      <c r="O53" s="74"/>
      <c r="P53" s="74">
        <f t="shared" ref="P53:P63" si="5">L53</f>
        <v>291410.29055400001</v>
      </c>
      <c r="Q53" s="860">
        <f t="shared" ref="Q53:Q63" si="6">M53</f>
        <v>5.3701100000000004</v>
      </c>
      <c r="R53" s="766"/>
      <c r="S53" s="766"/>
    </row>
    <row r="54" spans="1:19">
      <c r="A54" s="13" t="s">
        <v>337</v>
      </c>
      <c r="B54" s="128"/>
      <c r="C54" s="74"/>
      <c r="D54" s="74"/>
      <c r="E54" s="74"/>
      <c r="F54" s="74"/>
      <c r="G54" s="74"/>
      <c r="H54" s="74"/>
      <c r="I54" s="74"/>
      <c r="J54" s="74">
        <v>19</v>
      </c>
      <c r="K54" s="74"/>
      <c r="L54" s="74">
        <v>506126.361179</v>
      </c>
      <c r="M54" s="74">
        <v>8.0762300000000007</v>
      </c>
      <c r="N54" s="74">
        <f t="shared" ref="N54:N63" si="7">J54</f>
        <v>19</v>
      </c>
      <c r="O54" s="74"/>
      <c r="P54" s="74">
        <f t="shared" si="5"/>
        <v>506126.361179</v>
      </c>
      <c r="Q54" s="860">
        <f t="shared" si="6"/>
        <v>8.0762300000000007</v>
      </c>
      <c r="R54" s="766"/>
      <c r="S54" s="766"/>
    </row>
    <row r="55" spans="1:19">
      <c r="A55" s="13" t="s">
        <v>338</v>
      </c>
      <c r="B55" s="128"/>
      <c r="C55" s="74"/>
      <c r="D55" s="74"/>
      <c r="E55" s="74"/>
      <c r="F55" s="74"/>
      <c r="G55" s="74"/>
      <c r="H55" s="74"/>
      <c r="I55" s="74"/>
      <c r="J55" s="74">
        <v>20</v>
      </c>
      <c r="K55" s="74"/>
      <c r="L55" s="74">
        <v>509338.786395</v>
      </c>
      <c r="M55" s="74">
        <v>8.1926909999999999</v>
      </c>
      <c r="N55" s="74">
        <f t="shared" si="7"/>
        <v>20</v>
      </c>
      <c r="O55" s="74"/>
      <c r="P55" s="74">
        <f t="shared" si="5"/>
        <v>509338.786395</v>
      </c>
      <c r="Q55" s="860">
        <f t="shared" si="6"/>
        <v>8.1926909999999999</v>
      </c>
      <c r="R55" s="766"/>
      <c r="S55" s="766"/>
    </row>
    <row r="56" spans="1:19">
      <c r="A56" s="13" t="s">
        <v>339</v>
      </c>
      <c r="B56" s="128"/>
      <c r="C56" s="74"/>
      <c r="D56" s="74"/>
      <c r="E56" s="74"/>
      <c r="F56" s="74"/>
      <c r="G56" s="74"/>
      <c r="H56" s="74"/>
      <c r="I56" s="74"/>
      <c r="J56" s="74">
        <v>21</v>
      </c>
      <c r="K56" s="74"/>
      <c r="L56" s="74">
        <v>538551.62430000002</v>
      </c>
      <c r="M56" s="74">
        <v>9.2636719999999997</v>
      </c>
      <c r="N56" s="74">
        <f t="shared" si="7"/>
        <v>21</v>
      </c>
      <c r="O56" s="74"/>
      <c r="P56" s="74">
        <f t="shared" si="5"/>
        <v>538551.62430000002</v>
      </c>
      <c r="Q56" s="860">
        <f t="shared" si="6"/>
        <v>9.2636719999999997</v>
      </c>
      <c r="R56" s="766"/>
      <c r="S56" s="766"/>
    </row>
    <row r="57" spans="1:19">
      <c r="A57" s="13" t="s">
        <v>340</v>
      </c>
      <c r="B57" s="128"/>
      <c r="C57" s="74"/>
      <c r="D57" s="74"/>
      <c r="E57" s="74"/>
      <c r="F57" s="74"/>
      <c r="G57" s="74"/>
      <c r="H57" s="74"/>
      <c r="I57" s="74"/>
      <c r="J57" s="74">
        <v>21</v>
      </c>
      <c r="K57" s="74"/>
      <c r="L57" s="74">
        <v>538551.62430000002</v>
      </c>
      <c r="M57" s="74">
        <v>9.2636719999999997</v>
      </c>
      <c r="N57" s="74">
        <f t="shared" si="7"/>
        <v>21</v>
      </c>
      <c r="O57" s="74"/>
      <c r="P57" s="74">
        <f t="shared" si="5"/>
        <v>538551.62430000002</v>
      </c>
      <c r="Q57" s="860">
        <f t="shared" si="6"/>
        <v>9.2636719999999997</v>
      </c>
      <c r="R57" s="766"/>
      <c r="S57" s="766"/>
    </row>
    <row r="58" spans="1:19">
      <c r="A58" s="13" t="s">
        <v>341</v>
      </c>
      <c r="B58" s="128"/>
      <c r="C58" s="74"/>
      <c r="D58" s="74"/>
      <c r="E58" s="74"/>
      <c r="F58" s="74"/>
      <c r="G58" s="74"/>
      <c r="H58" s="74"/>
      <c r="I58" s="74"/>
      <c r="J58" s="74">
        <v>0</v>
      </c>
      <c r="K58" s="74"/>
      <c r="L58" s="74">
        <v>0</v>
      </c>
      <c r="M58" s="74">
        <v>0</v>
      </c>
      <c r="N58" s="74">
        <f t="shared" si="7"/>
        <v>0</v>
      </c>
      <c r="O58" s="74"/>
      <c r="P58" s="74">
        <f t="shared" si="5"/>
        <v>0</v>
      </c>
      <c r="Q58" s="860">
        <f t="shared" si="6"/>
        <v>0</v>
      </c>
      <c r="R58" s="766"/>
      <c r="S58" s="766"/>
    </row>
    <row r="59" spans="1:19">
      <c r="A59" s="13" t="s">
        <v>342</v>
      </c>
      <c r="B59" s="128"/>
      <c r="C59" s="74"/>
      <c r="D59" s="74"/>
      <c r="E59" s="74"/>
      <c r="F59" s="74"/>
      <c r="G59" s="74"/>
      <c r="H59" s="74"/>
      <c r="I59" s="74"/>
      <c r="J59" s="74">
        <v>0</v>
      </c>
      <c r="K59" s="74"/>
      <c r="L59" s="74">
        <v>0</v>
      </c>
      <c r="M59" s="74">
        <v>0</v>
      </c>
      <c r="N59" s="74">
        <f t="shared" si="7"/>
        <v>0</v>
      </c>
      <c r="O59" s="74"/>
      <c r="P59" s="74">
        <f t="shared" si="5"/>
        <v>0</v>
      </c>
      <c r="Q59" s="860">
        <f t="shared" si="6"/>
        <v>0</v>
      </c>
      <c r="R59" s="766"/>
      <c r="S59" s="766"/>
    </row>
    <row r="60" spans="1:19">
      <c r="A60" s="13" t="s">
        <v>343</v>
      </c>
      <c r="B60" s="128"/>
      <c r="C60" s="74"/>
      <c r="D60" s="74"/>
      <c r="E60" s="74"/>
      <c r="F60" s="74"/>
      <c r="G60" s="74"/>
      <c r="H60" s="74"/>
      <c r="I60" s="74"/>
      <c r="J60" s="74">
        <v>0</v>
      </c>
      <c r="K60" s="74"/>
      <c r="L60" s="74">
        <v>0</v>
      </c>
      <c r="M60" s="74">
        <v>0</v>
      </c>
      <c r="N60" s="74">
        <f t="shared" si="7"/>
        <v>0</v>
      </c>
      <c r="O60" s="74"/>
      <c r="P60" s="74">
        <f t="shared" si="5"/>
        <v>0</v>
      </c>
      <c r="Q60" s="860">
        <f t="shared" si="6"/>
        <v>0</v>
      </c>
      <c r="R60" s="766"/>
      <c r="S60" s="766"/>
    </row>
    <row r="61" spans="1:19">
      <c r="A61" s="13" t="s">
        <v>344</v>
      </c>
      <c r="B61" s="74"/>
      <c r="C61" s="74"/>
      <c r="D61" s="74"/>
      <c r="E61" s="74"/>
      <c r="F61" s="74"/>
      <c r="G61" s="74"/>
      <c r="H61" s="74"/>
      <c r="I61" s="74"/>
      <c r="J61" s="74">
        <v>0</v>
      </c>
      <c r="K61" s="74"/>
      <c r="L61" s="74">
        <v>0</v>
      </c>
      <c r="M61" s="74">
        <v>0</v>
      </c>
      <c r="N61" s="74">
        <f t="shared" si="7"/>
        <v>0</v>
      </c>
      <c r="O61" s="74"/>
      <c r="P61" s="74">
        <f t="shared" si="5"/>
        <v>0</v>
      </c>
      <c r="Q61" s="860">
        <f t="shared" si="6"/>
        <v>0</v>
      </c>
      <c r="R61" s="766"/>
      <c r="S61" s="766"/>
    </row>
    <row r="62" spans="1:19">
      <c r="A62" s="13" t="s">
        <v>345</v>
      </c>
      <c r="B62" s="74"/>
      <c r="C62" s="74"/>
      <c r="D62" s="74"/>
      <c r="E62" s="74"/>
      <c r="F62" s="74"/>
      <c r="G62" s="74"/>
      <c r="H62" s="74"/>
      <c r="I62" s="74"/>
      <c r="J62" s="74">
        <v>0</v>
      </c>
      <c r="K62" s="74"/>
      <c r="L62" s="74">
        <v>0</v>
      </c>
      <c r="M62" s="74">
        <v>0</v>
      </c>
      <c r="N62" s="74">
        <f t="shared" si="7"/>
        <v>0</v>
      </c>
      <c r="O62" s="74"/>
      <c r="P62" s="74">
        <f t="shared" si="5"/>
        <v>0</v>
      </c>
      <c r="Q62" s="860">
        <f t="shared" si="6"/>
        <v>0</v>
      </c>
      <c r="R62" s="766"/>
      <c r="S62" s="766"/>
    </row>
    <row r="63" spans="1:19" ht="13.8" thickBot="1">
      <c r="A63" s="861" t="s">
        <v>346</v>
      </c>
      <c r="B63" s="318"/>
      <c r="C63" s="318"/>
      <c r="D63" s="318"/>
      <c r="E63" s="318"/>
      <c r="F63" s="318"/>
      <c r="G63" s="318"/>
      <c r="H63" s="318"/>
      <c r="I63" s="318"/>
      <c r="J63" s="74">
        <v>0</v>
      </c>
      <c r="K63" s="318"/>
      <c r="L63" s="74">
        <v>0</v>
      </c>
      <c r="M63" s="74">
        <v>0</v>
      </c>
      <c r="N63" s="74">
        <f t="shared" si="7"/>
        <v>0</v>
      </c>
      <c r="O63" s="318"/>
      <c r="P63" s="318">
        <f t="shared" si="5"/>
        <v>0</v>
      </c>
      <c r="Q63" s="862">
        <f t="shared" si="6"/>
        <v>0</v>
      </c>
      <c r="R63" s="766"/>
      <c r="S63" s="766"/>
    </row>
    <row r="64" spans="1:19" ht="13.8" thickBot="1">
      <c r="A64" s="319" t="s">
        <v>347</v>
      </c>
      <c r="B64" s="320">
        <f>SUM(B52:B63)</f>
        <v>0</v>
      </c>
      <c r="C64" s="320">
        <f t="shared" ref="C64:I64" si="8">SUM(C52:C63)</f>
        <v>0</v>
      </c>
      <c r="D64" s="320">
        <f t="shared" si="8"/>
        <v>0</v>
      </c>
      <c r="E64" s="320">
        <f t="shared" si="8"/>
        <v>0</v>
      </c>
      <c r="F64" s="320">
        <f t="shared" si="8"/>
        <v>0</v>
      </c>
      <c r="G64" s="320">
        <f t="shared" si="8"/>
        <v>0</v>
      </c>
      <c r="H64" s="320">
        <f t="shared" si="8"/>
        <v>0</v>
      </c>
      <c r="I64" s="320">
        <f t="shared" si="8"/>
        <v>0</v>
      </c>
      <c r="J64" s="320">
        <f>J56</f>
        <v>21</v>
      </c>
      <c r="K64" s="320"/>
      <c r="L64" s="320">
        <f>L56</f>
        <v>538551.62430000002</v>
      </c>
      <c r="M64" s="320">
        <f>M56</f>
        <v>9.2636719999999997</v>
      </c>
      <c r="N64" s="320">
        <f>J64</f>
        <v>21</v>
      </c>
      <c r="O64" s="320"/>
      <c r="P64" s="320">
        <f>L64</f>
        <v>538551.62430000002</v>
      </c>
      <c r="Q64" s="406">
        <f>M64</f>
        <v>9.2636719999999997</v>
      </c>
      <c r="R64" s="766"/>
      <c r="S64" s="766"/>
    </row>
    <row r="65" spans="1:19" s="7" customFormat="1">
      <c r="A65" s="43"/>
      <c r="B65" s="96"/>
      <c r="C65" s="96"/>
      <c r="D65" s="96"/>
      <c r="E65" s="96"/>
      <c r="F65" s="96"/>
      <c r="G65" s="96"/>
      <c r="H65" s="96"/>
      <c r="I65" s="96"/>
      <c r="J65" s="96"/>
      <c r="K65" s="96"/>
      <c r="L65" s="96"/>
      <c r="M65" s="96"/>
      <c r="N65" s="96"/>
      <c r="O65" s="96"/>
      <c r="P65" s="96"/>
      <c r="Q65" s="97"/>
      <c r="R65" s="766"/>
      <c r="S65" s="766"/>
    </row>
    <row r="66" spans="1:19">
      <c r="A66" s="80"/>
      <c r="B66" s="148"/>
      <c r="C66" s="148"/>
      <c r="D66" s="148"/>
      <c r="E66" s="148"/>
      <c r="F66" s="148"/>
      <c r="G66" s="148"/>
      <c r="H66" s="148"/>
      <c r="I66" s="148"/>
      <c r="J66" s="148"/>
      <c r="K66" s="148"/>
      <c r="L66" s="148"/>
      <c r="M66" s="148"/>
      <c r="N66" s="148"/>
      <c r="O66" s="148"/>
      <c r="P66" s="148"/>
      <c r="Q66" s="148"/>
      <c r="R66" s="766"/>
      <c r="S66" s="766"/>
    </row>
    <row r="67" spans="1:19">
      <c r="A67" s="1037" t="s">
        <v>353</v>
      </c>
      <c r="B67" s="1038"/>
      <c r="C67" s="1038"/>
      <c r="D67" s="1038"/>
      <c r="E67" s="1038"/>
      <c r="F67" s="1038"/>
      <c r="G67" s="1038"/>
      <c r="H67" s="1038"/>
      <c r="I67" s="1038"/>
      <c r="J67" s="1038"/>
      <c r="K67" s="1038"/>
      <c r="L67" s="1038"/>
      <c r="M67" s="1038"/>
      <c r="N67" s="1038"/>
      <c r="O67" s="1038"/>
      <c r="P67" s="1038"/>
      <c r="Q67" s="1039"/>
      <c r="R67" s="766"/>
      <c r="S67" s="766"/>
    </row>
    <row r="68" spans="1:19">
      <c r="A68" s="1015" t="s">
        <v>293</v>
      </c>
      <c r="B68" s="1015"/>
      <c r="C68" s="1015"/>
      <c r="D68" s="1015"/>
      <c r="E68" s="1015"/>
      <c r="F68" s="1015"/>
      <c r="G68" s="1015"/>
      <c r="H68" s="1015"/>
      <c r="I68" s="1015"/>
      <c r="J68" s="1015"/>
      <c r="K68" s="1015"/>
      <c r="L68" s="1015"/>
      <c r="M68" s="1015"/>
      <c r="N68" s="1015"/>
      <c r="O68" s="1015"/>
      <c r="P68" s="148"/>
      <c r="Q68" s="148"/>
      <c r="R68" s="766"/>
      <c r="S68" s="766"/>
    </row>
    <row r="69" spans="1:19">
      <c r="A69" s="148" t="s">
        <v>264</v>
      </c>
      <c r="B69" s="148"/>
      <c r="C69" s="148"/>
      <c r="D69" s="148"/>
      <c r="E69" s="148"/>
      <c r="F69" s="148"/>
      <c r="G69" s="148"/>
      <c r="H69" s="148"/>
      <c r="I69" s="148"/>
      <c r="J69" s="148"/>
      <c r="K69" s="148"/>
      <c r="L69" s="148"/>
      <c r="M69" s="148"/>
      <c r="N69" s="148"/>
      <c r="O69" s="148"/>
      <c r="P69" s="148"/>
      <c r="Q69" s="148"/>
      <c r="R69" s="766"/>
      <c r="S69" s="766"/>
    </row>
    <row r="70" spans="1:19">
      <c r="A70" s="148"/>
      <c r="B70" s="148"/>
      <c r="C70" s="148"/>
      <c r="D70" s="148"/>
      <c r="E70" s="148"/>
      <c r="F70" s="148"/>
      <c r="G70" s="148"/>
      <c r="H70" s="148"/>
      <c r="I70" s="148"/>
      <c r="J70" s="148"/>
      <c r="K70" s="148"/>
      <c r="L70" s="148"/>
      <c r="M70" s="148"/>
      <c r="N70" s="148"/>
      <c r="O70" s="148"/>
      <c r="P70" s="148"/>
      <c r="Q70" s="148"/>
      <c r="R70" s="766"/>
      <c r="S70" s="766"/>
    </row>
    <row r="71" spans="1:19">
      <c r="A71" s="148"/>
      <c r="B71" s="148"/>
      <c r="C71" s="148"/>
      <c r="D71" s="148"/>
      <c r="E71" s="148"/>
      <c r="F71" s="148"/>
      <c r="G71" s="148"/>
      <c r="H71" s="148"/>
      <c r="I71" s="148"/>
      <c r="J71" s="148"/>
      <c r="K71" s="148"/>
      <c r="L71" s="148"/>
      <c r="M71" s="148"/>
      <c r="N71" s="148"/>
      <c r="O71" s="148"/>
      <c r="P71" s="148"/>
      <c r="Q71" s="148"/>
      <c r="R71" s="766"/>
      <c r="S71" s="766"/>
    </row>
    <row r="72" spans="1:19">
      <c r="A72" s="148"/>
      <c r="B72" s="148"/>
      <c r="C72" s="148"/>
      <c r="D72" s="148"/>
      <c r="E72" s="148"/>
      <c r="F72" s="148"/>
      <c r="G72" s="148"/>
      <c r="H72" s="148"/>
      <c r="I72" s="148"/>
      <c r="J72" s="148"/>
      <c r="K72" s="148"/>
      <c r="L72" s="148"/>
      <c r="M72" s="148"/>
      <c r="N72" s="148"/>
      <c r="O72" s="148"/>
      <c r="P72" s="148"/>
      <c r="Q72" s="148"/>
      <c r="R72" s="766"/>
      <c r="S72" s="766"/>
    </row>
    <row r="73" spans="1:19">
      <c r="A73" s="148"/>
      <c r="B73" s="148"/>
      <c r="C73" s="148"/>
      <c r="D73" s="148"/>
      <c r="E73" s="148"/>
      <c r="F73" s="148"/>
      <c r="G73" s="148"/>
      <c r="H73" s="148"/>
      <c r="I73" s="148"/>
      <c r="J73" s="148"/>
      <c r="K73" s="148"/>
      <c r="L73" s="148"/>
      <c r="M73" s="148"/>
      <c r="N73" s="148"/>
      <c r="O73" s="148"/>
      <c r="P73" s="148"/>
      <c r="Q73" s="148"/>
      <c r="R73" s="766"/>
      <c r="S73" s="766"/>
    </row>
    <row r="74" spans="1:19">
      <c r="A74" s="148"/>
      <c r="B74" s="148"/>
      <c r="C74" s="148"/>
      <c r="D74" s="148"/>
      <c r="E74" s="148"/>
      <c r="F74" s="148"/>
      <c r="G74" s="148"/>
      <c r="H74" s="148"/>
      <c r="I74" s="148"/>
      <c r="J74" s="148"/>
      <c r="K74" s="148"/>
      <c r="L74" s="148"/>
      <c r="M74" s="148"/>
      <c r="N74" s="148"/>
      <c r="O74" s="148"/>
      <c r="P74" s="148"/>
      <c r="Q74" s="148"/>
      <c r="R74" s="766"/>
      <c r="S74" s="766"/>
    </row>
    <row r="75" spans="1:19">
      <c r="A75" s="148"/>
      <c r="B75" s="148"/>
      <c r="C75" s="148"/>
      <c r="D75" s="148"/>
      <c r="E75" s="148"/>
      <c r="F75" s="148"/>
      <c r="G75" s="148"/>
      <c r="H75" s="148"/>
      <c r="I75" s="148"/>
      <c r="J75" s="148"/>
      <c r="K75" s="148"/>
      <c r="L75" s="148"/>
      <c r="M75" s="148"/>
      <c r="N75" s="148"/>
      <c r="O75" s="148"/>
      <c r="P75" s="148"/>
      <c r="Q75" s="148"/>
      <c r="R75" s="766"/>
      <c r="S75" s="766"/>
    </row>
    <row r="76" spans="1:19">
      <c r="A76" s="148"/>
      <c r="B76" s="148"/>
      <c r="C76" s="148"/>
      <c r="D76" s="148"/>
      <c r="E76" s="148"/>
      <c r="F76" s="148"/>
      <c r="G76" s="148"/>
      <c r="H76" s="148"/>
      <c r="I76" s="148"/>
      <c r="J76" s="148"/>
      <c r="K76" s="148"/>
      <c r="L76" s="148"/>
      <c r="M76" s="148"/>
      <c r="N76" s="148"/>
      <c r="O76" s="148"/>
      <c r="P76" s="148"/>
      <c r="Q76" s="148"/>
      <c r="R76" s="766"/>
      <c r="S76" s="766"/>
    </row>
    <row r="77" spans="1:19">
      <c r="A77" s="148"/>
      <c r="B77" s="148"/>
      <c r="C77" s="148"/>
      <c r="D77" s="148"/>
      <c r="E77" s="148"/>
      <c r="F77" s="148"/>
      <c r="G77" s="148"/>
      <c r="H77" s="148"/>
      <c r="I77" s="148"/>
      <c r="J77" s="148"/>
      <c r="K77" s="148"/>
      <c r="L77" s="148"/>
      <c r="M77" s="148"/>
      <c r="N77" s="148"/>
      <c r="O77" s="148"/>
      <c r="P77" s="148"/>
      <c r="Q77" s="148"/>
      <c r="R77" s="766"/>
      <c r="S77" s="766"/>
    </row>
    <row r="78" spans="1:19">
      <c r="A78" s="148"/>
      <c r="B78" s="148"/>
      <c r="C78" s="148"/>
      <c r="D78" s="148"/>
      <c r="E78" s="148"/>
      <c r="F78" s="148"/>
      <c r="G78" s="148"/>
      <c r="H78" s="148"/>
      <c r="I78" s="148"/>
      <c r="J78" s="148"/>
      <c r="K78" s="148"/>
      <c r="L78" s="148"/>
      <c r="M78" s="148"/>
      <c r="N78" s="148"/>
      <c r="O78" s="148"/>
      <c r="P78" s="148"/>
      <c r="Q78" s="148"/>
      <c r="R78" s="766"/>
      <c r="S78" s="766"/>
    </row>
    <row r="79" spans="1:19">
      <c r="A79" s="148"/>
      <c r="B79" s="148"/>
      <c r="C79" s="148"/>
      <c r="D79" s="148"/>
      <c r="E79" s="148"/>
      <c r="F79" s="148"/>
      <c r="G79" s="148"/>
      <c r="H79" s="148"/>
      <c r="I79" s="148"/>
      <c r="J79" s="148"/>
      <c r="K79" s="148"/>
      <c r="L79" s="148"/>
      <c r="M79" s="148"/>
      <c r="N79" s="148"/>
      <c r="O79" s="148"/>
      <c r="P79" s="148"/>
      <c r="Q79" s="148"/>
      <c r="R79" s="766"/>
      <c r="S79" s="766"/>
    </row>
    <row r="80" spans="1:19">
      <c r="A80" s="148"/>
      <c r="B80" s="148"/>
      <c r="C80" s="148"/>
      <c r="D80" s="148"/>
      <c r="E80" s="148"/>
      <c r="F80" s="148"/>
      <c r="G80" s="148"/>
      <c r="H80" s="148"/>
      <c r="I80" s="148"/>
      <c r="J80" s="148"/>
      <c r="K80" s="148"/>
      <c r="L80" s="148"/>
      <c r="M80" s="148"/>
      <c r="N80" s="148"/>
      <c r="O80" s="148"/>
      <c r="P80" s="148"/>
      <c r="Q80" s="148"/>
      <c r="R80" s="766"/>
      <c r="S80" s="766"/>
    </row>
    <row r="81" spans="1:19">
      <c r="A81" s="148"/>
      <c r="B81" s="148"/>
      <c r="C81" s="148"/>
      <c r="D81" s="148"/>
      <c r="E81" s="148"/>
      <c r="F81" s="148"/>
      <c r="G81" s="148"/>
      <c r="H81" s="148"/>
      <c r="I81" s="148"/>
      <c r="J81" s="148"/>
      <c r="K81" s="148"/>
      <c r="L81" s="148"/>
      <c r="M81" s="148"/>
      <c r="N81" s="148"/>
      <c r="O81" s="148"/>
      <c r="P81" s="148"/>
      <c r="Q81" s="148"/>
      <c r="R81" s="766"/>
      <c r="S81" s="766"/>
    </row>
    <row r="82" spans="1:19">
      <c r="A82" s="148"/>
      <c r="B82" s="148"/>
      <c r="C82" s="148"/>
      <c r="D82" s="148"/>
      <c r="E82" s="148"/>
      <c r="F82" s="148"/>
      <c r="G82" s="148"/>
      <c r="H82" s="148"/>
      <c r="I82" s="148"/>
      <c r="J82" s="148"/>
      <c r="K82" s="148"/>
      <c r="L82" s="148"/>
      <c r="M82" s="148"/>
      <c r="N82" s="148"/>
      <c r="O82" s="148"/>
      <c r="P82" s="148"/>
      <c r="Q82" s="148"/>
      <c r="R82" s="766"/>
      <c r="S82" s="766"/>
    </row>
    <row r="83" spans="1:19">
      <c r="A83" s="148"/>
      <c r="B83" s="148"/>
      <c r="C83" s="148"/>
      <c r="D83" s="148"/>
      <c r="E83" s="148"/>
      <c r="F83" s="148"/>
      <c r="G83" s="148"/>
      <c r="H83" s="148"/>
      <c r="I83" s="148"/>
      <c r="J83" s="148"/>
      <c r="K83" s="148"/>
      <c r="L83" s="148"/>
      <c r="M83" s="148"/>
      <c r="N83" s="148"/>
      <c r="O83" s="148"/>
      <c r="P83" s="148"/>
      <c r="Q83" s="148"/>
      <c r="R83" s="766"/>
      <c r="S83" s="766"/>
    </row>
    <row r="84" spans="1:19">
      <c r="A84" s="148"/>
      <c r="B84" s="148"/>
      <c r="C84" s="148"/>
      <c r="D84" s="148"/>
      <c r="E84" s="148"/>
      <c r="F84" s="148"/>
      <c r="G84" s="148"/>
      <c r="H84" s="148"/>
      <c r="I84" s="148"/>
      <c r="J84" s="148"/>
      <c r="K84" s="148"/>
      <c r="L84" s="148"/>
      <c r="M84" s="148"/>
      <c r="N84" s="148"/>
      <c r="O84" s="148"/>
      <c r="P84" s="148"/>
      <c r="Q84" s="148"/>
      <c r="R84" s="766"/>
      <c r="S84" s="766"/>
    </row>
    <row r="85" spans="1:19">
      <c r="A85" s="148"/>
      <c r="B85" s="148"/>
      <c r="C85" s="148"/>
      <c r="D85" s="148"/>
      <c r="E85" s="148"/>
      <c r="F85" s="148"/>
      <c r="G85" s="148"/>
      <c r="H85" s="148"/>
      <c r="I85" s="148"/>
      <c r="J85" s="148"/>
      <c r="K85" s="148"/>
      <c r="L85" s="148"/>
      <c r="M85" s="148"/>
      <c r="N85" s="148"/>
      <c r="O85" s="148"/>
      <c r="P85" s="148"/>
      <c r="Q85" s="148"/>
      <c r="R85" s="766"/>
      <c r="S85" s="766"/>
    </row>
    <row r="86" spans="1:19">
      <c r="A86" s="148"/>
      <c r="B86" s="148"/>
      <c r="C86" s="148"/>
      <c r="D86" s="148"/>
      <c r="E86" s="148"/>
      <c r="F86" s="148"/>
      <c r="G86" s="148"/>
      <c r="H86" s="148"/>
      <c r="I86" s="148"/>
      <c r="J86" s="148"/>
      <c r="K86" s="148"/>
      <c r="L86" s="148"/>
      <c r="M86" s="148"/>
      <c r="N86" s="148"/>
      <c r="O86" s="148"/>
      <c r="P86" s="148"/>
      <c r="Q86" s="148"/>
      <c r="R86" s="766"/>
      <c r="S86" s="766"/>
    </row>
    <row r="87" spans="1:19">
      <c r="A87" s="148"/>
      <c r="B87" s="148"/>
      <c r="C87" s="148"/>
      <c r="D87" s="148"/>
      <c r="E87" s="148"/>
      <c r="F87" s="148"/>
      <c r="G87" s="148"/>
      <c r="H87" s="148"/>
      <c r="I87" s="148"/>
      <c r="J87" s="148"/>
      <c r="K87" s="148"/>
      <c r="L87" s="148"/>
      <c r="M87" s="148"/>
      <c r="N87" s="148"/>
      <c r="O87" s="148"/>
      <c r="P87" s="148"/>
      <c r="Q87" s="148"/>
      <c r="R87" s="766"/>
      <c r="S87" s="766"/>
    </row>
    <row r="88" spans="1:19">
      <c r="A88" s="148"/>
      <c r="B88" s="148"/>
      <c r="C88" s="148"/>
      <c r="D88" s="148"/>
      <c r="E88" s="148"/>
      <c r="F88" s="148"/>
      <c r="G88" s="148"/>
      <c r="H88" s="148"/>
      <c r="I88" s="148"/>
      <c r="J88" s="148"/>
      <c r="K88" s="148"/>
      <c r="L88" s="148"/>
      <c r="M88" s="148"/>
      <c r="N88" s="148"/>
      <c r="O88" s="148"/>
      <c r="P88" s="148"/>
      <c r="Q88" s="148"/>
      <c r="R88" s="766"/>
      <c r="S88" s="766"/>
    </row>
    <row r="89" spans="1:19">
      <c r="A89" s="148"/>
      <c r="B89" s="148"/>
      <c r="C89" s="148"/>
      <c r="D89" s="148"/>
      <c r="E89" s="148"/>
      <c r="F89" s="148"/>
      <c r="G89" s="148"/>
      <c r="H89" s="148"/>
      <c r="I89" s="148"/>
      <c r="J89" s="148"/>
      <c r="K89" s="148"/>
      <c r="L89" s="148"/>
      <c r="M89" s="148"/>
      <c r="N89" s="148"/>
      <c r="O89" s="148"/>
      <c r="P89" s="148"/>
      <c r="Q89" s="148"/>
      <c r="R89" s="766"/>
      <c r="S89" s="766"/>
    </row>
    <row r="90" spans="1:19">
      <c r="A90" s="148"/>
      <c r="B90" s="148"/>
      <c r="C90" s="148"/>
      <c r="D90" s="148"/>
      <c r="E90" s="148"/>
      <c r="F90" s="148"/>
      <c r="G90" s="148"/>
      <c r="H90" s="148"/>
      <c r="I90" s="148"/>
      <c r="J90" s="148"/>
      <c r="K90" s="148"/>
      <c r="L90" s="148"/>
      <c r="M90" s="148"/>
      <c r="N90" s="148"/>
      <c r="O90" s="148"/>
      <c r="P90" s="148"/>
      <c r="Q90" s="148"/>
      <c r="R90" s="766"/>
      <c r="S90" s="766"/>
    </row>
    <row r="91" spans="1:19">
      <c r="A91" s="148"/>
      <c r="B91" s="148"/>
      <c r="C91" s="148"/>
      <c r="D91" s="148"/>
      <c r="E91" s="148"/>
      <c r="F91" s="148"/>
      <c r="G91" s="148"/>
      <c r="H91" s="148"/>
      <c r="I91" s="148"/>
      <c r="J91" s="148"/>
      <c r="K91" s="148"/>
      <c r="L91" s="148"/>
      <c r="M91" s="148"/>
      <c r="N91" s="148"/>
      <c r="O91" s="148"/>
      <c r="P91" s="148"/>
      <c r="Q91" s="148"/>
      <c r="R91" s="766"/>
      <c r="S91" s="766"/>
    </row>
    <row r="92" spans="1:19">
      <c r="A92" s="148"/>
      <c r="B92" s="148"/>
      <c r="C92" s="148"/>
      <c r="D92" s="148"/>
      <c r="E92" s="148"/>
      <c r="F92" s="148"/>
      <c r="G92" s="148"/>
      <c r="H92" s="148"/>
      <c r="I92" s="148"/>
      <c r="J92" s="148"/>
      <c r="K92" s="148"/>
      <c r="L92" s="148"/>
      <c r="M92" s="148"/>
      <c r="N92" s="148"/>
      <c r="O92" s="148"/>
      <c r="P92" s="148"/>
      <c r="Q92" s="148"/>
      <c r="R92" s="766"/>
      <c r="S92" s="766"/>
    </row>
    <row r="93" spans="1:19">
      <c r="A93" s="148"/>
      <c r="B93" s="148"/>
      <c r="C93" s="148"/>
      <c r="D93" s="148"/>
      <c r="E93" s="148"/>
      <c r="F93" s="148"/>
      <c r="G93" s="148"/>
      <c r="H93" s="148"/>
      <c r="I93" s="148"/>
      <c r="J93" s="148"/>
      <c r="K93" s="148"/>
      <c r="L93" s="148"/>
      <c r="M93" s="148"/>
      <c r="N93" s="148"/>
      <c r="O93" s="148"/>
      <c r="P93" s="148"/>
      <c r="Q93" s="148"/>
      <c r="R93" s="766"/>
      <c r="S93" s="766"/>
    </row>
    <row r="94" spans="1:19">
      <c r="A94" s="148"/>
      <c r="B94" s="148"/>
      <c r="C94" s="148"/>
      <c r="D94" s="148"/>
      <c r="E94" s="148"/>
      <c r="F94" s="148"/>
      <c r="G94" s="148"/>
      <c r="H94" s="148"/>
      <c r="I94" s="148"/>
      <c r="J94" s="148"/>
      <c r="K94" s="148"/>
      <c r="L94" s="148"/>
      <c r="M94" s="148"/>
      <c r="N94" s="148"/>
      <c r="O94" s="148"/>
      <c r="P94" s="148"/>
      <c r="Q94" s="148"/>
      <c r="R94" s="766"/>
      <c r="S94" s="766"/>
    </row>
    <row r="95" spans="1:19">
      <c r="A95" s="148"/>
      <c r="B95" s="148"/>
      <c r="C95" s="148"/>
      <c r="D95" s="148"/>
      <c r="E95" s="148"/>
      <c r="F95" s="148"/>
      <c r="G95" s="148"/>
      <c r="H95" s="148"/>
      <c r="I95" s="148"/>
      <c r="J95" s="148"/>
      <c r="K95" s="148"/>
      <c r="L95" s="148"/>
      <c r="M95" s="148"/>
      <c r="N95" s="148"/>
      <c r="O95" s="148"/>
      <c r="P95" s="148"/>
      <c r="Q95" s="148"/>
      <c r="R95" s="766"/>
      <c r="S95" s="766"/>
    </row>
    <row r="96" spans="1:19">
      <c r="A96" s="148"/>
      <c r="B96" s="148"/>
      <c r="C96" s="148"/>
      <c r="D96" s="148"/>
      <c r="E96" s="148"/>
      <c r="F96" s="148"/>
      <c r="G96" s="148"/>
      <c r="H96" s="148"/>
      <c r="I96" s="148"/>
      <c r="J96" s="148"/>
      <c r="K96" s="148"/>
      <c r="L96" s="148"/>
      <c r="M96" s="148"/>
      <c r="N96" s="148"/>
      <c r="O96" s="148"/>
      <c r="P96" s="148"/>
      <c r="Q96" s="148"/>
      <c r="R96" s="766"/>
      <c r="S96" s="766"/>
    </row>
    <row r="97" spans="1:19">
      <c r="A97" s="148"/>
      <c r="B97" s="148"/>
      <c r="C97" s="148"/>
      <c r="D97" s="148"/>
      <c r="E97" s="148"/>
      <c r="F97" s="148"/>
      <c r="G97" s="148"/>
      <c r="H97" s="148"/>
      <c r="I97" s="148"/>
      <c r="J97" s="148"/>
      <c r="K97" s="148"/>
      <c r="L97" s="148"/>
      <c r="M97" s="148"/>
      <c r="N97" s="148"/>
      <c r="O97" s="148"/>
      <c r="P97" s="148"/>
      <c r="Q97" s="148"/>
      <c r="R97" s="766"/>
      <c r="S97" s="766"/>
    </row>
    <row r="98" spans="1:19">
      <c r="A98" s="148"/>
      <c r="B98" s="148"/>
      <c r="C98" s="148"/>
      <c r="D98" s="148"/>
      <c r="E98" s="148"/>
      <c r="F98" s="148"/>
      <c r="G98" s="148"/>
      <c r="H98" s="148"/>
      <c r="I98" s="148"/>
      <c r="J98" s="148"/>
      <c r="K98" s="148"/>
      <c r="L98" s="148"/>
      <c r="M98" s="148"/>
      <c r="N98" s="148"/>
      <c r="O98" s="148"/>
      <c r="P98" s="148"/>
      <c r="Q98" s="148"/>
      <c r="R98" s="766"/>
      <c r="S98" s="766"/>
    </row>
    <row r="99" spans="1:19">
      <c r="A99" s="148"/>
      <c r="B99" s="148"/>
      <c r="C99" s="148"/>
      <c r="D99" s="148"/>
      <c r="E99" s="148"/>
      <c r="F99" s="148"/>
      <c r="G99" s="148"/>
      <c r="H99" s="148"/>
      <c r="I99" s="148"/>
      <c r="J99" s="148"/>
      <c r="K99" s="148"/>
      <c r="L99" s="148"/>
      <c r="M99" s="148"/>
      <c r="N99" s="148"/>
      <c r="O99" s="148"/>
      <c r="P99" s="148"/>
      <c r="Q99" s="148"/>
      <c r="R99" s="766"/>
      <c r="S99" s="766"/>
    </row>
    <row r="100" spans="1:19">
      <c r="A100" s="148"/>
      <c r="B100" s="148"/>
      <c r="C100" s="148"/>
      <c r="D100" s="148"/>
      <c r="E100" s="148"/>
      <c r="F100" s="148"/>
      <c r="G100" s="148"/>
      <c r="H100" s="148"/>
      <c r="I100" s="148"/>
      <c r="J100" s="148"/>
      <c r="K100" s="148"/>
      <c r="L100" s="148"/>
      <c r="M100" s="148"/>
      <c r="N100" s="148"/>
      <c r="O100" s="148"/>
      <c r="P100" s="148"/>
      <c r="Q100" s="148"/>
      <c r="R100" s="766"/>
      <c r="S100" s="766"/>
    </row>
    <row r="101" spans="1:19">
      <c r="A101" s="148"/>
      <c r="B101" s="148"/>
      <c r="C101" s="148"/>
      <c r="D101" s="148"/>
      <c r="E101" s="148"/>
      <c r="F101" s="148"/>
      <c r="G101" s="148"/>
      <c r="H101" s="148"/>
      <c r="I101" s="148"/>
      <c r="J101" s="148"/>
      <c r="K101" s="148"/>
      <c r="L101" s="148"/>
      <c r="M101" s="148"/>
      <c r="N101" s="148"/>
      <c r="O101" s="148"/>
      <c r="P101" s="148"/>
      <c r="Q101" s="148"/>
      <c r="R101" s="766"/>
      <c r="S101" s="766"/>
    </row>
    <row r="102" spans="1:19">
      <c r="A102" s="148"/>
      <c r="B102" s="148"/>
      <c r="C102" s="148"/>
      <c r="D102" s="148"/>
      <c r="E102" s="148"/>
      <c r="F102" s="148"/>
      <c r="G102" s="148"/>
      <c r="H102" s="148"/>
      <c r="I102" s="148"/>
      <c r="J102" s="148"/>
      <c r="K102" s="148"/>
      <c r="L102" s="148"/>
      <c r="M102" s="148"/>
      <c r="N102" s="148"/>
      <c r="O102" s="148"/>
      <c r="P102" s="148"/>
      <c r="Q102" s="148"/>
      <c r="R102" s="766"/>
      <c r="S102" s="766"/>
    </row>
    <row r="103" spans="1:19">
      <c r="A103" s="148"/>
      <c r="B103" s="148"/>
      <c r="C103" s="148"/>
      <c r="D103" s="148"/>
      <c r="E103" s="148"/>
      <c r="F103" s="148"/>
      <c r="G103" s="148"/>
      <c r="H103" s="148"/>
      <c r="I103" s="148"/>
      <c r="J103" s="148"/>
      <c r="K103" s="148"/>
      <c r="L103" s="148"/>
      <c r="M103" s="148"/>
      <c r="N103" s="148"/>
      <c r="O103" s="148"/>
      <c r="P103" s="148"/>
      <c r="Q103" s="148"/>
      <c r="R103" s="766"/>
      <c r="S103" s="766"/>
    </row>
    <row r="104" spans="1:19">
      <c r="A104" s="148"/>
      <c r="B104" s="148"/>
      <c r="C104" s="148"/>
      <c r="D104" s="148"/>
      <c r="E104" s="148"/>
      <c r="F104" s="148"/>
      <c r="G104" s="148"/>
      <c r="H104" s="148"/>
      <c r="I104" s="148"/>
      <c r="J104" s="148"/>
      <c r="K104" s="148"/>
      <c r="L104" s="148"/>
      <c r="M104" s="148"/>
      <c r="N104" s="148"/>
      <c r="O104" s="148"/>
      <c r="P104" s="148"/>
      <c r="Q104" s="148"/>
      <c r="R104" s="766"/>
      <c r="S104" s="766"/>
    </row>
    <row r="105" spans="1:19">
      <c r="A105" s="148"/>
      <c r="B105" s="148"/>
      <c r="C105" s="148"/>
      <c r="D105" s="148"/>
      <c r="E105" s="148"/>
      <c r="F105" s="148"/>
      <c r="G105" s="148"/>
      <c r="H105" s="148"/>
      <c r="I105" s="148"/>
      <c r="J105" s="148"/>
      <c r="K105" s="148"/>
      <c r="L105" s="148"/>
      <c r="M105" s="148"/>
      <c r="N105" s="148"/>
      <c r="O105" s="148"/>
      <c r="P105" s="148"/>
      <c r="Q105" s="148"/>
      <c r="R105" s="766"/>
      <c r="S105" s="766"/>
    </row>
    <row r="106" spans="1:19">
      <c r="A106" s="148"/>
      <c r="B106" s="148"/>
      <c r="C106" s="148"/>
      <c r="D106" s="148"/>
      <c r="E106" s="148"/>
      <c r="F106" s="148"/>
      <c r="G106" s="148"/>
      <c r="H106" s="148"/>
      <c r="I106" s="148"/>
      <c r="J106" s="148"/>
      <c r="K106" s="148"/>
      <c r="L106" s="148"/>
      <c r="M106" s="148"/>
      <c r="N106" s="148"/>
      <c r="O106" s="148"/>
      <c r="P106" s="148"/>
      <c r="Q106" s="148"/>
      <c r="R106" s="766"/>
      <c r="S106" s="766"/>
    </row>
    <row r="107" spans="1:19">
      <c r="A107" s="148"/>
      <c r="B107" s="148"/>
      <c r="C107" s="148"/>
      <c r="D107" s="148"/>
      <c r="E107" s="148"/>
      <c r="F107" s="148"/>
      <c r="G107" s="148"/>
      <c r="H107" s="148"/>
      <c r="I107" s="148"/>
      <c r="J107" s="148"/>
      <c r="K107" s="148"/>
      <c r="L107" s="148"/>
      <c r="M107" s="148"/>
      <c r="N107" s="148"/>
      <c r="O107" s="148"/>
      <c r="P107" s="148"/>
      <c r="Q107" s="148"/>
      <c r="R107" s="766"/>
      <c r="S107" s="766"/>
    </row>
    <row r="108" spans="1:19">
      <c r="A108" s="148"/>
      <c r="B108" s="148"/>
      <c r="C108" s="148"/>
      <c r="D108" s="148"/>
      <c r="E108" s="148"/>
      <c r="F108" s="148"/>
      <c r="G108" s="148"/>
      <c r="H108" s="148"/>
      <c r="I108" s="148"/>
      <c r="J108" s="148"/>
      <c r="K108" s="148"/>
      <c r="L108" s="148"/>
      <c r="M108" s="148"/>
      <c r="N108" s="148"/>
      <c r="O108" s="148"/>
      <c r="P108" s="148"/>
      <c r="Q108" s="148"/>
      <c r="R108" s="766"/>
      <c r="S108" s="766"/>
    </row>
    <row r="109" spans="1:19">
      <c r="A109" s="148"/>
      <c r="B109" s="148"/>
      <c r="C109" s="148"/>
      <c r="D109" s="148"/>
      <c r="E109" s="148"/>
      <c r="F109" s="148"/>
      <c r="G109" s="148"/>
      <c r="H109" s="148"/>
      <c r="I109" s="148"/>
      <c r="J109" s="148"/>
      <c r="K109" s="148"/>
      <c r="L109" s="148"/>
      <c r="M109" s="148"/>
      <c r="N109" s="148"/>
      <c r="O109" s="148"/>
      <c r="P109" s="148"/>
      <c r="Q109" s="148"/>
      <c r="R109" s="766"/>
      <c r="S109" s="766"/>
    </row>
    <row r="110" spans="1:19">
      <c r="A110" s="148"/>
      <c r="B110" s="148"/>
      <c r="C110" s="148"/>
      <c r="D110" s="148"/>
      <c r="E110" s="148"/>
      <c r="F110" s="148"/>
      <c r="G110" s="148"/>
      <c r="H110" s="148"/>
      <c r="I110" s="148"/>
      <c r="J110" s="148"/>
      <c r="K110" s="148"/>
      <c r="L110" s="148"/>
      <c r="M110" s="148"/>
      <c r="N110" s="148"/>
      <c r="O110" s="148"/>
      <c r="P110" s="148"/>
      <c r="Q110" s="148"/>
      <c r="R110" s="766"/>
      <c r="S110" s="766"/>
    </row>
    <row r="111" spans="1:19">
      <c r="A111" s="148"/>
      <c r="B111" s="148"/>
      <c r="C111" s="148"/>
      <c r="D111" s="148"/>
      <c r="E111" s="148"/>
      <c r="F111" s="148"/>
      <c r="G111" s="148"/>
      <c r="H111" s="148"/>
      <c r="I111" s="148"/>
      <c r="J111" s="148"/>
      <c r="K111" s="148"/>
      <c r="L111" s="148"/>
      <c r="M111" s="148"/>
      <c r="N111" s="148"/>
      <c r="O111" s="148"/>
      <c r="P111" s="148"/>
      <c r="Q111" s="148"/>
      <c r="R111" s="766"/>
      <c r="S111" s="766"/>
    </row>
    <row r="112" spans="1:19">
      <c r="A112" s="148"/>
      <c r="B112" s="148"/>
      <c r="C112" s="148"/>
      <c r="D112" s="148"/>
      <c r="E112" s="148"/>
      <c r="F112" s="148"/>
      <c r="G112" s="148"/>
      <c r="H112" s="148"/>
      <c r="I112" s="148"/>
      <c r="J112" s="148"/>
      <c r="K112" s="148"/>
      <c r="L112" s="148"/>
      <c r="M112" s="148"/>
      <c r="N112" s="148"/>
      <c r="O112" s="148"/>
      <c r="P112" s="148"/>
      <c r="Q112" s="148"/>
      <c r="R112" s="766"/>
      <c r="S112" s="766"/>
    </row>
    <row r="113" spans="1:19">
      <c r="A113" s="148"/>
      <c r="B113" s="148"/>
      <c r="C113" s="148"/>
      <c r="D113" s="148"/>
      <c r="E113" s="148"/>
      <c r="F113" s="148"/>
      <c r="G113" s="148"/>
      <c r="H113" s="148"/>
      <c r="I113" s="148"/>
      <c r="J113" s="148"/>
      <c r="K113" s="148"/>
      <c r="L113" s="148"/>
      <c r="M113" s="148"/>
      <c r="N113" s="148"/>
      <c r="O113" s="148"/>
      <c r="P113" s="148"/>
      <c r="Q113" s="148"/>
      <c r="R113" s="766"/>
      <c r="S113" s="766"/>
    </row>
    <row r="114" spans="1:19">
      <c r="A114" s="148"/>
      <c r="B114" s="148"/>
      <c r="C114" s="148"/>
      <c r="D114" s="148"/>
      <c r="E114" s="148"/>
      <c r="F114" s="148"/>
      <c r="G114" s="148"/>
      <c r="H114" s="148"/>
      <c r="I114" s="148"/>
      <c r="J114" s="148"/>
      <c r="K114" s="148"/>
      <c r="L114" s="148"/>
      <c r="M114" s="148"/>
      <c r="N114" s="148"/>
      <c r="O114" s="148"/>
      <c r="P114" s="148"/>
      <c r="Q114" s="148"/>
      <c r="R114" s="766"/>
      <c r="S114" s="766"/>
    </row>
    <row r="115" spans="1:19">
      <c r="A115" s="148"/>
      <c r="B115" s="148"/>
      <c r="C115" s="148"/>
      <c r="D115" s="148"/>
      <c r="E115" s="148"/>
      <c r="F115" s="148"/>
      <c r="G115" s="148"/>
      <c r="H115" s="148"/>
      <c r="I115" s="148"/>
      <c r="J115" s="148"/>
      <c r="K115" s="148"/>
      <c r="L115" s="148"/>
      <c r="M115" s="148"/>
      <c r="N115" s="148"/>
      <c r="O115" s="148"/>
      <c r="P115" s="148"/>
      <c r="Q115" s="148"/>
      <c r="R115" s="766"/>
      <c r="S115" s="766"/>
    </row>
    <row r="116" spans="1:19">
      <c r="A116" s="148"/>
      <c r="B116" s="148"/>
      <c r="C116" s="148"/>
      <c r="D116" s="148"/>
      <c r="E116" s="148"/>
      <c r="F116" s="148"/>
      <c r="G116" s="148"/>
      <c r="H116" s="148"/>
      <c r="I116" s="148"/>
      <c r="J116" s="148"/>
      <c r="K116" s="148"/>
      <c r="L116" s="148"/>
      <c r="M116" s="148"/>
      <c r="N116" s="148"/>
      <c r="O116" s="148"/>
      <c r="P116" s="148"/>
      <c r="Q116" s="148"/>
      <c r="R116" s="766"/>
      <c r="S116" s="766"/>
    </row>
    <row r="117" spans="1:19">
      <c r="A117" s="148"/>
      <c r="B117" s="148"/>
      <c r="C117" s="148"/>
      <c r="D117" s="148"/>
      <c r="E117" s="148"/>
      <c r="F117" s="148"/>
      <c r="G117" s="148"/>
      <c r="H117" s="148"/>
      <c r="I117" s="148"/>
      <c r="J117" s="148"/>
      <c r="K117" s="148"/>
      <c r="L117" s="148"/>
      <c r="M117" s="148"/>
      <c r="N117" s="148"/>
      <c r="O117" s="148"/>
      <c r="P117" s="148"/>
      <c r="Q117" s="148"/>
      <c r="R117" s="766"/>
      <c r="S117" s="766"/>
    </row>
    <row r="118" spans="1:19">
      <c r="A118" s="148"/>
      <c r="B118" s="148"/>
      <c r="C118" s="148"/>
      <c r="D118" s="148"/>
      <c r="E118" s="148"/>
      <c r="F118" s="148"/>
      <c r="G118" s="148"/>
      <c r="H118" s="148"/>
      <c r="I118" s="148"/>
      <c r="J118" s="148"/>
      <c r="K118" s="148"/>
      <c r="L118" s="148"/>
      <c r="M118" s="148"/>
      <c r="N118" s="148"/>
      <c r="O118" s="148"/>
      <c r="P118" s="148"/>
      <c r="Q118" s="148"/>
      <c r="R118" s="766"/>
      <c r="S118" s="766"/>
    </row>
    <row r="119" spans="1:19">
      <c r="A119" s="148"/>
      <c r="B119" s="148"/>
      <c r="C119" s="148"/>
      <c r="D119" s="148"/>
      <c r="E119" s="148"/>
      <c r="F119" s="148"/>
      <c r="G119" s="148"/>
      <c r="H119" s="148"/>
      <c r="I119" s="148"/>
      <c r="J119" s="148"/>
      <c r="K119" s="148"/>
      <c r="L119" s="148"/>
      <c r="M119" s="148"/>
      <c r="N119" s="148"/>
      <c r="O119" s="148"/>
      <c r="P119" s="148"/>
      <c r="Q119" s="148"/>
      <c r="R119" s="766"/>
      <c r="S119" s="766"/>
    </row>
    <row r="120" spans="1:19">
      <c r="A120" s="148"/>
      <c r="B120" s="148"/>
      <c r="C120" s="148"/>
      <c r="D120" s="148"/>
      <c r="E120" s="148"/>
      <c r="F120" s="148"/>
      <c r="G120" s="148"/>
      <c r="H120" s="148"/>
      <c r="I120" s="148"/>
      <c r="J120" s="148"/>
      <c r="K120" s="148"/>
      <c r="L120" s="148"/>
      <c r="M120" s="148"/>
      <c r="N120" s="148"/>
      <c r="O120" s="148"/>
      <c r="P120" s="148"/>
      <c r="Q120" s="148"/>
      <c r="R120" s="766"/>
      <c r="S120" s="766"/>
    </row>
    <row r="121" spans="1:19">
      <c r="A121" s="148"/>
      <c r="B121" s="148"/>
      <c r="C121" s="148"/>
      <c r="D121" s="148"/>
      <c r="E121" s="148"/>
      <c r="F121" s="148"/>
      <c r="G121" s="148"/>
      <c r="H121" s="148"/>
      <c r="I121" s="148"/>
      <c r="J121" s="148"/>
      <c r="K121" s="148"/>
      <c r="L121" s="148"/>
      <c r="M121" s="148"/>
      <c r="N121" s="148"/>
      <c r="O121" s="148"/>
      <c r="P121" s="148"/>
      <c r="Q121" s="148"/>
      <c r="R121" s="766"/>
      <c r="S121" s="766"/>
    </row>
    <row r="122" spans="1:19">
      <c r="A122" s="148"/>
      <c r="B122" s="148"/>
      <c r="C122" s="148"/>
      <c r="D122" s="148"/>
      <c r="E122" s="148"/>
      <c r="F122" s="148"/>
      <c r="G122" s="148"/>
      <c r="H122" s="148"/>
      <c r="I122" s="148"/>
      <c r="J122" s="148"/>
      <c r="K122" s="148"/>
      <c r="L122" s="148"/>
      <c r="M122" s="148"/>
      <c r="N122" s="148"/>
      <c r="O122" s="148"/>
      <c r="P122" s="148"/>
      <c r="Q122" s="148"/>
      <c r="R122" s="766"/>
      <c r="S122" s="766"/>
    </row>
    <row r="123" spans="1:19">
      <c r="A123" s="148"/>
      <c r="B123" s="148"/>
      <c r="C123" s="148"/>
      <c r="D123" s="148"/>
      <c r="E123" s="148"/>
      <c r="F123" s="148"/>
      <c r="G123" s="148"/>
      <c r="H123" s="148"/>
      <c r="I123" s="148"/>
      <c r="J123" s="148"/>
      <c r="K123" s="148"/>
      <c r="L123" s="148"/>
      <c r="M123" s="148"/>
      <c r="N123" s="148"/>
      <c r="O123" s="148"/>
      <c r="P123" s="148"/>
      <c r="Q123" s="148"/>
      <c r="R123" s="766"/>
      <c r="S123" s="766"/>
    </row>
    <row r="124" spans="1:19">
      <c r="A124" s="148"/>
      <c r="B124" s="148"/>
      <c r="C124" s="148"/>
      <c r="D124" s="148"/>
      <c r="E124" s="148"/>
      <c r="F124" s="148"/>
      <c r="G124" s="148"/>
      <c r="H124" s="148"/>
      <c r="I124" s="148"/>
      <c r="J124" s="148"/>
      <c r="K124" s="148"/>
      <c r="L124" s="148"/>
      <c r="M124" s="148"/>
      <c r="N124" s="148"/>
      <c r="O124" s="148"/>
      <c r="P124" s="148"/>
      <c r="Q124" s="148"/>
      <c r="R124" s="766"/>
      <c r="S124" s="766"/>
    </row>
    <row r="125" spans="1:19">
      <c r="A125" s="148"/>
      <c r="B125" s="148"/>
      <c r="C125" s="148"/>
      <c r="D125" s="148"/>
      <c r="E125" s="148"/>
      <c r="F125" s="148"/>
      <c r="G125" s="148"/>
      <c r="H125" s="148"/>
      <c r="I125" s="148"/>
      <c r="J125" s="148"/>
      <c r="K125" s="148"/>
      <c r="L125" s="148"/>
      <c r="M125" s="148"/>
      <c r="N125" s="148"/>
      <c r="O125" s="148"/>
      <c r="P125" s="148"/>
      <c r="Q125" s="148"/>
      <c r="R125" s="766"/>
      <c r="S125" s="766"/>
    </row>
    <row r="126" spans="1:19">
      <c r="A126" s="148"/>
      <c r="B126" s="148"/>
      <c r="C126" s="148"/>
      <c r="D126" s="148"/>
      <c r="E126" s="148"/>
      <c r="F126" s="148"/>
      <c r="G126" s="148"/>
      <c r="H126" s="148"/>
      <c r="I126" s="148"/>
      <c r="J126" s="148"/>
      <c r="K126" s="148"/>
      <c r="L126" s="148"/>
      <c r="M126" s="148"/>
      <c r="N126" s="148"/>
      <c r="O126" s="148"/>
      <c r="P126" s="148"/>
      <c r="Q126" s="148"/>
      <c r="R126" s="766"/>
      <c r="S126" s="766"/>
    </row>
    <row r="127" spans="1:19">
      <c r="A127" s="148"/>
      <c r="B127" s="148"/>
      <c r="C127" s="148"/>
      <c r="D127" s="148"/>
      <c r="E127" s="148"/>
      <c r="F127" s="148"/>
      <c r="G127" s="148"/>
      <c r="H127" s="148"/>
      <c r="I127" s="148"/>
      <c r="J127" s="148"/>
      <c r="K127" s="148"/>
      <c r="L127" s="148"/>
      <c r="M127" s="148"/>
      <c r="N127" s="148"/>
      <c r="O127" s="148"/>
      <c r="P127" s="148"/>
      <c r="Q127" s="148"/>
      <c r="R127" s="766"/>
      <c r="S127" s="766"/>
    </row>
    <row r="128" spans="1:19">
      <c r="A128" s="148"/>
      <c r="B128" s="148"/>
      <c r="C128" s="148"/>
      <c r="D128" s="148"/>
      <c r="E128" s="148"/>
      <c r="F128" s="148"/>
      <c r="G128" s="148"/>
      <c r="H128" s="148"/>
      <c r="I128" s="148"/>
      <c r="J128" s="148"/>
      <c r="K128" s="148"/>
      <c r="L128" s="148"/>
      <c r="M128" s="148"/>
      <c r="N128" s="148"/>
      <c r="O128" s="148"/>
      <c r="P128" s="148"/>
      <c r="Q128" s="148"/>
      <c r="R128" s="766"/>
      <c r="S128" s="766"/>
    </row>
    <row r="129" spans="1:19">
      <c r="A129" s="148"/>
      <c r="B129" s="148"/>
      <c r="C129" s="148"/>
      <c r="D129" s="148"/>
      <c r="E129" s="148"/>
      <c r="F129" s="148"/>
      <c r="G129" s="148"/>
      <c r="H129" s="148"/>
      <c r="I129" s="148"/>
      <c r="J129" s="148"/>
      <c r="K129" s="148"/>
      <c r="L129" s="148"/>
      <c r="M129" s="148"/>
      <c r="N129" s="148"/>
      <c r="O129" s="148"/>
      <c r="P129" s="148"/>
      <c r="Q129" s="148"/>
      <c r="R129" s="766"/>
      <c r="S129" s="766"/>
    </row>
    <row r="130" spans="1:19">
      <c r="A130" s="148"/>
      <c r="B130" s="148"/>
      <c r="C130" s="148"/>
      <c r="D130" s="148"/>
      <c r="E130" s="148"/>
      <c r="F130" s="148"/>
      <c r="G130" s="148"/>
      <c r="H130" s="148"/>
      <c r="I130" s="148"/>
      <c r="J130" s="148"/>
      <c r="K130" s="148"/>
      <c r="L130" s="148"/>
      <c r="M130" s="148"/>
      <c r="N130" s="148"/>
      <c r="O130" s="148"/>
      <c r="P130" s="148"/>
      <c r="Q130" s="148"/>
      <c r="R130" s="766"/>
      <c r="S130" s="766"/>
    </row>
    <row r="131" spans="1:19">
      <c r="A131" s="148"/>
      <c r="B131" s="148"/>
      <c r="C131" s="148"/>
      <c r="D131" s="148"/>
      <c r="E131" s="148"/>
      <c r="F131" s="148"/>
      <c r="G131" s="148"/>
      <c r="H131" s="148"/>
      <c r="I131" s="148"/>
      <c r="J131" s="148"/>
      <c r="K131" s="148"/>
      <c r="L131" s="148"/>
      <c r="M131" s="148"/>
      <c r="N131" s="148"/>
      <c r="O131" s="148"/>
      <c r="P131" s="148"/>
      <c r="Q131" s="148"/>
      <c r="R131" s="766"/>
      <c r="S131" s="766"/>
    </row>
    <row r="132" spans="1:19">
      <c r="A132" s="148"/>
      <c r="B132" s="148"/>
      <c r="C132" s="148"/>
      <c r="D132" s="148"/>
      <c r="E132" s="148"/>
      <c r="F132" s="148"/>
      <c r="G132" s="148"/>
      <c r="H132" s="148"/>
      <c r="I132" s="148"/>
      <c r="J132" s="148"/>
      <c r="K132" s="148"/>
      <c r="L132" s="148"/>
      <c r="M132" s="148"/>
      <c r="N132" s="148"/>
      <c r="O132" s="148"/>
      <c r="P132" s="148"/>
      <c r="Q132" s="148"/>
      <c r="R132" s="766"/>
      <c r="S132" s="766"/>
    </row>
    <row r="133" spans="1:19">
      <c r="A133" s="148"/>
      <c r="B133" s="148"/>
      <c r="C133" s="148"/>
      <c r="D133" s="148"/>
      <c r="E133" s="148"/>
      <c r="F133" s="148"/>
      <c r="G133" s="148"/>
      <c r="H133" s="148"/>
      <c r="I133" s="148"/>
      <c r="J133" s="148"/>
      <c r="K133" s="148"/>
      <c r="L133" s="148"/>
      <c r="M133" s="148"/>
      <c r="N133" s="148"/>
      <c r="O133" s="148"/>
      <c r="P133" s="148"/>
      <c r="Q133" s="148"/>
      <c r="R133" s="766"/>
      <c r="S133" s="766"/>
    </row>
    <row r="134" spans="1:19">
      <c r="A134" s="148"/>
      <c r="B134" s="148"/>
      <c r="C134" s="148"/>
      <c r="D134" s="148"/>
      <c r="E134" s="148"/>
      <c r="F134" s="148"/>
      <c r="G134" s="148"/>
      <c r="H134" s="148"/>
      <c r="I134" s="148"/>
      <c r="J134" s="148"/>
      <c r="K134" s="148"/>
      <c r="L134" s="148"/>
      <c r="M134" s="148"/>
      <c r="N134" s="148"/>
      <c r="O134" s="148"/>
      <c r="P134" s="148"/>
      <c r="Q134" s="148"/>
      <c r="R134" s="766"/>
      <c r="S134" s="766"/>
    </row>
    <row r="135" spans="1:19">
      <c r="A135" s="148"/>
      <c r="B135" s="148"/>
      <c r="C135" s="148"/>
      <c r="D135" s="148"/>
      <c r="E135" s="148"/>
      <c r="F135" s="148"/>
      <c r="G135" s="148"/>
      <c r="H135" s="148"/>
      <c r="I135" s="148"/>
      <c r="J135" s="148"/>
      <c r="K135" s="148"/>
      <c r="L135" s="148"/>
      <c r="M135" s="148"/>
      <c r="N135" s="148"/>
      <c r="O135" s="148"/>
      <c r="P135" s="148"/>
      <c r="Q135" s="148"/>
      <c r="R135" s="766"/>
      <c r="S135" s="766"/>
    </row>
    <row r="136" spans="1:19">
      <c r="A136" s="148"/>
      <c r="B136" s="148"/>
      <c r="C136" s="148"/>
      <c r="D136" s="148"/>
      <c r="E136" s="148"/>
      <c r="F136" s="148"/>
      <c r="G136" s="148"/>
      <c r="H136" s="148"/>
      <c r="I136" s="148"/>
      <c r="J136" s="148"/>
      <c r="K136" s="148"/>
      <c r="L136" s="148"/>
      <c r="M136" s="148"/>
      <c r="N136" s="148"/>
      <c r="O136" s="148"/>
      <c r="P136" s="148"/>
      <c r="Q136" s="148"/>
      <c r="R136" s="766"/>
      <c r="S136" s="766"/>
    </row>
    <row r="137" spans="1:19">
      <c r="A137" s="148"/>
      <c r="B137" s="148"/>
      <c r="C137" s="148"/>
      <c r="D137" s="148"/>
      <c r="E137" s="148"/>
      <c r="F137" s="148"/>
      <c r="G137" s="148"/>
      <c r="H137" s="148"/>
      <c r="I137" s="148"/>
      <c r="J137" s="148"/>
      <c r="K137" s="148"/>
      <c r="L137" s="148"/>
      <c r="M137" s="148"/>
      <c r="N137" s="148"/>
      <c r="O137" s="148"/>
      <c r="P137" s="148"/>
      <c r="Q137" s="148"/>
      <c r="R137" s="766"/>
      <c r="S137" s="766"/>
    </row>
    <row r="138" spans="1:19">
      <c r="A138" s="148"/>
      <c r="B138" s="148"/>
      <c r="C138" s="148"/>
      <c r="D138" s="148"/>
      <c r="E138" s="148"/>
      <c r="F138" s="148"/>
      <c r="G138" s="148"/>
      <c r="H138" s="148"/>
      <c r="I138" s="148"/>
      <c r="J138" s="148"/>
      <c r="K138" s="148"/>
      <c r="L138" s="148"/>
      <c r="M138" s="148"/>
      <c r="N138" s="148"/>
      <c r="O138" s="148"/>
      <c r="P138" s="148"/>
      <c r="Q138" s="148"/>
      <c r="R138" s="766"/>
      <c r="S138" s="766"/>
    </row>
    <row r="139" spans="1:19">
      <c r="A139" s="148"/>
      <c r="B139" s="148"/>
      <c r="C139" s="148"/>
      <c r="D139" s="148"/>
      <c r="E139" s="148"/>
      <c r="F139" s="148"/>
      <c r="G139" s="148"/>
      <c r="H139" s="148"/>
      <c r="I139" s="148"/>
      <c r="J139" s="148"/>
      <c r="K139" s="148"/>
      <c r="L139" s="148"/>
      <c r="M139" s="148"/>
      <c r="N139" s="148"/>
      <c r="O139" s="148"/>
      <c r="P139" s="148"/>
      <c r="Q139" s="148"/>
      <c r="R139" s="766"/>
      <c r="S139" s="766"/>
    </row>
    <row r="140" spans="1:19">
      <c r="A140" s="148"/>
      <c r="B140" s="148"/>
      <c r="C140" s="148"/>
      <c r="D140" s="148"/>
      <c r="E140" s="148"/>
      <c r="F140" s="148"/>
      <c r="G140" s="148"/>
      <c r="H140" s="148"/>
      <c r="I140" s="148"/>
      <c r="J140" s="148"/>
      <c r="K140" s="148"/>
      <c r="L140" s="148"/>
      <c r="M140" s="148"/>
      <c r="N140" s="148"/>
      <c r="O140" s="148"/>
      <c r="P140" s="148"/>
      <c r="Q140" s="148"/>
      <c r="R140" s="766"/>
      <c r="S140" s="766"/>
    </row>
    <row r="141" spans="1:19">
      <c r="A141" s="148"/>
      <c r="B141" s="148"/>
      <c r="C141" s="148"/>
      <c r="D141" s="148"/>
      <c r="E141" s="148"/>
      <c r="F141" s="148"/>
      <c r="G141" s="148"/>
      <c r="H141" s="148"/>
      <c r="I141" s="148"/>
      <c r="J141" s="148"/>
      <c r="K141" s="148"/>
      <c r="L141" s="148"/>
      <c r="M141" s="148"/>
      <c r="N141" s="148"/>
      <c r="O141" s="148"/>
      <c r="P141" s="148"/>
      <c r="Q141" s="148"/>
      <c r="R141" s="766"/>
      <c r="S141" s="766"/>
    </row>
    <row r="142" spans="1:19">
      <c r="A142" s="148"/>
      <c r="B142" s="148"/>
      <c r="C142" s="148"/>
      <c r="D142" s="148"/>
      <c r="E142" s="148"/>
      <c r="F142" s="148"/>
      <c r="G142" s="148"/>
      <c r="H142" s="148"/>
      <c r="I142" s="148"/>
      <c r="J142" s="148"/>
      <c r="K142" s="148"/>
      <c r="L142" s="148"/>
      <c r="M142" s="148"/>
      <c r="N142" s="148"/>
      <c r="O142" s="148"/>
      <c r="P142" s="148"/>
      <c r="Q142" s="148"/>
      <c r="R142" s="766"/>
      <c r="S142" s="766"/>
    </row>
    <row r="143" spans="1:19">
      <c r="A143" s="148"/>
      <c r="B143" s="148"/>
      <c r="C143" s="148"/>
      <c r="D143" s="148"/>
      <c r="E143" s="148"/>
      <c r="F143" s="148"/>
      <c r="G143" s="148"/>
      <c r="H143" s="148"/>
      <c r="I143" s="148"/>
      <c r="J143" s="148"/>
      <c r="K143" s="148"/>
      <c r="L143" s="148"/>
      <c r="M143" s="148"/>
      <c r="N143" s="148"/>
      <c r="O143" s="148"/>
      <c r="P143" s="148"/>
      <c r="Q143" s="148"/>
      <c r="R143" s="766"/>
      <c r="S143" s="766"/>
    </row>
    <row r="144" spans="1:19">
      <c r="A144" s="148"/>
      <c r="B144" s="148"/>
      <c r="C144" s="148"/>
      <c r="D144" s="148"/>
      <c r="E144" s="148"/>
      <c r="F144" s="148"/>
      <c r="G144" s="148"/>
      <c r="H144" s="148"/>
      <c r="I144" s="148"/>
      <c r="J144" s="148"/>
      <c r="K144" s="148"/>
      <c r="L144" s="148"/>
      <c r="M144" s="148"/>
      <c r="N144" s="148"/>
      <c r="O144" s="148"/>
      <c r="P144" s="148"/>
      <c r="Q144" s="148"/>
      <c r="R144" s="766"/>
      <c r="S144" s="766"/>
    </row>
    <row r="145" spans="1:19">
      <c r="A145" s="148"/>
      <c r="B145" s="148"/>
      <c r="C145" s="148"/>
      <c r="D145" s="148"/>
      <c r="E145" s="148"/>
      <c r="F145" s="148"/>
      <c r="G145" s="148"/>
      <c r="H145" s="148"/>
      <c r="I145" s="148"/>
      <c r="J145" s="148"/>
      <c r="K145" s="148"/>
      <c r="L145" s="148"/>
      <c r="M145" s="148"/>
      <c r="N145" s="148"/>
      <c r="O145" s="148"/>
      <c r="P145" s="148"/>
      <c r="Q145" s="148"/>
      <c r="R145" s="766"/>
      <c r="S145" s="766"/>
    </row>
    <row r="146" spans="1:19">
      <c r="A146" s="148"/>
      <c r="B146" s="148"/>
      <c r="C146" s="148"/>
      <c r="D146" s="148"/>
      <c r="E146" s="148"/>
      <c r="F146" s="148"/>
      <c r="G146" s="148"/>
      <c r="H146" s="148"/>
      <c r="I146" s="148"/>
      <c r="J146" s="148"/>
      <c r="K146" s="148"/>
      <c r="L146" s="148"/>
      <c r="M146" s="148"/>
      <c r="N146" s="148"/>
      <c r="O146" s="148"/>
      <c r="P146" s="148"/>
      <c r="Q146" s="148"/>
      <c r="R146" s="766"/>
      <c r="S146" s="766"/>
    </row>
    <row r="147" spans="1:19">
      <c r="A147" s="148"/>
      <c r="B147" s="148"/>
      <c r="C147" s="148"/>
      <c r="D147" s="148"/>
      <c r="E147" s="148"/>
      <c r="F147" s="148"/>
      <c r="G147" s="148"/>
      <c r="H147" s="148"/>
      <c r="I147" s="148"/>
      <c r="J147" s="148"/>
      <c r="K147" s="148"/>
      <c r="L147" s="148"/>
      <c r="M147" s="148"/>
      <c r="N147" s="148"/>
      <c r="O147" s="148"/>
      <c r="P147" s="148"/>
      <c r="Q147" s="148"/>
      <c r="R147" s="766"/>
      <c r="S147" s="766"/>
    </row>
    <row r="148" spans="1:19">
      <c r="A148" s="148"/>
      <c r="B148" s="148"/>
      <c r="C148" s="148"/>
      <c r="D148" s="148"/>
      <c r="E148" s="148"/>
      <c r="F148" s="148"/>
      <c r="G148" s="148"/>
      <c r="H148" s="148"/>
      <c r="I148" s="148"/>
      <c r="J148" s="148"/>
      <c r="K148" s="148"/>
      <c r="L148" s="148"/>
      <c r="M148" s="148"/>
      <c r="N148" s="148"/>
      <c r="O148" s="148"/>
      <c r="P148" s="148"/>
      <c r="Q148" s="148"/>
      <c r="R148" s="766"/>
      <c r="S148" s="766"/>
    </row>
    <row r="149" spans="1:19">
      <c r="A149" s="148"/>
      <c r="B149" s="148"/>
      <c r="C149" s="148"/>
      <c r="D149" s="148"/>
      <c r="E149" s="148"/>
      <c r="F149" s="148"/>
      <c r="G149" s="148"/>
      <c r="H149" s="148"/>
      <c r="I149" s="148"/>
      <c r="J149" s="148"/>
      <c r="K149" s="148"/>
      <c r="L149" s="148"/>
      <c r="M149" s="148"/>
      <c r="N149" s="148"/>
      <c r="O149" s="148"/>
      <c r="P149" s="148"/>
      <c r="Q149" s="148"/>
      <c r="R149" s="766"/>
      <c r="S149" s="766"/>
    </row>
    <row r="150" spans="1:19">
      <c r="A150" s="148"/>
      <c r="B150" s="148"/>
      <c r="C150" s="148"/>
      <c r="D150" s="148"/>
      <c r="E150" s="148"/>
      <c r="F150" s="148"/>
      <c r="G150" s="148"/>
      <c r="H150" s="148"/>
      <c r="I150" s="148"/>
      <c r="J150" s="148"/>
      <c r="K150" s="148"/>
      <c r="L150" s="148"/>
      <c r="M150" s="148"/>
      <c r="N150" s="148"/>
      <c r="O150" s="148"/>
      <c r="P150" s="148"/>
      <c r="Q150" s="148"/>
      <c r="R150" s="766"/>
      <c r="S150" s="766"/>
    </row>
    <row r="151" spans="1:19">
      <c r="A151" s="148"/>
      <c r="B151" s="148"/>
      <c r="C151" s="148"/>
      <c r="D151" s="148"/>
      <c r="E151" s="148"/>
      <c r="F151" s="148"/>
      <c r="G151" s="148"/>
      <c r="H151" s="148"/>
      <c r="I151" s="148"/>
      <c r="J151" s="148"/>
      <c r="K151" s="148"/>
      <c r="L151" s="148"/>
      <c r="M151" s="148"/>
      <c r="N151" s="148"/>
      <c r="O151" s="148"/>
      <c r="P151" s="148"/>
      <c r="Q151" s="148"/>
      <c r="R151" s="766"/>
      <c r="S151" s="766"/>
    </row>
    <row r="152" spans="1:19">
      <c r="A152" s="148"/>
      <c r="B152" s="148"/>
      <c r="C152" s="148"/>
      <c r="D152" s="148"/>
      <c r="E152" s="148"/>
      <c r="F152" s="148"/>
      <c r="G152" s="148"/>
      <c r="H152" s="148"/>
      <c r="I152" s="148"/>
      <c r="J152" s="148"/>
      <c r="K152" s="148"/>
      <c r="L152" s="148"/>
      <c r="M152" s="148"/>
      <c r="N152" s="148"/>
      <c r="O152" s="148"/>
      <c r="P152" s="148"/>
      <c r="Q152" s="148"/>
      <c r="R152" s="766"/>
      <c r="S152" s="766"/>
    </row>
    <row r="153" spans="1:19">
      <c r="A153" s="148"/>
      <c r="B153" s="148"/>
      <c r="C153" s="148"/>
      <c r="D153" s="148"/>
      <c r="E153" s="148"/>
      <c r="F153" s="148"/>
      <c r="G153" s="148"/>
      <c r="H153" s="148"/>
      <c r="I153" s="148"/>
      <c r="J153" s="148"/>
      <c r="K153" s="148"/>
      <c r="L153" s="148"/>
      <c r="M153" s="148"/>
      <c r="N153" s="148"/>
      <c r="O153" s="148"/>
      <c r="P153" s="148"/>
      <c r="Q153" s="148"/>
      <c r="R153" s="766"/>
      <c r="S153" s="766"/>
    </row>
    <row r="154" spans="1:19">
      <c r="A154" s="148"/>
      <c r="B154" s="148"/>
      <c r="C154" s="148"/>
      <c r="D154" s="148"/>
      <c r="E154" s="148"/>
      <c r="F154" s="148"/>
      <c r="G154" s="148"/>
      <c r="H154" s="148"/>
      <c r="I154" s="148"/>
      <c r="J154" s="148"/>
      <c r="K154" s="148"/>
      <c r="L154" s="148"/>
      <c r="M154" s="148"/>
      <c r="N154" s="148"/>
      <c r="O154" s="148"/>
      <c r="P154" s="148"/>
      <c r="Q154" s="148"/>
      <c r="R154" s="766"/>
      <c r="S154" s="766"/>
    </row>
    <row r="155" spans="1:19">
      <c r="A155" s="148"/>
      <c r="B155" s="148"/>
      <c r="C155" s="148"/>
      <c r="D155" s="148"/>
      <c r="E155" s="148"/>
      <c r="F155" s="148"/>
      <c r="G155" s="148"/>
      <c r="H155" s="148"/>
      <c r="I155" s="148"/>
      <c r="J155" s="148"/>
      <c r="K155" s="148"/>
      <c r="L155" s="148"/>
      <c r="M155" s="148"/>
      <c r="N155" s="148"/>
      <c r="O155" s="148"/>
      <c r="P155" s="148"/>
      <c r="Q155" s="148"/>
      <c r="R155" s="766"/>
      <c r="S155" s="766"/>
    </row>
    <row r="156" spans="1:19">
      <c r="A156" s="148"/>
      <c r="B156" s="148"/>
      <c r="C156" s="148"/>
      <c r="D156" s="148"/>
      <c r="E156" s="148"/>
      <c r="F156" s="148"/>
      <c r="G156" s="148"/>
      <c r="H156" s="148"/>
      <c r="I156" s="148"/>
      <c r="J156" s="148"/>
      <c r="K156" s="148"/>
      <c r="L156" s="148"/>
      <c r="M156" s="148"/>
      <c r="N156" s="148"/>
      <c r="O156" s="148"/>
      <c r="P156" s="148"/>
      <c r="Q156" s="148"/>
      <c r="R156" s="766"/>
      <c r="S156" s="766"/>
    </row>
    <row r="157" spans="1:19">
      <c r="A157" s="148"/>
      <c r="B157" s="148"/>
      <c r="C157" s="148"/>
      <c r="D157" s="148"/>
      <c r="E157" s="148"/>
      <c r="F157" s="148"/>
      <c r="G157" s="148"/>
      <c r="H157" s="148"/>
      <c r="I157" s="148"/>
      <c r="J157" s="148"/>
      <c r="K157" s="148"/>
      <c r="L157" s="148"/>
      <c r="M157" s="148"/>
      <c r="N157" s="148"/>
      <c r="O157" s="148"/>
      <c r="P157" s="148"/>
      <c r="Q157" s="148"/>
      <c r="R157" s="766"/>
      <c r="S157" s="766"/>
    </row>
    <row r="158" spans="1:19">
      <c r="A158" s="148"/>
      <c r="B158" s="148"/>
      <c r="C158" s="148"/>
      <c r="D158" s="148"/>
      <c r="E158" s="148"/>
      <c r="F158" s="148"/>
      <c r="G158" s="148"/>
      <c r="H158" s="148"/>
      <c r="I158" s="148"/>
      <c r="J158" s="148"/>
      <c r="K158" s="148"/>
      <c r="L158" s="148"/>
      <c r="M158" s="148"/>
      <c r="N158" s="148"/>
      <c r="O158" s="148"/>
      <c r="P158" s="148"/>
      <c r="Q158" s="148"/>
      <c r="R158" s="766"/>
      <c r="S158" s="766"/>
    </row>
    <row r="159" spans="1:19">
      <c r="A159" s="148"/>
      <c r="B159" s="148"/>
      <c r="C159" s="148"/>
      <c r="D159" s="148"/>
      <c r="E159" s="148"/>
      <c r="F159" s="148"/>
      <c r="G159" s="148"/>
      <c r="H159" s="148"/>
      <c r="I159" s="148"/>
      <c r="J159" s="148"/>
      <c r="K159" s="148"/>
      <c r="L159" s="148"/>
      <c r="M159" s="148"/>
      <c r="N159" s="148"/>
      <c r="O159" s="148"/>
      <c r="P159" s="148"/>
      <c r="Q159" s="148"/>
      <c r="R159" s="766"/>
      <c r="S159" s="766"/>
    </row>
    <row r="160" spans="1:19">
      <c r="A160" s="148"/>
      <c r="B160" s="148"/>
      <c r="C160" s="148"/>
      <c r="D160" s="148"/>
      <c r="E160" s="148"/>
      <c r="F160" s="148"/>
      <c r="G160" s="148"/>
      <c r="H160" s="148"/>
      <c r="I160" s="148"/>
      <c r="J160" s="148"/>
      <c r="K160" s="148"/>
      <c r="L160" s="148"/>
      <c r="M160" s="148"/>
      <c r="N160" s="148"/>
      <c r="O160" s="148"/>
      <c r="P160" s="148"/>
      <c r="Q160" s="148"/>
      <c r="R160" s="766"/>
      <c r="S160" s="766"/>
    </row>
    <row r="161" spans="1:19">
      <c r="A161" s="148"/>
      <c r="B161" s="148"/>
      <c r="C161" s="148"/>
      <c r="D161" s="148"/>
      <c r="E161" s="148"/>
      <c r="F161" s="148"/>
      <c r="G161" s="148"/>
      <c r="H161" s="148"/>
      <c r="I161" s="148"/>
      <c r="J161" s="148"/>
      <c r="K161" s="148"/>
      <c r="L161" s="148"/>
      <c r="M161" s="148"/>
      <c r="N161" s="148"/>
      <c r="O161" s="148"/>
      <c r="P161" s="148"/>
      <c r="Q161" s="148"/>
      <c r="R161" s="766"/>
      <c r="S161" s="766"/>
    </row>
    <row r="162" spans="1:19">
      <c r="A162" s="148"/>
      <c r="B162" s="148"/>
      <c r="C162" s="148"/>
      <c r="D162" s="148"/>
      <c r="E162" s="148"/>
      <c r="F162" s="148"/>
      <c r="G162" s="148"/>
      <c r="H162" s="148"/>
      <c r="I162" s="148"/>
      <c r="J162" s="148"/>
      <c r="K162" s="148"/>
      <c r="L162" s="148"/>
      <c r="M162" s="148"/>
      <c r="N162" s="148"/>
      <c r="O162" s="148"/>
      <c r="P162" s="148"/>
      <c r="Q162" s="148"/>
      <c r="R162" s="766"/>
      <c r="S162" s="766"/>
    </row>
    <row r="163" spans="1:19">
      <c r="A163" s="148"/>
      <c r="B163" s="148"/>
      <c r="C163" s="148"/>
      <c r="D163" s="148"/>
      <c r="E163" s="148"/>
      <c r="F163" s="148"/>
      <c r="G163" s="148"/>
      <c r="H163" s="148"/>
      <c r="I163" s="148"/>
      <c r="J163" s="148"/>
      <c r="K163" s="148"/>
      <c r="L163" s="148"/>
      <c r="M163" s="148"/>
      <c r="N163" s="148"/>
      <c r="O163" s="148"/>
      <c r="P163" s="148"/>
      <c r="Q163" s="148"/>
      <c r="R163" s="766"/>
      <c r="S163" s="766"/>
    </row>
    <row r="164" spans="1:19">
      <c r="A164" s="148"/>
      <c r="B164" s="148"/>
      <c r="C164" s="148"/>
      <c r="D164" s="148"/>
      <c r="E164" s="148"/>
      <c r="F164" s="148"/>
      <c r="G164" s="148"/>
      <c r="H164" s="148"/>
      <c r="I164" s="148"/>
      <c r="J164" s="148"/>
      <c r="K164" s="148"/>
      <c r="L164" s="148"/>
      <c r="M164" s="148"/>
      <c r="N164" s="148"/>
      <c r="O164" s="148"/>
      <c r="P164" s="148"/>
      <c r="Q164" s="148"/>
      <c r="R164" s="766"/>
      <c r="S164" s="766"/>
    </row>
    <row r="165" spans="1:19">
      <c r="A165" s="148"/>
      <c r="B165" s="148"/>
      <c r="C165" s="148"/>
      <c r="D165" s="148"/>
      <c r="E165" s="148"/>
      <c r="F165" s="148"/>
      <c r="G165" s="148"/>
      <c r="H165" s="148"/>
      <c r="I165" s="148"/>
      <c r="J165" s="148"/>
      <c r="K165" s="148"/>
      <c r="L165" s="148"/>
      <c r="M165" s="148"/>
      <c r="N165" s="148"/>
      <c r="O165" s="148"/>
      <c r="P165" s="148"/>
      <c r="Q165" s="148"/>
      <c r="R165" s="766"/>
      <c r="S165" s="766"/>
    </row>
    <row r="166" spans="1:19">
      <c r="A166" s="148"/>
      <c r="B166" s="148"/>
      <c r="C166" s="148"/>
      <c r="D166" s="148"/>
      <c r="E166" s="148"/>
      <c r="F166" s="148"/>
      <c r="G166" s="148"/>
      <c r="H166" s="148"/>
      <c r="I166" s="148"/>
      <c r="J166" s="148"/>
      <c r="K166" s="148"/>
      <c r="L166" s="148"/>
      <c r="M166" s="148"/>
      <c r="N166" s="148"/>
      <c r="O166" s="148"/>
      <c r="P166" s="148"/>
      <c r="Q166" s="148"/>
      <c r="R166" s="766"/>
      <c r="S166" s="766"/>
    </row>
    <row r="167" spans="1:19">
      <c r="A167" s="148"/>
      <c r="B167" s="148"/>
      <c r="C167" s="148"/>
      <c r="D167" s="148"/>
      <c r="E167" s="148"/>
      <c r="F167" s="148"/>
      <c r="G167" s="148"/>
      <c r="H167" s="148"/>
      <c r="I167" s="148"/>
      <c r="J167" s="148"/>
      <c r="K167" s="148"/>
      <c r="L167" s="148"/>
      <c r="M167" s="148"/>
      <c r="N167" s="148"/>
      <c r="O167" s="148"/>
      <c r="P167" s="148"/>
      <c r="Q167" s="148"/>
      <c r="R167" s="766"/>
      <c r="S167" s="766"/>
    </row>
    <row r="168" spans="1:19">
      <c r="A168" s="148"/>
      <c r="B168" s="148"/>
      <c r="C168" s="148"/>
      <c r="D168" s="148"/>
      <c r="E168" s="148"/>
      <c r="F168" s="148"/>
      <c r="G168" s="148"/>
      <c r="H168" s="148"/>
      <c r="I168" s="148"/>
      <c r="J168" s="148"/>
      <c r="K168" s="148"/>
      <c r="L168" s="148"/>
      <c r="M168" s="148"/>
      <c r="N168" s="148"/>
      <c r="O168" s="148"/>
      <c r="P168" s="148"/>
      <c r="Q168" s="148"/>
      <c r="R168" s="766"/>
      <c r="S168" s="766"/>
    </row>
    <row r="169" spans="1:19">
      <c r="A169" s="148"/>
      <c r="B169" s="148"/>
      <c r="C169" s="148"/>
      <c r="D169" s="148"/>
      <c r="E169" s="148"/>
      <c r="F169" s="148"/>
      <c r="G169" s="148"/>
      <c r="H169" s="148"/>
      <c r="I169" s="148"/>
      <c r="J169" s="148"/>
      <c r="K169" s="148"/>
      <c r="L169" s="148"/>
      <c r="M169" s="148"/>
      <c r="N169" s="148"/>
      <c r="O169" s="148"/>
      <c r="P169" s="148"/>
      <c r="Q169" s="148"/>
      <c r="R169" s="766"/>
      <c r="S169" s="766"/>
    </row>
    <row r="170" spans="1:19">
      <c r="A170" s="148"/>
      <c r="B170" s="148"/>
      <c r="C170" s="148"/>
      <c r="D170" s="148"/>
      <c r="E170" s="148"/>
      <c r="F170" s="148"/>
      <c r="G170" s="148"/>
      <c r="H170" s="148"/>
      <c r="I170" s="148"/>
      <c r="J170" s="148"/>
      <c r="K170" s="148"/>
      <c r="L170" s="148"/>
      <c r="M170" s="148"/>
      <c r="N170" s="148"/>
      <c r="O170" s="148"/>
      <c r="P170" s="148"/>
      <c r="Q170" s="148"/>
      <c r="R170" s="766"/>
      <c r="S170" s="766"/>
    </row>
    <row r="171" spans="1:19">
      <c r="A171" s="148"/>
      <c r="B171" s="148"/>
      <c r="C171" s="148"/>
      <c r="D171" s="148"/>
      <c r="E171" s="148"/>
      <c r="F171" s="148"/>
      <c r="G171" s="148"/>
      <c r="H171" s="148"/>
      <c r="I171" s="148"/>
      <c r="J171" s="148"/>
      <c r="K171" s="148"/>
      <c r="L171" s="148"/>
      <c r="M171" s="148"/>
      <c r="N171" s="148"/>
      <c r="O171" s="148"/>
      <c r="P171" s="148"/>
      <c r="Q171" s="148"/>
      <c r="R171" s="766"/>
      <c r="S171" s="766"/>
    </row>
    <row r="172" spans="1:19">
      <c r="A172" s="148"/>
      <c r="B172" s="148"/>
      <c r="C172" s="148"/>
      <c r="D172" s="148"/>
      <c r="E172" s="148"/>
      <c r="F172" s="148"/>
      <c r="G172" s="148"/>
      <c r="H172" s="148"/>
      <c r="I172" s="148"/>
      <c r="J172" s="148"/>
      <c r="K172" s="148"/>
      <c r="L172" s="148"/>
      <c r="M172" s="148"/>
      <c r="N172" s="148"/>
      <c r="O172" s="148"/>
      <c r="P172" s="148"/>
      <c r="Q172" s="148"/>
      <c r="R172" s="766"/>
      <c r="S172" s="766"/>
    </row>
    <row r="173" spans="1:19">
      <c r="A173" s="148"/>
      <c r="B173" s="148"/>
      <c r="C173" s="148"/>
      <c r="D173" s="148"/>
      <c r="E173" s="148"/>
      <c r="F173" s="148"/>
      <c r="G173" s="148"/>
      <c r="H173" s="148"/>
      <c r="I173" s="148"/>
      <c r="J173" s="148"/>
      <c r="K173" s="148"/>
      <c r="L173" s="148"/>
      <c r="M173" s="148"/>
      <c r="N173" s="148"/>
      <c r="O173" s="148"/>
      <c r="P173" s="148"/>
      <c r="Q173" s="148"/>
      <c r="R173" s="766"/>
      <c r="S173" s="766"/>
    </row>
    <row r="174" spans="1:19">
      <c r="A174" s="148"/>
      <c r="B174" s="148"/>
      <c r="C174" s="148"/>
      <c r="D174" s="148"/>
      <c r="E174" s="148"/>
      <c r="F174" s="148"/>
      <c r="G174" s="148"/>
      <c r="H174" s="148"/>
      <c r="I174" s="148"/>
      <c r="J174" s="148"/>
      <c r="K174" s="148"/>
      <c r="L174" s="148"/>
      <c r="M174" s="148"/>
      <c r="N174" s="148"/>
      <c r="O174" s="148"/>
      <c r="P174" s="148"/>
      <c r="Q174" s="148"/>
      <c r="R174" s="766"/>
      <c r="S174" s="766"/>
    </row>
    <row r="175" spans="1:19">
      <c r="A175" s="148"/>
      <c r="B175" s="148"/>
      <c r="C175" s="148"/>
      <c r="D175" s="148"/>
      <c r="E175" s="148"/>
      <c r="F175" s="148"/>
      <c r="G175" s="148"/>
      <c r="H175" s="148"/>
      <c r="I175" s="148"/>
      <c r="J175" s="148"/>
      <c r="K175" s="148"/>
      <c r="L175" s="148"/>
      <c r="M175" s="148"/>
      <c r="N175" s="148"/>
      <c r="O175" s="148"/>
      <c r="P175" s="148"/>
      <c r="Q175" s="148"/>
      <c r="R175" s="766"/>
      <c r="S175" s="766"/>
    </row>
    <row r="176" spans="1:19">
      <c r="A176" s="148"/>
      <c r="B176" s="148"/>
      <c r="C176" s="148"/>
      <c r="D176" s="148"/>
      <c r="E176" s="148"/>
      <c r="F176" s="148"/>
      <c r="G176" s="148"/>
      <c r="H176" s="148"/>
      <c r="I176" s="148"/>
      <c r="J176" s="148"/>
      <c r="K176" s="148"/>
      <c r="L176" s="148"/>
      <c r="M176" s="148"/>
      <c r="N176" s="148"/>
      <c r="O176" s="148"/>
      <c r="P176" s="148"/>
      <c r="Q176" s="148"/>
      <c r="R176" s="766"/>
      <c r="S176" s="766"/>
    </row>
    <row r="177" spans="1:19">
      <c r="A177" s="148"/>
      <c r="B177" s="148"/>
      <c r="C177" s="148"/>
      <c r="D177" s="148"/>
      <c r="E177" s="148"/>
      <c r="F177" s="148"/>
      <c r="G177" s="148"/>
      <c r="H177" s="148"/>
      <c r="I177" s="148"/>
      <c r="J177" s="148"/>
      <c r="K177" s="148"/>
      <c r="L177" s="148"/>
      <c r="M177" s="148"/>
      <c r="N177" s="148"/>
      <c r="O177" s="148"/>
      <c r="P177" s="148"/>
      <c r="Q177" s="148"/>
      <c r="R177" s="766"/>
      <c r="S177" s="766"/>
    </row>
    <row r="178" spans="1:19">
      <c r="A178" s="148"/>
      <c r="B178" s="148"/>
      <c r="C178" s="148"/>
      <c r="D178" s="148"/>
      <c r="E178" s="148"/>
      <c r="F178" s="148"/>
      <c r="G178" s="148"/>
      <c r="H178" s="148"/>
      <c r="I178" s="148"/>
      <c r="J178" s="148"/>
      <c r="K178" s="148"/>
      <c r="L178" s="148"/>
      <c r="M178" s="148"/>
      <c r="N178" s="148"/>
      <c r="O178" s="148"/>
      <c r="P178" s="148"/>
      <c r="Q178" s="148"/>
      <c r="R178" s="766"/>
      <c r="S178" s="766"/>
    </row>
    <row r="179" spans="1:19">
      <c r="A179" s="148"/>
      <c r="B179" s="148"/>
      <c r="C179" s="148"/>
      <c r="D179" s="148"/>
      <c r="E179" s="148"/>
      <c r="F179" s="148"/>
      <c r="G179" s="148"/>
      <c r="H179" s="148"/>
      <c r="I179" s="148"/>
      <c r="J179" s="148"/>
      <c r="K179" s="148"/>
      <c r="L179" s="148"/>
      <c r="M179" s="148"/>
      <c r="N179" s="148"/>
      <c r="O179" s="148"/>
      <c r="P179" s="148"/>
      <c r="Q179" s="148"/>
      <c r="R179" s="766"/>
      <c r="S179" s="766"/>
    </row>
    <row r="180" spans="1:19">
      <c r="A180" s="148"/>
      <c r="B180" s="148"/>
      <c r="C180" s="148"/>
      <c r="D180" s="148"/>
      <c r="E180" s="148"/>
      <c r="F180" s="148"/>
      <c r="G180" s="148"/>
      <c r="H180" s="148"/>
      <c r="I180" s="148"/>
      <c r="J180" s="148"/>
      <c r="K180" s="148"/>
      <c r="L180" s="148"/>
      <c r="M180" s="148"/>
      <c r="N180" s="148"/>
      <c r="O180" s="148"/>
      <c r="P180" s="148"/>
      <c r="Q180" s="148"/>
      <c r="R180" s="766"/>
      <c r="S180" s="766"/>
    </row>
    <row r="181" spans="1:19">
      <c r="A181" s="148"/>
      <c r="B181" s="148"/>
      <c r="C181" s="148"/>
      <c r="D181" s="148"/>
      <c r="E181" s="148"/>
      <c r="F181" s="148"/>
      <c r="G181" s="148"/>
      <c r="H181" s="148"/>
      <c r="I181" s="148"/>
      <c r="J181" s="148"/>
      <c r="K181" s="148"/>
      <c r="L181" s="148"/>
      <c r="M181" s="148"/>
      <c r="N181" s="148"/>
      <c r="O181" s="148"/>
      <c r="P181" s="148"/>
      <c r="Q181" s="148"/>
      <c r="R181" s="766"/>
      <c r="S181" s="766"/>
    </row>
    <row r="182" spans="1:19">
      <c r="A182" s="148"/>
      <c r="B182" s="148"/>
      <c r="C182" s="148"/>
      <c r="D182" s="148"/>
      <c r="E182" s="148"/>
      <c r="F182" s="148"/>
      <c r="G182" s="148"/>
      <c r="H182" s="148"/>
      <c r="I182" s="148"/>
      <c r="J182" s="148"/>
      <c r="K182" s="148"/>
      <c r="L182" s="148"/>
      <c r="M182" s="148"/>
      <c r="N182" s="148"/>
      <c r="O182" s="148"/>
      <c r="P182" s="148"/>
      <c r="Q182" s="148"/>
      <c r="R182" s="766"/>
      <c r="S182" s="766"/>
    </row>
    <row r="183" spans="1:19">
      <c r="A183" s="148"/>
      <c r="B183" s="148"/>
      <c r="C183" s="148"/>
      <c r="D183" s="148"/>
      <c r="E183" s="148"/>
      <c r="F183" s="148"/>
      <c r="G183" s="148"/>
      <c r="H183" s="148"/>
      <c r="I183" s="148"/>
      <c r="J183" s="148"/>
      <c r="K183" s="148"/>
      <c r="L183" s="148"/>
      <c r="M183" s="148"/>
      <c r="N183" s="148"/>
      <c r="O183" s="148"/>
      <c r="P183" s="148"/>
      <c r="Q183" s="148"/>
      <c r="R183" s="766"/>
      <c r="S183" s="766"/>
    </row>
    <row r="184" spans="1:19">
      <c r="A184" s="148"/>
      <c r="B184" s="148"/>
      <c r="C184" s="148"/>
      <c r="D184" s="148"/>
      <c r="E184" s="148"/>
      <c r="F184" s="148"/>
      <c r="G184" s="148"/>
      <c r="H184" s="148"/>
      <c r="I184" s="148"/>
      <c r="J184" s="148"/>
      <c r="K184" s="148"/>
      <c r="L184" s="148"/>
      <c r="M184" s="148"/>
      <c r="N184" s="148"/>
      <c r="O184" s="148"/>
      <c r="P184" s="148"/>
      <c r="Q184" s="148"/>
      <c r="R184" s="766"/>
      <c r="S184" s="766"/>
    </row>
    <row r="185" spans="1:19">
      <c r="A185" s="148"/>
      <c r="B185" s="148"/>
      <c r="C185" s="148"/>
      <c r="D185" s="148"/>
      <c r="E185" s="148"/>
      <c r="F185" s="148"/>
      <c r="G185" s="148"/>
      <c r="H185" s="148"/>
      <c r="I185" s="148"/>
      <c r="J185" s="148"/>
      <c r="K185" s="148"/>
      <c r="L185" s="148"/>
      <c r="M185" s="148"/>
      <c r="N185" s="148"/>
      <c r="O185" s="148"/>
      <c r="P185" s="148"/>
      <c r="Q185" s="148"/>
      <c r="R185" s="766"/>
      <c r="S185" s="766"/>
    </row>
    <row r="186" spans="1:19">
      <c r="A186" s="148"/>
      <c r="B186" s="148"/>
      <c r="C186" s="148"/>
      <c r="D186" s="148"/>
      <c r="E186" s="148"/>
      <c r="F186" s="148"/>
      <c r="G186" s="148"/>
      <c r="H186" s="148"/>
      <c r="I186" s="148"/>
      <c r="J186" s="148"/>
      <c r="K186" s="148"/>
      <c r="L186" s="148"/>
      <c r="M186" s="148"/>
      <c r="N186" s="148"/>
      <c r="O186" s="148"/>
      <c r="P186" s="148"/>
      <c r="Q186" s="148"/>
      <c r="R186" s="766"/>
      <c r="S186" s="766"/>
    </row>
    <row r="187" spans="1:19">
      <c r="A187" s="148"/>
      <c r="B187" s="148"/>
      <c r="C187" s="148"/>
      <c r="D187" s="148"/>
      <c r="E187" s="148"/>
      <c r="F187" s="148"/>
      <c r="G187" s="148"/>
      <c r="H187" s="148"/>
      <c r="I187" s="148"/>
      <c r="J187" s="148"/>
      <c r="K187" s="148"/>
      <c r="L187" s="148"/>
      <c r="M187" s="148"/>
      <c r="N187" s="148"/>
      <c r="O187" s="148"/>
      <c r="P187" s="148"/>
      <c r="Q187" s="148"/>
      <c r="R187" s="766"/>
      <c r="S187" s="766"/>
    </row>
    <row r="188" spans="1:19">
      <c r="A188" s="148"/>
      <c r="B188" s="148"/>
      <c r="C188" s="148"/>
      <c r="D188" s="148"/>
      <c r="E188" s="148"/>
      <c r="F188" s="148"/>
      <c r="G188" s="148"/>
      <c r="H188" s="148"/>
      <c r="I188" s="148"/>
      <c r="J188" s="148"/>
      <c r="K188" s="148"/>
      <c r="L188" s="148"/>
      <c r="M188" s="148"/>
      <c r="N188" s="148"/>
      <c r="O188" s="148"/>
      <c r="P188" s="148"/>
      <c r="Q188" s="148"/>
      <c r="R188" s="766"/>
      <c r="S188" s="766"/>
    </row>
    <row r="189" spans="1:19">
      <c r="A189" s="148"/>
      <c r="B189" s="148"/>
      <c r="C189" s="148"/>
      <c r="D189" s="148"/>
      <c r="E189" s="148"/>
      <c r="F189" s="148"/>
      <c r="G189" s="148"/>
      <c r="H189" s="148"/>
      <c r="I189" s="148"/>
      <c r="J189" s="148"/>
      <c r="K189" s="148"/>
      <c r="L189" s="148"/>
      <c r="M189" s="148"/>
      <c r="N189" s="148"/>
      <c r="O189" s="148"/>
      <c r="P189" s="148"/>
      <c r="Q189" s="148"/>
      <c r="R189" s="766"/>
      <c r="S189" s="766"/>
    </row>
    <row r="190" spans="1:19">
      <c r="A190" s="148"/>
      <c r="B190" s="148"/>
      <c r="C190" s="148"/>
      <c r="D190" s="148"/>
      <c r="E190" s="148"/>
      <c r="F190" s="148"/>
      <c r="G190" s="148"/>
      <c r="H190" s="148"/>
      <c r="I190" s="148"/>
      <c r="J190" s="148"/>
      <c r="K190" s="148"/>
      <c r="L190" s="148"/>
      <c r="M190" s="148"/>
      <c r="N190" s="148"/>
      <c r="O190" s="148"/>
      <c r="P190" s="148"/>
      <c r="Q190" s="148"/>
      <c r="R190" s="766"/>
      <c r="S190" s="766"/>
    </row>
    <row r="191" spans="1:19">
      <c r="A191" s="148"/>
      <c r="B191" s="148"/>
      <c r="C191" s="148"/>
      <c r="D191" s="148"/>
      <c r="E191" s="148"/>
      <c r="F191" s="148"/>
      <c r="G191" s="148"/>
      <c r="H191" s="148"/>
      <c r="I191" s="148"/>
      <c r="J191" s="148"/>
      <c r="K191" s="148"/>
      <c r="L191" s="148"/>
      <c r="M191" s="148"/>
      <c r="N191" s="148"/>
      <c r="O191" s="148"/>
      <c r="P191" s="148"/>
      <c r="Q191" s="148"/>
      <c r="R191" s="766"/>
      <c r="S191" s="766"/>
    </row>
    <row r="192" spans="1:19">
      <c r="A192" s="148"/>
      <c r="B192" s="148"/>
      <c r="C192" s="148"/>
      <c r="D192" s="148"/>
      <c r="E192" s="148"/>
      <c r="F192" s="148"/>
      <c r="G192" s="148"/>
      <c r="H192" s="148"/>
      <c r="I192" s="148"/>
      <c r="J192" s="148"/>
      <c r="K192" s="148"/>
      <c r="L192" s="148"/>
      <c r="M192" s="148"/>
      <c r="N192" s="148"/>
      <c r="O192" s="148"/>
      <c r="P192" s="148"/>
      <c r="Q192" s="148"/>
      <c r="R192" s="766"/>
      <c r="S192" s="766"/>
    </row>
    <row r="193" spans="1:19">
      <c r="A193" s="148"/>
      <c r="B193" s="148"/>
      <c r="C193" s="148"/>
      <c r="D193" s="148"/>
      <c r="E193" s="148"/>
      <c r="F193" s="148"/>
      <c r="G193" s="148"/>
      <c r="H193" s="148"/>
      <c r="I193" s="148"/>
      <c r="J193" s="148"/>
      <c r="K193" s="148"/>
      <c r="L193" s="148"/>
      <c r="M193" s="148"/>
      <c r="N193" s="148"/>
      <c r="O193" s="148"/>
      <c r="P193" s="148"/>
      <c r="Q193" s="148"/>
      <c r="R193" s="766"/>
      <c r="S193" s="766"/>
    </row>
    <row r="194" spans="1:19">
      <c r="A194" s="148"/>
      <c r="B194" s="148"/>
      <c r="C194" s="148"/>
      <c r="D194" s="148"/>
      <c r="E194" s="148"/>
      <c r="F194" s="148"/>
      <c r="G194" s="148"/>
      <c r="H194" s="148"/>
      <c r="I194" s="148"/>
      <c r="J194" s="148"/>
      <c r="K194" s="148"/>
      <c r="L194" s="148"/>
      <c r="M194" s="148"/>
      <c r="N194" s="148"/>
      <c r="O194" s="148"/>
      <c r="P194" s="148"/>
      <c r="Q194" s="148"/>
      <c r="R194" s="766"/>
      <c r="S194" s="766"/>
    </row>
    <row r="195" spans="1:19">
      <c r="A195" s="148"/>
      <c r="B195" s="148"/>
      <c r="C195" s="148"/>
      <c r="D195" s="148"/>
      <c r="E195" s="148"/>
      <c r="F195" s="148"/>
      <c r="G195" s="148"/>
      <c r="H195" s="148"/>
      <c r="I195" s="148"/>
      <c r="J195" s="148"/>
      <c r="K195" s="148"/>
      <c r="L195" s="148"/>
      <c r="M195" s="148"/>
      <c r="N195" s="148"/>
      <c r="O195" s="148"/>
      <c r="P195" s="148"/>
      <c r="Q195" s="148"/>
      <c r="R195" s="766"/>
      <c r="S195" s="766"/>
    </row>
    <row r="196" spans="1:19">
      <c r="A196" s="148"/>
      <c r="B196" s="148"/>
      <c r="C196" s="148"/>
      <c r="D196" s="148"/>
      <c r="E196" s="148"/>
      <c r="F196" s="148"/>
      <c r="G196" s="148"/>
      <c r="H196" s="148"/>
      <c r="I196" s="148"/>
      <c r="J196" s="148"/>
      <c r="K196" s="148"/>
      <c r="L196" s="148"/>
      <c r="M196" s="148"/>
      <c r="N196" s="148"/>
      <c r="O196" s="148"/>
      <c r="P196" s="148"/>
      <c r="Q196" s="148"/>
      <c r="R196" s="766"/>
      <c r="S196" s="766"/>
    </row>
    <row r="197" spans="1:19">
      <c r="A197" s="148"/>
      <c r="B197" s="148"/>
      <c r="C197" s="148"/>
      <c r="D197" s="148"/>
      <c r="E197" s="148"/>
      <c r="F197" s="148"/>
      <c r="G197" s="148"/>
      <c r="H197" s="148"/>
      <c r="I197" s="148"/>
      <c r="J197" s="148"/>
      <c r="K197" s="148"/>
      <c r="L197" s="148"/>
      <c r="M197" s="148"/>
      <c r="N197" s="148"/>
      <c r="O197" s="148"/>
      <c r="P197" s="148"/>
      <c r="Q197" s="148"/>
      <c r="R197" s="766"/>
      <c r="S197" s="766"/>
    </row>
    <row r="198" spans="1:19">
      <c r="A198" s="148"/>
      <c r="B198" s="148"/>
      <c r="C198" s="148"/>
      <c r="D198" s="148"/>
      <c r="E198" s="148"/>
      <c r="F198" s="148"/>
      <c r="G198" s="148"/>
      <c r="H198" s="148"/>
      <c r="I198" s="148"/>
      <c r="J198" s="148"/>
      <c r="K198" s="148"/>
      <c r="L198" s="148"/>
      <c r="M198" s="148"/>
      <c r="N198" s="148"/>
      <c r="O198" s="148"/>
      <c r="P198" s="148"/>
      <c r="Q198" s="148"/>
      <c r="R198" s="766"/>
      <c r="S198" s="766"/>
    </row>
    <row r="199" spans="1:19">
      <c r="A199" s="148"/>
      <c r="B199" s="148"/>
      <c r="C199" s="148"/>
      <c r="D199" s="148"/>
      <c r="E199" s="148"/>
      <c r="F199" s="148"/>
      <c r="G199" s="148"/>
      <c r="H199" s="148"/>
      <c r="I199" s="148"/>
      <c r="J199" s="148"/>
      <c r="K199" s="148"/>
      <c r="L199" s="148"/>
      <c r="M199" s="148"/>
      <c r="N199" s="148"/>
      <c r="O199" s="148"/>
      <c r="P199" s="148"/>
      <c r="Q199" s="148"/>
      <c r="R199" s="766"/>
      <c r="S199" s="766"/>
    </row>
    <row r="200" spans="1:19">
      <c r="A200" s="148"/>
      <c r="B200" s="148"/>
      <c r="C200" s="148"/>
      <c r="D200" s="148"/>
      <c r="E200" s="148"/>
      <c r="F200" s="148"/>
      <c r="G200" s="148"/>
      <c r="H200" s="148"/>
      <c r="I200" s="148"/>
      <c r="J200" s="148"/>
      <c r="K200" s="148"/>
      <c r="L200" s="148"/>
      <c r="M200" s="148"/>
      <c r="N200" s="148"/>
      <c r="O200" s="148"/>
      <c r="P200" s="148"/>
      <c r="Q200" s="148"/>
      <c r="R200" s="766"/>
      <c r="S200" s="766"/>
    </row>
    <row r="201" spans="1:19">
      <c r="A201" s="148"/>
      <c r="B201" s="148"/>
      <c r="C201" s="148"/>
      <c r="D201" s="148"/>
      <c r="E201" s="148"/>
      <c r="F201" s="148"/>
      <c r="G201" s="148"/>
      <c r="H201" s="148"/>
      <c r="I201" s="148"/>
      <c r="J201" s="148"/>
      <c r="K201" s="148"/>
      <c r="L201" s="148"/>
      <c r="M201" s="148"/>
      <c r="N201" s="148"/>
      <c r="O201" s="148"/>
      <c r="P201" s="148"/>
      <c r="Q201" s="148"/>
      <c r="R201" s="766"/>
      <c r="S201" s="766"/>
    </row>
    <row r="202" spans="1:19">
      <c r="A202" s="148"/>
      <c r="B202" s="148"/>
      <c r="C202" s="148"/>
      <c r="D202" s="148"/>
      <c r="E202" s="148"/>
      <c r="F202" s="148"/>
      <c r="G202" s="148"/>
      <c r="H202" s="148"/>
      <c r="I202" s="148"/>
      <c r="J202" s="148"/>
      <c r="K202" s="148"/>
      <c r="L202" s="148"/>
      <c r="M202" s="148"/>
      <c r="N202" s="148"/>
      <c r="O202" s="148"/>
      <c r="P202" s="148"/>
      <c r="Q202" s="148"/>
      <c r="R202" s="766"/>
      <c r="S202" s="766"/>
    </row>
    <row r="203" spans="1:19">
      <c r="A203" s="148"/>
      <c r="B203" s="148"/>
      <c r="C203" s="148"/>
      <c r="D203" s="148"/>
      <c r="E203" s="148"/>
      <c r="F203" s="148"/>
      <c r="G203" s="148"/>
      <c r="H203" s="148"/>
      <c r="I203" s="148"/>
      <c r="J203" s="148"/>
      <c r="K203" s="148"/>
      <c r="L203" s="148"/>
      <c r="M203" s="148"/>
      <c r="N203" s="148"/>
      <c r="O203" s="148"/>
      <c r="P203" s="148"/>
      <c r="Q203" s="148"/>
      <c r="R203" s="766"/>
      <c r="S203" s="766"/>
    </row>
    <row r="204" spans="1:19">
      <c r="A204" s="148"/>
      <c r="B204" s="148"/>
      <c r="C204" s="148"/>
      <c r="D204" s="148"/>
      <c r="E204" s="148"/>
      <c r="F204" s="148"/>
      <c r="G204" s="148"/>
      <c r="H204" s="148"/>
      <c r="I204" s="148"/>
      <c r="J204" s="148"/>
      <c r="K204" s="148"/>
      <c r="L204" s="148"/>
      <c r="M204" s="148"/>
      <c r="N204" s="148"/>
      <c r="O204" s="148"/>
      <c r="P204" s="148"/>
      <c r="Q204" s="148"/>
      <c r="R204" s="766"/>
      <c r="S204" s="766"/>
    </row>
    <row r="205" spans="1:19">
      <c r="A205" s="148"/>
      <c r="B205" s="148"/>
      <c r="C205" s="148"/>
      <c r="D205" s="148"/>
      <c r="E205" s="148"/>
      <c r="F205" s="148"/>
      <c r="G205" s="148"/>
      <c r="H205" s="148"/>
      <c r="I205" s="148"/>
      <c r="J205" s="148"/>
      <c r="K205" s="148"/>
      <c r="L205" s="148"/>
      <c r="M205" s="148"/>
      <c r="N205" s="148"/>
      <c r="O205" s="148"/>
      <c r="P205" s="148"/>
      <c r="Q205" s="148"/>
      <c r="R205" s="766"/>
      <c r="S205" s="766"/>
    </row>
    <row r="206" spans="1:19">
      <c r="A206" s="148"/>
      <c r="B206" s="148"/>
      <c r="C206" s="148"/>
      <c r="D206" s="148"/>
      <c r="E206" s="148"/>
      <c r="F206" s="148"/>
      <c r="G206" s="148"/>
      <c r="H206" s="148"/>
      <c r="I206" s="148"/>
      <c r="J206" s="148"/>
      <c r="K206" s="148"/>
      <c r="L206" s="148"/>
      <c r="M206" s="148"/>
      <c r="N206" s="148"/>
      <c r="O206" s="148"/>
      <c r="P206" s="148"/>
      <c r="Q206" s="148"/>
      <c r="R206" s="766"/>
      <c r="S206" s="766"/>
    </row>
    <row r="207" spans="1:19">
      <c r="A207" s="148"/>
      <c r="B207" s="148"/>
      <c r="C207" s="148"/>
      <c r="D207" s="148"/>
      <c r="E207" s="148"/>
      <c r="F207" s="148"/>
      <c r="G207" s="148"/>
      <c r="H207" s="148"/>
      <c r="I207" s="148"/>
      <c r="J207" s="148"/>
      <c r="K207" s="148"/>
      <c r="L207" s="148"/>
      <c r="M207" s="148"/>
      <c r="N207" s="148"/>
      <c r="O207" s="148"/>
      <c r="P207" s="148"/>
      <c r="Q207" s="148"/>
      <c r="R207" s="766"/>
      <c r="S207" s="766"/>
    </row>
    <row r="208" spans="1:19">
      <c r="A208" s="148"/>
      <c r="B208" s="148"/>
      <c r="C208" s="148"/>
      <c r="D208" s="148"/>
      <c r="E208" s="148"/>
      <c r="F208" s="148"/>
      <c r="G208" s="148"/>
      <c r="H208" s="148"/>
      <c r="I208" s="148"/>
      <c r="J208" s="148"/>
      <c r="K208" s="148"/>
      <c r="L208" s="148"/>
      <c r="M208" s="148"/>
      <c r="N208" s="148"/>
      <c r="O208" s="148"/>
      <c r="P208" s="148"/>
      <c r="Q208" s="148"/>
      <c r="R208" s="766"/>
      <c r="S208" s="766"/>
    </row>
    <row r="209" spans="1:19">
      <c r="A209" s="148"/>
      <c r="B209" s="148"/>
      <c r="C209" s="148"/>
      <c r="D209" s="148"/>
      <c r="E209" s="148"/>
      <c r="F209" s="148"/>
      <c r="G209" s="148"/>
      <c r="H209" s="148"/>
      <c r="I209" s="148"/>
      <c r="J209" s="148"/>
      <c r="K209" s="148"/>
      <c r="L209" s="148"/>
      <c r="M209" s="148"/>
      <c r="N209" s="148"/>
      <c r="O209" s="148"/>
      <c r="P209" s="148"/>
      <c r="Q209" s="148"/>
      <c r="R209" s="766"/>
      <c r="S209" s="766"/>
    </row>
    <row r="210" spans="1:19">
      <c r="A210" s="148"/>
      <c r="B210" s="148"/>
      <c r="C210" s="148"/>
      <c r="D210" s="148"/>
      <c r="E210" s="148"/>
      <c r="F210" s="148"/>
      <c r="G210" s="148"/>
      <c r="H210" s="148"/>
      <c r="I210" s="148"/>
      <c r="J210" s="148"/>
      <c r="K210" s="148"/>
      <c r="L210" s="148"/>
      <c r="M210" s="148"/>
      <c r="N210" s="148"/>
      <c r="O210" s="148"/>
      <c r="P210" s="148"/>
      <c r="Q210" s="148"/>
      <c r="R210" s="766"/>
      <c r="S210" s="766"/>
    </row>
    <row r="211" spans="1:19">
      <c r="A211" s="148"/>
      <c r="B211" s="148"/>
      <c r="C211" s="148"/>
      <c r="D211" s="148"/>
      <c r="E211" s="148"/>
      <c r="F211" s="148"/>
      <c r="G211" s="148"/>
      <c r="H211" s="148"/>
      <c r="I211" s="148"/>
      <c r="J211" s="148"/>
      <c r="K211" s="148"/>
      <c r="L211" s="148"/>
      <c r="M211" s="148"/>
      <c r="N211" s="148"/>
      <c r="O211" s="148"/>
      <c r="P211" s="148"/>
      <c r="Q211" s="148"/>
      <c r="R211" s="766"/>
      <c r="S211" s="766"/>
    </row>
    <row r="212" spans="1:19">
      <c r="A212" s="148"/>
      <c r="B212" s="148"/>
      <c r="C212" s="148"/>
      <c r="D212" s="148"/>
      <c r="E212" s="148"/>
      <c r="F212" s="148"/>
      <c r="G212" s="148"/>
      <c r="H212" s="148"/>
      <c r="I212" s="148"/>
      <c r="J212" s="148"/>
      <c r="K212" s="148"/>
      <c r="L212" s="148"/>
      <c r="M212" s="148"/>
      <c r="N212" s="148"/>
      <c r="O212" s="148"/>
      <c r="P212" s="148"/>
      <c r="Q212" s="148"/>
      <c r="R212" s="766"/>
      <c r="S212" s="766"/>
    </row>
    <row r="213" spans="1:19">
      <c r="A213" s="148"/>
      <c r="B213" s="148"/>
      <c r="C213" s="148"/>
      <c r="D213" s="148"/>
      <c r="E213" s="148"/>
      <c r="F213" s="148"/>
      <c r="G213" s="148"/>
      <c r="H213" s="148"/>
      <c r="I213" s="148"/>
      <c r="J213" s="148"/>
      <c r="K213" s="148"/>
      <c r="L213" s="148"/>
      <c r="M213" s="148"/>
      <c r="N213" s="148"/>
      <c r="O213" s="148"/>
      <c r="P213" s="148"/>
      <c r="Q213" s="148"/>
      <c r="R213" s="766"/>
      <c r="S213" s="766"/>
    </row>
    <row r="214" spans="1:19">
      <c r="A214" s="148"/>
      <c r="B214" s="148"/>
      <c r="C214" s="148"/>
      <c r="D214" s="148"/>
      <c r="E214" s="148"/>
      <c r="F214" s="148"/>
      <c r="G214" s="148"/>
      <c r="H214" s="148"/>
      <c r="I214" s="148"/>
      <c r="J214" s="148"/>
      <c r="K214" s="148"/>
      <c r="L214" s="148"/>
      <c r="M214" s="148"/>
      <c r="N214" s="148"/>
      <c r="O214" s="148"/>
      <c r="P214" s="148"/>
      <c r="Q214" s="148"/>
      <c r="R214" s="766"/>
      <c r="S214" s="766"/>
    </row>
  </sheetData>
  <mergeCells count="53">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23:O23"/>
    <mergeCell ref="A24:O24"/>
    <mergeCell ref="N50:N51"/>
    <mergeCell ref="A26:Q26"/>
    <mergeCell ref="A48:Q48"/>
    <mergeCell ref="A1:S1"/>
    <mergeCell ref="A2:S2"/>
    <mergeCell ref="A3:S3"/>
    <mergeCell ref="O6:P6"/>
    <mergeCell ref="Q6:S6"/>
    <mergeCell ref="A5:A7"/>
    <mergeCell ref="J6:J7"/>
    <mergeCell ref="N6:N7"/>
    <mergeCell ref="G6:I6"/>
    <mergeCell ref="K6:M6"/>
    <mergeCell ref="C6:E6"/>
    <mergeCell ref="F6:F7"/>
    <mergeCell ref="B5:E5"/>
    <mergeCell ref="J5:M5"/>
    <mergeCell ref="F5:I5"/>
    <mergeCell ref="N5:S5"/>
    <mergeCell ref="A4:S4"/>
    <mergeCell ref="F50:F51"/>
    <mergeCell ref="G50:I50"/>
    <mergeCell ref="J50:J51"/>
    <mergeCell ref="A46:O46"/>
    <mergeCell ref="K50:M50"/>
    <mergeCell ref="B28:B30"/>
    <mergeCell ref="F28:F30"/>
    <mergeCell ref="J28:J30"/>
    <mergeCell ref="N28:N30"/>
    <mergeCell ref="B6:B7"/>
    <mergeCell ref="A22:Q22"/>
    <mergeCell ref="B27:E27"/>
    <mergeCell ref="F27:I27"/>
    <mergeCell ref="J27:M27"/>
    <mergeCell ref="N27:Q27"/>
  </mergeCells>
  <printOptions horizontalCentered="1" verticalCentered="1"/>
  <pageMargins left="0.25" right="0.25" top="0.5" bottom="0.5" header="0.5" footer="0.5"/>
  <pageSetup scale="52" orientation="landscape" r:id="rId1"/>
  <ignoredErrors>
    <ignoredError sqref="A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N35"/>
  <sheetViews>
    <sheetView workbookViewId="0">
      <selection activeCell="L43" sqref="L43"/>
    </sheetView>
  </sheetViews>
  <sheetFormatPr defaultColWidth="9.109375" defaultRowHeight="13.2"/>
  <cols>
    <col min="1" max="1" width="56.109375" style="148" customWidth="1"/>
    <col min="2" max="4" width="10.44140625" style="148" customWidth="1"/>
    <col min="5" max="6" width="10.88671875" style="148" customWidth="1"/>
    <col min="7" max="7" width="10.5546875" style="148" customWidth="1"/>
    <col min="8" max="11" width="10.44140625" style="148" customWidth="1"/>
    <col min="12" max="12" width="17.33203125" style="148" customWidth="1"/>
    <col min="13" max="13" width="14.88671875" style="148" customWidth="1"/>
    <col min="14" max="16384" width="9.109375" style="148"/>
  </cols>
  <sheetData>
    <row r="1" spans="1:13" ht="15.6">
      <c r="A1" s="1001" t="s">
        <v>354</v>
      </c>
      <c r="B1" s="1001"/>
      <c r="C1" s="1001"/>
      <c r="D1" s="1001"/>
      <c r="E1" s="1001"/>
      <c r="F1" s="1001"/>
      <c r="G1" s="1001"/>
      <c r="H1" s="1001"/>
      <c r="I1" s="1001"/>
      <c r="J1" s="1001"/>
      <c r="K1" s="1001"/>
      <c r="L1" s="1001"/>
      <c r="M1" s="1001"/>
    </row>
    <row r="2" spans="1:13" ht="15.6">
      <c r="A2" s="1001" t="s">
        <v>1</v>
      </c>
      <c r="B2" s="1055"/>
      <c r="C2" s="1055"/>
      <c r="D2" s="1055"/>
      <c r="E2" s="1055"/>
      <c r="F2" s="1055"/>
      <c r="G2" s="1055"/>
      <c r="H2" s="1055"/>
      <c r="I2" s="1055"/>
      <c r="J2" s="1055"/>
      <c r="K2" s="1055"/>
      <c r="L2" s="1055"/>
      <c r="M2" s="1055"/>
    </row>
    <row r="3" spans="1:13" ht="16.2" thickBot="1">
      <c r="A3" s="951" t="str">
        <f>'ESA Table 1'!A3:M3</f>
        <v>Through June 2020</v>
      </c>
      <c r="B3" s="950"/>
      <c r="C3" s="950"/>
      <c r="D3" s="950"/>
      <c r="E3" s="950"/>
      <c r="F3" s="950"/>
      <c r="G3" s="950"/>
      <c r="H3" s="950"/>
      <c r="I3" s="950"/>
      <c r="J3" s="950"/>
      <c r="K3" s="950"/>
      <c r="L3" s="950"/>
      <c r="M3" s="950"/>
    </row>
    <row r="4" spans="1:13">
      <c r="A4" s="8"/>
      <c r="B4" s="1056" t="s">
        <v>355</v>
      </c>
      <c r="C4" s="965"/>
      <c r="D4" s="966"/>
      <c r="E4" s="964" t="s">
        <v>4</v>
      </c>
      <c r="F4" s="965"/>
      <c r="G4" s="966"/>
      <c r="H4" s="1056" t="s">
        <v>356</v>
      </c>
      <c r="I4" s="965"/>
      <c r="J4" s="966"/>
      <c r="K4" s="1057" t="s">
        <v>357</v>
      </c>
      <c r="L4" s="1058"/>
      <c r="M4" s="1059"/>
    </row>
    <row r="5" spans="1:13" ht="15.6">
      <c r="A5" s="9"/>
      <c r="B5" s="12" t="s">
        <v>8</v>
      </c>
      <c r="C5" s="911" t="s">
        <v>9</v>
      </c>
      <c r="D5" s="912" t="s">
        <v>10</v>
      </c>
      <c r="E5" s="12" t="s">
        <v>358</v>
      </c>
      <c r="F5" s="911" t="s">
        <v>9</v>
      </c>
      <c r="G5" s="912" t="s">
        <v>359</v>
      </c>
      <c r="H5" s="12" t="s">
        <v>358</v>
      </c>
      <c r="I5" s="911" t="s">
        <v>9</v>
      </c>
      <c r="J5" s="912" t="s">
        <v>359</v>
      </c>
      <c r="K5" s="12" t="s">
        <v>8</v>
      </c>
      <c r="L5" s="911" t="s">
        <v>9</v>
      </c>
      <c r="M5" s="912" t="s">
        <v>10</v>
      </c>
    </row>
    <row r="6" spans="1:13">
      <c r="A6" s="10" t="s">
        <v>116</v>
      </c>
      <c r="B6" s="76"/>
      <c r="C6" s="51"/>
      <c r="D6" s="58"/>
      <c r="E6" s="76"/>
      <c r="F6" s="51"/>
      <c r="G6" s="58"/>
      <c r="H6" s="76"/>
      <c r="I6" s="51"/>
      <c r="J6" s="58"/>
      <c r="K6" s="76"/>
      <c r="L6" s="51"/>
      <c r="M6" s="58"/>
    </row>
    <row r="7" spans="1:13">
      <c r="A7" s="16" t="s">
        <v>360</v>
      </c>
      <c r="B7" s="303">
        <v>300500</v>
      </c>
      <c r="C7" s="304" t="s">
        <v>361</v>
      </c>
      <c r="D7" s="303">
        <v>300500</v>
      </c>
      <c r="E7" s="305">
        <v>0</v>
      </c>
      <c r="F7" s="306" t="s">
        <v>361</v>
      </c>
      <c r="G7" s="315">
        <v>0</v>
      </c>
      <c r="H7" s="314">
        <v>61508.93</v>
      </c>
      <c r="I7" s="306" t="s">
        <v>361</v>
      </c>
      <c r="J7" s="315">
        <v>61508.93</v>
      </c>
      <c r="K7" s="307">
        <v>0.20468861896838603</v>
      </c>
      <c r="L7" s="308" t="s">
        <v>362</v>
      </c>
      <c r="M7" s="309">
        <v>0.20468861896838603</v>
      </c>
    </row>
    <row r="8" spans="1:13">
      <c r="A8" s="48"/>
      <c r="B8" s="118"/>
      <c r="C8" s="119"/>
      <c r="D8" s="120"/>
      <c r="E8" s="118"/>
      <c r="F8" s="119"/>
      <c r="G8" s="316"/>
      <c r="H8" s="118"/>
      <c r="I8" s="119"/>
      <c r="J8" s="316"/>
      <c r="K8" s="183"/>
      <c r="L8" s="252"/>
      <c r="M8" s="310"/>
    </row>
    <row r="9" spans="1:13">
      <c r="A9" s="793"/>
      <c r="B9" s="794"/>
      <c r="C9" s="795"/>
      <c r="D9" s="796"/>
      <c r="E9" s="794"/>
      <c r="F9" s="795"/>
      <c r="G9" s="797"/>
      <c r="H9" s="794"/>
      <c r="I9" s="795"/>
      <c r="J9" s="797"/>
      <c r="K9" s="798"/>
      <c r="L9" s="799"/>
      <c r="M9" s="800"/>
    </row>
    <row r="10" spans="1:13">
      <c r="A10" s="787" t="s">
        <v>363</v>
      </c>
      <c r="B10" s="788">
        <f>SUM(B7:B9)</f>
        <v>300500</v>
      </c>
      <c r="C10" s="788">
        <f t="shared" ref="C10:D10" si="0">SUM(C7:C9)</f>
        <v>0</v>
      </c>
      <c r="D10" s="788">
        <f t="shared" si="0"/>
        <v>300500</v>
      </c>
      <c r="E10" s="788">
        <f>SUM(E7:E9)</f>
        <v>0</v>
      </c>
      <c r="F10" s="788">
        <f t="shared" ref="F10" si="1">SUM(F7:F9)</f>
        <v>0</v>
      </c>
      <c r="G10" s="789">
        <f t="shared" ref="G10" si="2">SUM(G7:G9)</f>
        <v>0</v>
      </c>
      <c r="H10" s="788">
        <f>SUM(H7:H9)</f>
        <v>61508.93</v>
      </c>
      <c r="I10" s="788">
        <f t="shared" ref="I10" si="3">SUM(I7:I9)</f>
        <v>0</v>
      </c>
      <c r="J10" s="789">
        <f t="shared" ref="J10" si="4">SUM(J7:J9)</f>
        <v>61508.93</v>
      </c>
      <c r="K10" s="790">
        <f>H10/B10</f>
        <v>0.20468861896838603</v>
      </c>
      <c r="L10" s="791"/>
      <c r="M10" s="792">
        <f>H10/B10</f>
        <v>0.20468861896838603</v>
      </c>
    </row>
    <row r="11" spans="1:13">
      <c r="A11" s="53"/>
      <c r="B11" s="801"/>
      <c r="C11" s="185"/>
      <c r="D11" s="186"/>
      <c r="E11" s="801"/>
      <c r="F11" s="185"/>
      <c r="G11" s="186"/>
      <c r="H11" s="801"/>
      <c r="I11" s="185"/>
      <c r="J11" s="186"/>
      <c r="K11" s="802"/>
      <c r="L11" s="803"/>
      <c r="M11" s="804"/>
    </row>
    <row r="12" spans="1:13">
      <c r="A12" s="48"/>
      <c r="B12" s="87"/>
      <c r="C12" s="88"/>
      <c r="D12" s="86"/>
      <c r="E12" s="87"/>
      <c r="F12" s="88"/>
      <c r="G12" s="86"/>
      <c r="H12" s="87"/>
      <c r="I12" s="88"/>
      <c r="J12" s="86"/>
      <c r="K12" s="183"/>
      <c r="L12" s="252"/>
      <c r="M12" s="310"/>
    </row>
    <row r="13" spans="1:13" ht="17.850000000000001" customHeight="1">
      <c r="A13" s="10" t="s">
        <v>29</v>
      </c>
      <c r="B13" s="76"/>
      <c r="C13" s="51"/>
      <c r="D13" s="58"/>
      <c r="E13" s="76"/>
      <c r="F13" s="51"/>
      <c r="G13" s="58"/>
      <c r="H13" s="76"/>
      <c r="I13" s="51"/>
      <c r="J13" s="58"/>
      <c r="K13" s="184"/>
      <c r="L13" s="253"/>
      <c r="M13" s="311"/>
    </row>
    <row r="14" spans="1:13" ht="17.850000000000001" customHeight="1">
      <c r="A14" s="53" t="s">
        <v>364</v>
      </c>
      <c r="B14" s="770">
        <v>200000</v>
      </c>
      <c r="C14" s="771"/>
      <c r="D14" s="772">
        <v>200000</v>
      </c>
      <c r="E14" s="87"/>
      <c r="F14" s="185"/>
      <c r="G14" s="186">
        <v>0</v>
      </c>
      <c r="H14" s="87">
        <v>0</v>
      </c>
      <c r="I14" s="185"/>
      <c r="J14" s="186">
        <v>0</v>
      </c>
      <c r="K14" s="183">
        <v>0</v>
      </c>
      <c r="L14" s="769"/>
      <c r="M14" s="310">
        <v>0</v>
      </c>
    </row>
    <row r="15" spans="1:13">
      <c r="A15" s="21" t="s">
        <v>365</v>
      </c>
      <c r="B15" s="118">
        <v>150000</v>
      </c>
      <c r="C15" s="119">
        <v>0</v>
      </c>
      <c r="D15" s="120">
        <v>150000</v>
      </c>
      <c r="E15" s="121">
        <v>0</v>
      </c>
      <c r="F15" s="119">
        <v>0</v>
      </c>
      <c r="G15" s="122">
        <v>0</v>
      </c>
      <c r="H15" s="121">
        <v>0</v>
      </c>
      <c r="I15" s="119">
        <v>0</v>
      </c>
      <c r="J15" s="122">
        <v>0</v>
      </c>
      <c r="K15" s="183">
        <v>0</v>
      </c>
      <c r="L15" s="769"/>
      <c r="M15" s="310">
        <v>0</v>
      </c>
    </row>
    <row r="16" spans="1:13">
      <c r="A16" s="21" t="s">
        <v>366</v>
      </c>
      <c r="B16" s="118">
        <v>0</v>
      </c>
      <c r="C16" s="119">
        <v>0</v>
      </c>
      <c r="D16" s="120">
        <v>0</v>
      </c>
      <c r="E16" s="121">
        <v>0</v>
      </c>
      <c r="F16" s="119">
        <v>0</v>
      </c>
      <c r="G16" s="122">
        <v>0</v>
      </c>
      <c r="H16" s="121">
        <v>0</v>
      </c>
      <c r="I16" s="119">
        <v>0</v>
      </c>
      <c r="J16" s="122">
        <v>0</v>
      </c>
      <c r="K16" s="183">
        <v>0</v>
      </c>
      <c r="L16" s="769"/>
      <c r="M16" s="310">
        <v>0</v>
      </c>
    </row>
    <row r="17" spans="1:14">
      <c r="A17" s="21" t="s">
        <v>367</v>
      </c>
      <c r="B17" s="118"/>
      <c r="C17" s="119"/>
      <c r="D17" s="120"/>
      <c r="E17" s="118"/>
      <c r="F17" s="119"/>
      <c r="G17" s="316"/>
      <c r="H17" s="118"/>
      <c r="I17" s="119"/>
      <c r="J17" s="316"/>
      <c r="K17" s="183"/>
      <c r="L17" s="252"/>
      <c r="M17" s="310"/>
    </row>
    <row r="18" spans="1:14">
      <c r="A18" s="21" t="s">
        <v>368</v>
      </c>
      <c r="B18" s="118"/>
      <c r="C18" s="119"/>
      <c r="D18" s="120"/>
      <c r="E18" s="123"/>
      <c r="F18" s="119"/>
      <c r="G18" s="122"/>
      <c r="H18" s="121"/>
      <c r="I18" s="119"/>
      <c r="J18" s="122"/>
      <c r="K18" s="183"/>
      <c r="L18" s="252"/>
      <c r="M18" s="310"/>
    </row>
    <row r="19" spans="1:14">
      <c r="A19" s="21"/>
      <c r="B19" s="118"/>
      <c r="C19" s="119"/>
      <c r="D19" s="120"/>
      <c r="E19" s="123"/>
      <c r="F19" s="119"/>
      <c r="G19" s="122"/>
      <c r="H19" s="121"/>
      <c r="I19" s="119"/>
      <c r="J19" s="122"/>
      <c r="K19" s="255"/>
      <c r="L19" s="252"/>
      <c r="M19" s="312"/>
    </row>
    <row r="20" spans="1:14">
      <c r="A20" s="21"/>
      <c r="B20" s="118"/>
      <c r="C20" s="119"/>
      <c r="D20" s="120"/>
      <c r="E20" s="124"/>
      <c r="F20" s="119"/>
      <c r="G20" s="122"/>
      <c r="H20" s="124"/>
      <c r="I20" s="119"/>
      <c r="J20" s="122"/>
      <c r="K20" s="255"/>
      <c r="L20" s="252"/>
      <c r="M20" s="312"/>
    </row>
    <row r="21" spans="1:14">
      <c r="A21" s="105"/>
      <c r="B21" s="118"/>
      <c r="C21" s="119"/>
      <c r="D21" s="125"/>
      <c r="E21" s="118"/>
      <c r="F21" s="119"/>
      <c r="G21" s="125"/>
      <c r="H21" s="317"/>
      <c r="I21" s="126"/>
      <c r="J21" s="127"/>
      <c r="K21" s="106"/>
      <c r="L21" s="254"/>
      <c r="M21" s="313"/>
    </row>
    <row r="22" spans="1:14">
      <c r="A22" s="105"/>
      <c r="B22" s="794"/>
      <c r="C22" s="795"/>
      <c r="D22" s="811"/>
      <c r="E22" s="794"/>
      <c r="F22" s="795"/>
      <c r="G22" s="811"/>
      <c r="H22" s="317"/>
      <c r="I22" s="126"/>
      <c r="J22" s="127"/>
      <c r="K22" s="812"/>
      <c r="L22" s="813"/>
      <c r="M22" s="814"/>
    </row>
    <row r="23" spans="1:14">
      <c r="A23" s="805" t="s">
        <v>369</v>
      </c>
      <c r="B23" s="788">
        <f>SUM(B14:B18)</f>
        <v>350000</v>
      </c>
      <c r="C23" s="806">
        <f t="shared" ref="C23" si="5">SUM(C15:C22)</f>
        <v>0</v>
      </c>
      <c r="D23" s="807">
        <f>SUM(D14:D17)</f>
        <v>350000</v>
      </c>
      <c r="E23" s="788">
        <f t="shared" ref="E23" si="6">SUM(E15:E22)</f>
        <v>0</v>
      </c>
      <c r="F23" s="806">
        <f t="shared" ref="F23" si="7">SUM(F15:F22)</f>
        <v>0</v>
      </c>
      <c r="G23" s="807">
        <f t="shared" ref="G23" si="8">SUM(G15:G22)</f>
        <v>0</v>
      </c>
      <c r="H23" s="788">
        <f t="shared" ref="H23" si="9">SUM(H15:H22)</f>
        <v>0</v>
      </c>
      <c r="I23" s="806">
        <f t="shared" ref="I23" si="10">SUM(I15:I22)</f>
        <v>0</v>
      </c>
      <c r="J23" s="807">
        <f t="shared" ref="J23" si="11">SUM(J15:J22)</f>
        <v>0</v>
      </c>
      <c r="K23" s="808">
        <f>+K16/B23</f>
        <v>0</v>
      </c>
      <c r="L23" s="809"/>
      <c r="M23" s="810">
        <f>+M16/D23</f>
        <v>0</v>
      </c>
    </row>
    <row r="24" spans="1:14">
      <c r="A24" s="43"/>
      <c r="B24" s="18"/>
      <c r="C24" s="18"/>
      <c r="D24" s="18"/>
      <c r="E24" s="18"/>
      <c r="F24" s="18"/>
      <c r="G24" s="18"/>
      <c r="H24" s="18"/>
      <c r="I24" s="18"/>
      <c r="J24" s="18"/>
      <c r="K24" s="18"/>
      <c r="L24" s="18"/>
      <c r="M24" s="18"/>
      <c r="N24" s="18"/>
    </row>
    <row r="25" spans="1:14" ht="14.25" customHeight="1">
      <c r="A25" s="1054" t="s">
        <v>293</v>
      </c>
      <c r="B25" s="1054"/>
      <c r="C25" s="1054"/>
      <c r="D25" s="1054"/>
      <c r="E25" s="1054"/>
      <c r="F25" s="1054"/>
      <c r="G25" s="1054"/>
      <c r="H25" s="1054"/>
      <c r="I25" s="1054"/>
      <c r="J25" s="1054"/>
      <c r="K25" s="1054"/>
      <c r="L25" s="1054"/>
      <c r="M25" s="1054"/>
      <c r="N25" s="18"/>
    </row>
    <row r="26" spans="1:14">
      <c r="A26" s="280" t="s">
        <v>370</v>
      </c>
      <c r="B26" s="766"/>
      <c r="C26" s="766"/>
      <c r="D26" s="766"/>
      <c r="E26" s="766"/>
      <c r="F26" s="766"/>
      <c r="G26" s="766"/>
      <c r="H26" s="766"/>
      <c r="I26" s="766"/>
      <c r="J26" s="766"/>
      <c r="K26" s="766"/>
      <c r="L26" s="766"/>
      <c r="M26" s="766"/>
      <c r="N26" s="18"/>
    </row>
    <row r="27" spans="1:14">
      <c r="A27" s="24" t="s">
        <v>371</v>
      </c>
      <c r="B27" s="766"/>
      <c r="C27" s="766"/>
      <c r="D27" s="766"/>
      <c r="E27" s="766"/>
      <c r="F27" s="766"/>
      <c r="G27" s="766"/>
      <c r="H27" s="766"/>
      <c r="I27" s="766"/>
      <c r="J27" s="766"/>
      <c r="K27" s="766"/>
      <c r="L27" s="766"/>
      <c r="M27" s="766"/>
      <c r="N27" s="18"/>
    </row>
    <row r="28" spans="1:14" ht="14.25" customHeight="1">
      <c r="A28" s="766"/>
      <c r="B28" s="766"/>
      <c r="C28" s="766"/>
      <c r="D28" s="766"/>
      <c r="E28" s="766"/>
      <c r="F28" s="766"/>
      <c r="G28" s="766"/>
      <c r="H28" s="766"/>
      <c r="I28" s="766"/>
      <c r="J28" s="766"/>
      <c r="K28" s="766"/>
      <c r="L28" s="766"/>
      <c r="M28" s="766"/>
      <c r="N28" s="18"/>
    </row>
    <row r="29" spans="1:14" ht="12.6" customHeight="1">
      <c r="A29" s="766"/>
      <c r="B29" s="766"/>
      <c r="C29" s="766"/>
      <c r="D29" s="766"/>
      <c r="E29" s="766"/>
      <c r="F29" s="766"/>
      <c r="G29" s="766"/>
      <c r="H29" s="766"/>
      <c r="I29" s="766"/>
      <c r="J29" s="766"/>
      <c r="K29" s="766"/>
      <c r="L29" s="766"/>
      <c r="M29" s="766"/>
      <c r="N29" s="18"/>
    </row>
    <row r="30" spans="1:14">
      <c r="A30" s="766"/>
      <c r="B30" s="766"/>
      <c r="C30" s="766"/>
      <c r="D30" s="766"/>
      <c r="E30" s="766"/>
      <c r="F30" s="766"/>
      <c r="G30" s="766"/>
      <c r="H30" s="766"/>
      <c r="I30" s="766"/>
      <c r="J30" s="766"/>
      <c r="K30" s="766"/>
      <c r="L30" s="766"/>
      <c r="M30" s="766"/>
    </row>
    <row r="31" spans="1:14" ht="12.75" customHeight="1">
      <c r="A31" s="766"/>
      <c r="B31" s="766"/>
      <c r="C31" s="766"/>
      <c r="D31" s="766"/>
      <c r="E31" s="766"/>
      <c r="F31" s="766"/>
      <c r="G31" s="766"/>
      <c r="H31" s="766"/>
      <c r="I31" s="766"/>
      <c r="J31" s="766"/>
      <c r="K31" s="766"/>
      <c r="L31" s="766"/>
      <c r="M31" s="766"/>
      <c r="N31" s="18"/>
    </row>
    <row r="32" spans="1:14">
      <c r="A32" s="766"/>
      <c r="B32" s="766"/>
      <c r="C32" s="766"/>
      <c r="D32" s="766"/>
      <c r="E32" s="766"/>
      <c r="F32" s="766"/>
      <c r="G32" s="766"/>
      <c r="H32" s="766"/>
      <c r="I32" s="766"/>
      <c r="J32" s="766"/>
      <c r="K32" s="766"/>
      <c r="L32" s="766"/>
      <c r="M32" s="766"/>
    </row>
    <row r="33" spans="1:13">
      <c r="B33" s="2"/>
      <c r="C33" s="2"/>
      <c r="D33" s="2"/>
      <c r="E33" s="2"/>
      <c r="F33" s="2"/>
      <c r="G33" s="2"/>
      <c r="H33" s="2"/>
      <c r="I33" s="2"/>
      <c r="J33" s="2"/>
      <c r="K33" s="2"/>
      <c r="L33" s="2"/>
      <c r="M33" s="2"/>
    </row>
    <row r="34" spans="1:13">
      <c r="A34" s="2"/>
      <c r="B34" s="2"/>
      <c r="C34" s="2"/>
      <c r="D34" s="2"/>
      <c r="E34" s="2"/>
      <c r="F34" s="2"/>
      <c r="G34" s="2"/>
      <c r="H34" s="2"/>
      <c r="I34" s="2"/>
      <c r="J34" s="2"/>
      <c r="K34" s="2"/>
      <c r="L34" s="2"/>
      <c r="M34" s="2"/>
    </row>
    <row r="35" spans="1:13">
      <c r="A35" s="2"/>
    </row>
  </sheetData>
  <mergeCells count="8">
    <mergeCell ref="A25:M25"/>
    <mergeCell ref="A1:M1"/>
    <mergeCell ref="A3:M3"/>
    <mergeCell ref="A2:M2"/>
    <mergeCell ref="B4:D4"/>
    <mergeCell ref="E4:G4"/>
    <mergeCell ref="H4:J4"/>
    <mergeCell ref="K4:M4"/>
  </mergeCells>
  <printOptions horizontalCentered="1" verticalCentered="1"/>
  <pageMargins left="0.25" right="0.25" top="0.5" bottom="0.5" header="0.5" footer="0.5"/>
  <pageSetup scale="66" orientation="landscape" r:id="rId1"/>
  <ignoredErrors>
    <ignoredError sqref="A3" unlockedFormula="1"/>
    <ignoredError sqref="G23:H23 J23" formulaRange="1"/>
    <ignoredError sqref="D2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C32" sqref="C31:C32"/>
    </sheetView>
  </sheetViews>
  <sheetFormatPr defaultColWidth="9.44140625" defaultRowHeight="13.2"/>
  <cols>
    <col min="1" max="1" width="32.5546875" style="148" customWidth="1"/>
    <col min="2" max="2" width="12.44140625" style="148" customWidth="1"/>
    <col min="3" max="3" width="18.44140625" style="148" customWidth="1"/>
    <col min="4" max="4" width="21.5546875" style="148" customWidth="1"/>
    <col min="5" max="5" width="18.44140625" style="148" customWidth="1"/>
    <col min="6" max="6" width="21.44140625" style="148" customWidth="1"/>
    <col min="7" max="7" width="23.44140625" style="148" customWidth="1"/>
    <col min="8" max="8" width="20.5546875" style="148" customWidth="1"/>
    <col min="9" max="16384" width="9.44140625" style="148"/>
  </cols>
  <sheetData>
    <row r="1" spans="1:17" ht="38.85" customHeight="1">
      <c r="A1" s="1063" t="s">
        <v>372</v>
      </c>
      <c r="B1" s="1063"/>
      <c r="C1" s="1063"/>
      <c r="D1" s="1063"/>
      <c r="E1" s="41"/>
      <c r="F1" s="41"/>
      <c r="G1" s="41"/>
      <c r="H1" s="41"/>
      <c r="I1" s="41"/>
      <c r="J1" s="41"/>
      <c r="K1" s="41"/>
      <c r="L1" s="41"/>
      <c r="M1" s="41"/>
      <c r="N1" s="41"/>
      <c r="O1" s="41"/>
      <c r="P1" s="41"/>
      <c r="Q1" s="41"/>
    </row>
    <row r="2" spans="1:17" ht="15.6">
      <c r="A2" s="1064" t="str">
        <f>'ESA Table 1'!A2:M2</f>
        <v>Southern California Edison</v>
      </c>
      <c r="B2" s="1064"/>
      <c r="C2" s="1064"/>
      <c r="D2" s="1064"/>
      <c r="E2" s="40"/>
      <c r="F2" s="40"/>
      <c r="G2" s="40"/>
      <c r="H2" s="40"/>
      <c r="I2" s="40"/>
      <c r="J2" s="40"/>
      <c r="K2" s="40"/>
      <c r="L2" s="40"/>
      <c r="M2" s="40"/>
      <c r="N2" s="40"/>
      <c r="O2" s="40"/>
      <c r="P2" s="40"/>
      <c r="Q2" s="40"/>
    </row>
    <row r="3" spans="1:17" ht="15.6">
      <c r="A3" s="1065" t="str">
        <f>'ESA Table 1'!A3:M3</f>
        <v>Through June 2020</v>
      </c>
      <c r="B3" s="1066"/>
      <c r="C3" s="1066"/>
      <c r="D3" s="1066"/>
      <c r="E3" s="203"/>
      <c r="F3" s="203"/>
      <c r="G3" s="203"/>
      <c r="H3" s="203"/>
      <c r="I3" s="203"/>
      <c r="J3" s="203"/>
      <c r="K3" s="203"/>
      <c r="L3" s="203"/>
      <c r="M3" s="203"/>
      <c r="N3" s="39"/>
      <c r="O3" s="39"/>
      <c r="P3" s="39"/>
      <c r="Q3" s="39"/>
    </row>
    <row r="4" spans="1:17" ht="16.2" thickBot="1">
      <c r="A4" s="903"/>
      <c r="B4" s="903"/>
      <c r="C4" s="903"/>
      <c r="D4" s="903"/>
      <c r="E4" s="39"/>
      <c r="F4" s="39"/>
      <c r="G4" s="39"/>
      <c r="H4" s="39"/>
      <c r="I4" s="39"/>
      <c r="J4" s="39"/>
      <c r="K4" s="39"/>
      <c r="L4" s="39"/>
      <c r="M4" s="39"/>
      <c r="N4" s="39"/>
      <c r="O4" s="39"/>
      <c r="P4" s="39"/>
      <c r="Q4" s="39"/>
    </row>
    <row r="5" spans="1:17" ht="14.4" thickBot="1">
      <c r="A5" s="1067" t="s">
        <v>373</v>
      </c>
      <c r="B5" s="1068"/>
      <c r="C5" s="1068"/>
      <c r="D5" s="1069"/>
    </row>
    <row r="6" spans="1:17" ht="55.8" thickBot="1">
      <c r="A6" s="220" t="s">
        <v>62</v>
      </c>
      <c r="B6" s="221" t="s">
        <v>63</v>
      </c>
      <c r="C6" s="222" t="s">
        <v>374</v>
      </c>
      <c r="D6" s="222" t="s">
        <v>375</v>
      </c>
      <c r="E6" s="98"/>
      <c r="F6" s="187"/>
      <c r="G6" s="42"/>
    </row>
    <row r="7" spans="1:17" ht="13.8">
      <c r="A7" s="99"/>
      <c r="B7" s="100"/>
      <c r="C7" s="100"/>
      <c r="D7" s="149"/>
      <c r="E7" s="101"/>
      <c r="F7" s="101"/>
    </row>
    <row r="8" spans="1:17" ht="14.4" thickBot="1">
      <c r="A8" s="102" t="s">
        <v>376</v>
      </c>
      <c r="B8" s="103" t="s">
        <v>83</v>
      </c>
      <c r="C8" s="103">
        <v>33</v>
      </c>
      <c r="D8" s="868">
        <v>1203</v>
      </c>
      <c r="E8" s="101"/>
      <c r="F8" s="101"/>
    </row>
    <row r="9" spans="1:17" ht="14.4" thickBot="1">
      <c r="A9" s="101"/>
      <c r="B9" s="101"/>
      <c r="C9" s="101"/>
      <c r="D9" s="101"/>
      <c r="E9" s="101"/>
      <c r="F9" s="101"/>
      <c r="G9" s="101"/>
      <c r="H9" s="101"/>
    </row>
    <row r="10" spans="1:17" ht="14.4" thickBot="1">
      <c r="A10" s="1067" t="s">
        <v>377</v>
      </c>
      <c r="B10" s="1070"/>
      <c r="C10" s="1071"/>
      <c r="D10" s="101"/>
      <c r="E10" s="101"/>
      <c r="F10" s="101"/>
      <c r="G10" s="101"/>
      <c r="H10" s="101"/>
    </row>
    <row r="11" spans="1:17" ht="63" customHeight="1" thickBot="1">
      <c r="A11" s="221" t="s">
        <v>62</v>
      </c>
      <c r="B11" s="221" t="s">
        <v>63</v>
      </c>
      <c r="C11" s="222" t="s">
        <v>378</v>
      </c>
    </row>
    <row r="12" spans="1:17" ht="13.8">
      <c r="A12" s="99"/>
      <c r="B12" s="104"/>
      <c r="C12" s="150"/>
    </row>
    <row r="13" spans="1:17" ht="14.4" thickBot="1">
      <c r="A13" s="102" t="s">
        <v>118</v>
      </c>
      <c r="B13" s="103" t="s">
        <v>80</v>
      </c>
      <c r="C13" s="281">
        <v>5868</v>
      </c>
    </row>
    <row r="14" spans="1:17" ht="13.8" thickBot="1"/>
    <row r="15" spans="1:17" ht="14.4" thickBot="1">
      <c r="A15" s="1060" t="s">
        <v>379</v>
      </c>
      <c r="B15" s="1061"/>
      <c r="C15" s="1062"/>
    </row>
    <row r="16" spans="1:17" ht="27.6">
      <c r="A16" s="869" t="s">
        <v>380</v>
      </c>
      <c r="B16" s="870" t="s">
        <v>381</v>
      </c>
      <c r="C16" s="871" t="s">
        <v>382</v>
      </c>
    </row>
    <row r="17" spans="1:3" ht="13.8">
      <c r="A17" s="879">
        <v>30019</v>
      </c>
      <c r="B17" s="879">
        <v>717</v>
      </c>
      <c r="C17" s="281">
        <v>551</v>
      </c>
    </row>
    <row r="18" spans="1:3">
      <c r="A18" s="241"/>
      <c r="B18" s="241"/>
      <c r="C18" s="241"/>
    </row>
    <row r="20" spans="1:3" ht="21.75" customHeight="1">
      <c r="A20" s="928"/>
      <c r="B20" s="904"/>
      <c r="C20" s="904"/>
    </row>
  </sheetData>
  <mergeCells count="6">
    <mergeCell ref="A15:C15"/>
    <mergeCell ref="A1:D1"/>
    <mergeCell ref="A2:D2"/>
    <mergeCell ref="A3:D3"/>
    <mergeCell ref="A5:D5"/>
    <mergeCell ref="A10:C10"/>
  </mergeCells>
  <printOptions horizontalCentered="1" verticalCentered="1"/>
  <pageMargins left="0.25" right="0.25" top="0.5" bottom="0.5" header="0.5" footer="0.5"/>
  <pageSetup orientation="landscape" r:id="rId1"/>
  <ignoredErrors>
    <ignoredError sqref="A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zoomScaleNormal="100" workbookViewId="0">
      <selection activeCell="J13" sqref="J13"/>
    </sheetView>
  </sheetViews>
  <sheetFormatPr defaultColWidth="8.6640625" defaultRowHeight="13.2"/>
  <cols>
    <col min="1" max="1" width="36.44140625" style="7" customWidth="1"/>
    <col min="2" max="2" width="15" style="7" customWidth="1"/>
    <col min="3" max="3" width="4.5546875" style="7" bestFit="1" customWidth="1"/>
    <col min="4" max="4" width="15.6640625" style="7" customWidth="1"/>
    <col min="5" max="5" width="15" style="7" customWidth="1"/>
    <col min="6" max="6" width="4.44140625" style="7" bestFit="1" customWidth="1"/>
    <col min="7" max="7" width="14.44140625" style="7" customWidth="1"/>
    <col min="8" max="8" width="14.5546875" style="7" customWidth="1"/>
    <col min="9" max="9" width="5.6640625" style="7" bestFit="1" customWidth="1"/>
    <col min="10" max="10" width="16.88671875" style="7" customWidth="1"/>
    <col min="11" max="13" width="7.5546875" style="7" customWidth="1"/>
    <col min="14" max="14" width="8.6640625" style="7"/>
    <col min="15" max="15" width="13.44140625" style="7" bestFit="1" customWidth="1"/>
    <col min="16" max="16384" width="8.6640625" style="7"/>
  </cols>
  <sheetData>
    <row r="1" spans="1:16" ht="15.6">
      <c r="A1" s="980" t="s">
        <v>383</v>
      </c>
      <c r="B1" s="980"/>
      <c r="C1" s="980"/>
      <c r="D1" s="980"/>
      <c r="E1" s="980"/>
      <c r="F1" s="980"/>
      <c r="G1" s="980"/>
      <c r="H1" s="980"/>
      <c r="I1" s="980"/>
      <c r="J1" s="980"/>
      <c r="K1" s="980"/>
      <c r="L1" s="980"/>
      <c r="M1" s="980"/>
      <c r="N1" s="766"/>
      <c r="O1" s="148"/>
      <c r="P1" s="766"/>
    </row>
    <row r="2" spans="1:16" ht="15.6">
      <c r="A2" s="980" t="s">
        <v>1</v>
      </c>
      <c r="B2" s="980"/>
      <c r="C2" s="980"/>
      <c r="D2" s="980"/>
      <c r="E2" s="980"/>
      <c r="F2" s="980"/>
      <c r="G2" s="980"/>
      <c r="H2" s="980"/>
      <c r="I2" s="980"/>
      <c r="J2" s="980"/>
      <c r="K2" s="980"/>
      <c r="L2" s="980"/>
      <c r="M2" s="980"/>
      <c r="N2" s="766"/>
      <c r="O2" s="766"/>
      <c r="P2" s="766"/>
    </row>
    <row r="3" spans="1:16" ht="15.6">
      <c r="A3" s="990" t="s">
        <v>2</v>
      </c>
      <c r="B3" s="1073"/>
      <c r="C3" s="1073"/>
      <c r="D3" s="1073"/>
      <c r="E3" s="1073"/>
      <c r="F3" s="1073"/>
      <c r="G3" s="1073"/>
      <c r="H3" s="1073"/>
      <c r="I3" s="1073"/>
      <c r="J3" s="1073"/>
      <c r="K3" s="1073"/>
      <c r="L3" s="1073"/>
      <c r="M3" s="1073"/>
      <c r="N3" s="766"/>
      <c r="O3" s="766"/>
      <c r="P3" s="766"/>
    </row>
    <row r="4" spans="1:16">
      <c r="A4" s="498"/>
      <c r="B4" s="1074" t="s">
        <v>384</v>
      </c>
      <c r="C4" s="993"/>
      <c r="D4" s="993"/>
      <c r="E4" s="993" t="s">
        <v>4</v>
      </c>
      <c r="F4" s="993"/>
      <c r="G4" s="993"/>
      <c r="H4" s="993" t="s">
        <v>5</v>
      </c>
      <c r="I4" s="993"/>
      <c r="J4" s="993"/>
      <c r="K4" s="993" t="s">
        <v>6</v>
      </c>
      <c r="L4" s="993"/>
      <c r="M4" s="993"/>
      <c r="N4" s="766"/>
      <c r="O4" s="766"/>
      <c r="P4" s="766"/>
    </row>
    <row r="5" spans="1:16">
      <c r="A5" s="499" t="s">
        <v>385</v>
      </c>
      <c r="B5" s="911" t="s">
        <v>8</v>
      </c>
      <c r="C5" s="500" t="s">
        <v>9</v>
      </c>
      <c r="D5" s="501" t="s">
        <v>10</v>
      </c>
      <c r="E5" s="911" t="s">
        <v>8</v>
      </c>
      <c r="F5" s="500" t="s">
        <v>9</v>
      </c>
      <c r="G5" s="911" t="s">
        <v>10</v>
      </c>
      <c r="H5" s="911" t="s">
        <v>8</v>
      </c>
      <c r="I5" s="500" t="s">
        <v>9</v>
      </c>
      <c r="J5" s="911" t="s">
        <v>10</v>
      </c>
      <c r="K5" s="911" t="s">
        <v>8</v>
      </c>
      <c r="L5" s="500" t="s">
        <v>9</v>
      </c>
      <c r="M5" s="911" t="s">
        <v>10</v>
      </c>
      <c r="N5" s="766"/>
      <c r="O5" s="766"/>
      <c r="P5" s="766"/>
    </row>
    <row r="6" spans="1:16">
      <c r="A6" s="502" t="s">
        <v>386</v>
      </c>
      <c r="B6" s="503">
        <v>2684843</v>
      </c>
      <c r="C6" s="205"/>
      <c r="D6" s="504">
        <f t="shared" ref="D6:D15" si="0">SUM(B6:C6)</f>
        <v>2684843</v>
      </c>
      <c r="E6" s="505">
        <v>251425.51000000004</v>
      </c>
      <c r="F6" s="205"/>
      <c r="G6" s="504">
        <f t="shared" ref="G6:G15" si="1">SUM(E6:F6)</f>
        <v>251425.51000000004</v>
      </c>
      <c r="H6" s="505">
        <v>1380202.41</v>
      </c>
      <c r="I6" s="205"/>
      <c r="J6" s="504">
        <f t="shared" ref="J6:J16" si="2">SUM(H6:I6)</f>
        <v>1380202.41</v>
      </c>
      <c r="K6" s="6">
        <f>H6/B6</f>
        <v>0.51407192524851542</v>
      </c>
      <c r="L6" s="205"/>
      <c r="M6" s="6">
        <f>J6/D6</f>
        <v>0.51407192524851542</v>
      </c>
      <c r="N6" s="766"/>
      <c r="O6" s="399"/>
      <c r="P6" s="506"/>
    </row>
    <row r="7" spans="1:16">
      <c r="A7" s="502" t="s">
        <v>387</v>
      </c>
      <c r="B7" s="503">
        <v>800000</v>
      </c>
      <c r="C7" s="205"/>
      <c r="D7" s="504">
        <f t="shared" si="0"/>
        <v>800000</v>
      </c>
      <c r="E7" s="505">
        <v>51464.840000000047</v>
      </c>
      <c r="F7" s="205"/>
      <c r="G7" s="504">
        <f t="shared" si="1"/>
        <v>51464.840000000047</v>
      </c>
      <c r="H7" s="505">
        <v>304129.55000000045</v>
      </c>
      <c r="I7" s="205"/>
      <c r="J7" s="504">
        <f t="shared" si="2"/>
        <v>304129.55000000045</v>
      </c>
      <c r="K7" s="6">
        <f t="shared" ref="K7:M11" si="3">H7/B7</f>
        <v>0.38016193750000055</v>
      </c>
      <c r="L7" s="205"/>
      <c r="M7" s="6">
        <f t="shared" si="3"/>
        <v>0.38016193750000055</v>
      </c>
      <c r="N7" s="766"/>
      <c r="O7" s="766"/>
      <c r="P7" s="506"/>
    </row>
    <row r="8" spans="1:16">
      <c r="A8" s="507" t="s">
        <v>388</v>
      </c>
      <c r="B8" s="503">
        <v>600000</v>
      </c>
      <c r="C8" s="205"/>
      <c r="D8" s="504">
        <f t="shared" si="0"/>
        <v>600000</v>
      </c>
      <c r="E8" s="505">
        <v>64422.710000000079</v>
      </c>
      <c r="F8" s="205"/>
      <c r="G8" s="504">
        <f t="shared" si="1"/>
        <v>64422.710000000079</v>
      </c>
      <c r="H8" s="505">
        <v>379405.59000000014</v>
      </c>
      <c r="I8" s="205"/>
      <c r="J8" s="504">
        <f t="shared" si="2"/>
        <v>379405.59000000014</v>
      </c>
      <c r="K8" s="6">
        <f t="shared" si="3"/>
        <v>0.63234265000000023</v>
      </c>
      <c r="L8" s="205"/>
      <c r="M8" s="6">
        <f t="shared" si="3"/>
        <v>0.63234265000000023</v>
      </c>
      <c r="N8" s="766"/>
      <c r="O8" s="766"/>
      <c r="P8" s="506"/>
    </row>
    <row r="9" spans="1:16">
      <c r="A9" s="507" t="s">
        <v>389</v>
      </c>
      <c r="B9" s="503">
        <v>600000</v>
      </c>
      <c r="C9" s="205"/>
      <c r="D9" s="504">
        <f t="shared" si="0"/>
        <v>600000</v>
      </c>
      <c r="E9" s="505">
        <v>1005.2</v>
      </c>
      <c r="F9" s="205"/>
      <c r="G9" s="504">
        <f t="shared" si="1"/>
        <v>1005.2</v>
      </c>
      <c r="H9" s="505">
        <v>6031.2</v>
      </c>
      <c r="I9" s="205"/>
      <c r="J9" s="504">
        <f t="shared" si="2"/>
        <v>6031.2</v>
      </c>
      <c r="K9" s="6">
        <f t="shared" si="3"/>
        <v>1.0052E-2</v>
      </c>
      <c r="L9" s="205"/>
      <c r="M9" s="6">
        <f t="shared" si="3"/>
        <v>1.0052E-2</v>
      </c>
      <c r="N9" s="766"/>
      <c r="O9" s="766"/>
      <c r="P9" s="506"/>
    </row>
    <row r="10" spans="1:16">
      <c r="A10" s="502" t="s">
        <v>390</v>
      </c>
      <c r="B10" s="503">
        <v>45899</v>
      </c>
      <c r="C10" s="205"/>
      <c r="D10" s="504">
        <f t="shared" si="0"/>
        <v>45899</v>
      </c>
      <c r="E10" s="505">
        <v>0</v>
      </c>
      <c r="F10" s="205"/>
      <c r="G10" s="504">
        <f t="shared" si="1"/>
        <v>0</v>
      </c>
      <c r="H10" s="505">
        <v>0.12999999999999942</v>
      </c>
      <c r="I10" s="205"/>
      <c r="J10" s="504">
        <v>0</v>
      </c>
      <c r="K10" s="6">
        <f t="shared" si="3"/>
        <v>2.832305714721441E-6</v>
      </c>
      <c r="L10" s="205"/>
      <c r="M10" s="6">
        <f t="shared" si="3"/>
        <v>0</v>
      </c>
      <c r="N10" s="766"/>
      <c r="O10" s="766"/>
      <c r="P10" s="506"/>
    </row>
    <row r="11" spans="1:16">
      <c r="A11" s="502" t="s">
        <v>391</v>
      </c>
      <c r="B11" s="508">
        <v>525000</v>
      </c>
      <c r="C11" s="205"/>
      <c r="D11" s="504">
        <f t="shared" si="0"/>
        <v>525000</v>
      </c>
      <c r="E11" s="505">
        <v>37538.060000000005</v>
      </c>
      <c r="F11" s="205"/>
      <c r="G11" s="504">
        <f t="shared" si="1"/>
        <v>37538.060000000005</v>
      </c>
      <c r="H11" s="505">
        <v>221872.49</v>
      </c>
      <c r="I11" s="205"/>
      <c r="J11" s="504">
        <f t="shared" si="2"/>
        <v>221872.49</v>
      </c>
      <c r="K11" s="6">
        <f t="shared" si="3"/>
        <v>0.42261426666666663</v>
      </c>
      <c r="L11" s="205"/>
      <c r="M11" s="6">
        <f t="shared" si="3"/>
        <v>0.42261426666666663</v>
      </c>
      <c r="N11" s="766"/>
      <c r="O11" s="766"/>
      <c r="P11" s="506"/>
    </row>
    <row r="12" spans="1:16">
      <c r="A12" s="502" t="s">
        <v>29</v>
      </c>
      <c r="B12" s="509">
        <v>0</v>
      </c>
      <c r="C12" s="205"/>
      <c r="D12" s="504">
        <f t="shared" si="0"/>
        <v>0</v>
      </c>
      <c r="E12" s="505">
        <v>0</v>
      </c>
      <c r="F12" s="205"/>
      <c r="G12" s="504">
        <f t="shared" si="1"/>
        <v>0</v>
      </c>
      <c r="H12" s="505">
        <v>0</v>
      </c>
      <c r="I12" s="205"/>
      <c r="J12" s="504">
        <f t="shared" si="2"/>
        <v>0</v>
      </c>
      <c r="K12" s="6">
        <v>0</v>
      </c>
      <c r="L12" s="205"/>
      <c r="M12" s="6">
        <v>0</v>
      </c>
      <c r="N12" s="766"/>
      <c r="O12" s="766"/>
      <c r="P12" s="766"/>
    </row>
    <row r="13" spans="1:16">
      <c r="A13" s="502" t="s">
        <v>30</v>
      </c>
      <c r="B13" s="503">
        <v>457661</v>
      </c>
      <c r="C13" s="205"/>
      <c r="D13" s="504">
        <f t="shared" si="0"/>
        <v>457661</v>
      </c>
      <c r="E13" s="505">
        <v>17972.85999999999</v>
      </c>
      <c r="F13" s="205"/>
      <c r="G13" s="504">
        <f t="shared" si="1"/>
        <v>17972.85999999999</v>
      </c>
      <c r="H13" s="505">
        <v>167655.55000000016</v>
      </c>
      <c r="I13" s="205"/>
      <c r="J13" s="504">
        <f t="shared" si="2"/>
        <v>167655.55000000016</v>
      </c>
      <c r="K13" s="6">
        <f t="shared" ref="K13:M15" si="4">H13/B13</f>
        <v>0.36633130198990116</v>
      </c>
      <c r="L13" s="205"/>
      <c r="M13" s="6">
        <f t="shared" si="4"/>
        <v>0.36633130198990116</v>
      </c>
      <c r="N13" s="766"/>
      <c r="O13" s="766"/>
      <c r="P13" s="506"/>
    </row>
    <row r="14" spans="1:16">
      <c r="A14" s="502" t="s">
        <v>31</v>
      </c>
      <c r="B14" s="503">
        <v>725665</v>
      </c>
      <c r="C14" s="205"/>
      <c r="D14" s="504">
        <f t="shared" si="0"/>
        <v>725665</v>
      </c>
      <c r="E14" s="505">
        <v>107570.0900000001</v>
      </c>
      <c r="F14" s="205"/>
      <c r="G14" s="504">
        <f t="shared" si="1"/>
        <v>107570.0900000001</v>
      </c>
      <c r="H14" s="505">
        <v>586696.76999999979</v>
      </c>
      <c r="I14" s="205"/>
      <c r="J14" s="504">
        <v>586697</v>
      </c>
      <c r="K14" s="6">
        <f t="shared" si="4"/>
        <v>0.8084953387582422</v>
      </c>
      <c r="L14" s="205"/>
      <c r="M14" s="6">
        <f t="shared" si="4"/>
        <v>0.80849565570890147</v>
      </c>
      <c r="N14" s="766"/>
      <c r="O14" s="766"/>
      <c r="P14" s="506"/>
    </row>
    <row r="15" spans="1:16">
      <c r="A15" s="507" t="s">
        <v>32</v>
      </c>
      <c r="B15" s="503">
        <v>140000</v>
      </c>
      <c r="C15" s="205"/>
      <c r="D15" s="504">
        <f t="shared" si="0"/>
        <v>140000</v>
      </c>
      <c r="E15" s="505">
        <v>26002.58</v>
      </c>
      <c r="F15" s="205"/>
      <c r="G15" s="504">
        <f t="shared" si="1"/>
        <v>26002.58</v>
      </c>
      <c r="H15" s="505">
        <v>122485.39</v>
      </c>
      <c r="I15" s="205"/>
      <c r="J15" s="504">
        <f t="shared" si="2"/>
        <v>122485.39</v>
      </c>
      <c r="K15" s="6">
        <f t="shared" si="4"/>
        <v>0.87489564285714283</v>
      </c>
      <c r="L15" s="205"/>
      <c r="M15" s="6">
        <f t="shared" si="4"/>
        <v>0.87489564285714283</v>
      </c>
      <c r="N15" s="766"/>
      <c r="O15" s="766"/>
      <c r="P15" s="506"/>
    </row>
    <row r="16" spans="1:16" ht="13.8" thickBot="1">
      <c r="A16" s="510" t="s">
        <v>392</v>
      </c>
      <c r="B16" s="511">
        <f>SUM(B6:B15)</f>
        <v>6579068</v>
      </c>
      <c r="C16" s="207"/>
      <c r="D16" s="511">
        <f t="shared" ref="D16:G16" si="5">SUM(B16:C16)</f>
        <v>6579068</v>
      </c>
      <c r="E16" s="511">
        <f>SUM(E6:E15)</f>
        <v>557401.85000000021</v>
      </c>
      <c r="F16" s="207"/>
      <c r="G16" s="511">
        <f t="shared" si="5"/>
        <v>557401.85000000021</v>
      </c>
      <c r="H16" s="511">
        <f>SUM(H6:H15)</f>
        <v>3168479.0800000005</v>
      </c>
      <c r="I16" s="207"/>
      <c r="J16" s="511">
        <f t="shared" si="2"/>
        <v>3168479.0800000005</v>
      </c>
      <c r="K16" s="512">
        <f>H16/B16</f>
        <v>0.48159998954259181</v>
      </c>
      <c r="L16" s="207"/>
      <c r="M16" s="512">
        <f>J16/D16</f>
        <v>0.48159998954259181</v>
      </c>
      <c r="N16" s="766"/>
      <c r="O16" s="766"/>
      <c r="P16" s="766"/>
    </row>
    <row r="17" spans="1:15" ht="13.8" thickBot="1">
      <c r="A17" s="211"/>
      <c r="B17" s="410"/>
      <c r="C17" s="410"/>
      <c r="D17" s="410"/>
      <c r="E17" s="410"/>
      <c r="F17" s="410"/>
      <c r="G17" s="410"/>
      <c r="H17" s="410"/>
      <c r="I17" s="410"/>
      <c r="J17" s="410"/>
      <c r="K17" s="513"/>
      <c r="L17" s="410"/>
      <c r="M17" s="514"/>
      <c r="N17" s="766"/>
      <c r="O17" s="766"/>
    </row>
    <row r="18" spans="1:15" ht="13.8" thickBot="1">
      <c r="A18" s="515" t="s">
        <v>393</v>
      </c>
      <c r="B18" s="516">
        <v>492093638</v>
      </c>
      <c r="C18" s="205"/>
      <c r="D18" s="517">
        <f t="shared" ref="D18" si="6">SUM(B18:C18)</f>
        <v>492093638</v>
      </c>
      <c r="E18" s="516">
        <v>39531825.530000001</v>
      </c>
      <c r="F18" s="205"/>
      <c r="G18" s="517">
        <f t="shared" ref="G18" si="7">SUM(E18:F18)</f>
        <v>39531825.530000001</v>
      </c>
      <c r="H18" s="516">
        <v>182269846.55000001</v>
      </c>
      <c r="I18" s="205"/>
      <c r="J18" s="517">
        <f>SUM(H18:I18)</f>
        <v>182269846.55000001</v>
      </c>
      <c r="K18" s="518">
        <f>H18/B18</f>
        <v>0.3703966734680687</v>
      </c>
      <c r="L18" s="205"/>
      <c r="M18" s="518">
        <f>J18/D18</f>
        <v>0.3703966734680687</v>
      </c>
      <c r="N18" s="766"/>
      <c r="O18" s="519"/>
    </row>
    <row r="19" spans="1:15" ht="13.8" thickBot="1">
      <c r="A19" s="211"/>
      <c r="B19" s="410"/>
      <c r="C19" s="410"/>
      <c r="D19" s="410"/>
      <c r="E19" s="410"/>
      <c r="F19" s="410"/>
      <c r="G19" s="410"/>
      <c r="H19" s="410"/>
      <c r="I19" s="410"/>
      <c r="J19" s="410"/>
      <c r="K19" s="513"/>
      <c r="L19" s="410"/>
      <c r="M19" s="514"/>
      <c r="N19" s="766"/>
      <c r="O19" s="766"/>
    </row>
    <row r="20" spans="1:15" s="349" customFormat="1" ht="27.75" customHeight="1" thickBot="1">
      <c r="A20" s="520" t="s">
        <v>394</v>
      </c>
      <c r="B20" s="521">
        <f t="shared" ref="B20:D20" si="8">SUM(B16,B18)</f>
        <v>498672706</v>
      </c>
      <c r="C20" s="522"/>
      <c r="D20" s="521">
        <f t="shared" si="8"/>
        <v>498672706</v>
      </c>
      <c r="E20" s="521">
        <f>SUM(E16,E18)</f>
        <v>40089227.380000003</v>
      </c>
      <c r="F20" s="522"/>
      <c r="G20" s="523">
        <f>SUM(E20:F20)</f>
        <v>40089227.380000003</v>
      </c>
      <c r="H20" s="521">
        <f>SUM(H16,H18)</f>
        <v>185438325.63000003</v>
      </c>
      <c r="I20" s="522"/>
      <c r="J20" s="521">
        <f t="shared" ref="J20" si="9">SUM(H20:I20)</f>
        <v>185438325.63000003</v>
      </c>
      <c r="K20" s="524">
        <f>H20/B20</f>
        <v>0.37186379643164191</v>
      </c>
      <c r="L20" s="522"/>
      <c r="M20" s="524">
        <f>J20/D20</f>
        <v>0.37186379643164191</v>
      </c>
    </row>
    <row r="21" spans="1:15" s="525" customFormat="1" ht="13.8" thickBot="1">
      <c r="A21" s="211"/>
      <c r="B21" s="410"/>
      <c r="C21" s="410"/>
      <c r="D21" s="410"/>
      <c r="E21" s="410"/>
      <c r="F21" s="410"/>
      <c r="G21" s="410"/>
      <c r="H21" s="410"/>
      <c r="I21" s="410"/>
      <c r="J21" s="410"/>
      <c r="K21" s="513"/>
      <c r="L21" s="410"/>
      <c r="M21" s="514"/>
    </row>
    <row r="22" spans="1:15" s="525" customFormat="1">
      <c r="A22" s="526" t="s">
        <v>395</v>
      </c>
      <c r="B22" s="527"/>
      <c r="C22" s="527"/>
      <c r="D22" s="527"/>
      <c r="E22" s="527"/>
      <c r="F22" s="527"/>
      <c r="G22" s="527"/>
      <c r="H22" s="527"/>
      <c r="I22" s="527"/>
      <c r="J22" s="527"/>
      <c r="K22" s="527"/>
      <c r="L22" s="527"/>
      <c r="M22" s="527"/>
    </row>
    <row r="23" spans="1:15" s="525" customFormat="1">
      <c r="A23" s="528" t="s">
        <v>396</v>
      </c>
      <c r="B23" s="529" t="s">
        <v>397</v>
      </c>
      <c r="C23" s="527"/>
      <c r="D23" s="529"/>
      <c r="E23" s="530">
        <v>2529272.5259999996</v>
      </c>
      <c r="F23" s="205"/>
      <c r="G23" s="504">
        <f t="shared" ref="G23:G27" si="10">SUM(E23:F23)</f>
        <v>2529272.5259999996</v>
      </c>
      <c r="H23" s="530">
        <v>12291095.282199997</v>
      </c>
      <c r="I23" s="205"/>
      <c r="J23" s="504">
        <f t="shared" ref="J23:J27" si="11">SUM(H23:I23)</f>
        <v>12291095.282199997</v>
      </c>
      <c r="K23" s="529"/>
      <c r="L23" s="527"/>
      <c r="M23" s="529"/>
      <c r="O23" s="531"/>
    </row>
    <row r="24" spans="1:15" s="525" customFormat="1">
      <c r="A24" s="526" t="s">
        <v>398</v>
      </c>
      <c r="B24" s="529"/>
      <c r="C24" s="527"/>
      <c r="D24" s="529"/>
      <c r="E24" s="530">
        <v>3209559.6192000001</v>
      </c>
      <c r="F24" s="205"/>
      <c r="G24" s="504">
        <f t="shared" si="10"/>
        <v>3209559.6192000001</v>
      </c>
      <c r="H24" s="530">
        <v>12887621.507876668</v>
      </c>
      <c r="I24" s="205"/>
      <c r="J24" s="504">
        <f t="shared" si="11"/>
        <v>12887621.507876668</v>
      </c>
      <c r="K24" s="529"/>
      <c r="L24" s="527"/>
      <c r="M24" s="529"/>
      <c r="O24" s="531"/>
    </row>
    <row r="25" spans="1:15" s="525" customFormat="1">
      <c r="A25" s="526" t="s">
        <v>399</v>
      </c>
      <c r="B25" s="529"/>
      <c r="C25" s="527"/>
      <c r="D25" s="529"/>
      <c r="E25" s="530">
        <v>0</v>
      </c>
      <c r="F25" s="205"/>
      <c r="G25" s="504">
        <f t="shared" si="10"/>
        <v>0</v>
      </c>
      <c r="H25" s="530">
        <v>0</v>
      </c>
      <c r="I25" s="205"/>
      <c r="J25" s="504">
        <f t="shared" si="11"/>
        <v>0</v>
      </c>
      <c r="K25" s="529"/>
      <c r="L25" s="527"/>
      <c r="M25" s="529"/>
      <c r="O25" s="531"/>
    </row>
    <row r="26" spans="1:15" s="525" customFormat="1" ht="15.75" customHeight="1">
      <c r="A26" s="874" t="s">
        <v>400</v>
      </c>
      <c r="B26" s="529"/>
      <c r="C26" s="527"/>
      <c r="D26" s="529"/>
      <c r="E26" s="530">
        <v>0</v>
      </c>
      <c r="F26" s="205"/>
      <c r="G26" s="504">
        <f t="shared" si="10"/>
        <v>0</v>
      </c>
      <c r="H26" s="530">
        <v>0</v>
      </c>
      <c r="I26" s="205"/>
      <c r="J26" s="504">
        <f t="shared" si="11"/>
        <v>0</v>
      </c>
      <c r="K26" s="529"/>
      <c r="L26" s="527"/>
      <c r="M26" s="529"/>
      <c r="O26" s="531"/>
    </row>
    <row r="27" spans="1:15" s="525" customFormat="1">
      <c r="A27" s="533" t="s">
        <v>401</v>
      </c>
      <c r="B27" s="529"/>
      <c r="C27" s="527"/>
      <c r="D27" s="529"/>
      <c r="E27" s="530"/>
      <c r="F27" s="205"/>
      <c r="G27" s="504">
        <f t="shared" si="10"/>
        <v>0</v>
      </c>
      <c r="H27" s="530">
        <v>0</v>
      </c>
      <c r="I27" s="205"/>
      <c r="J27" s="504">
        <f t="shared" si="11"/>
        <v>0</v>
      </c>
      <c r="K27" s="529"/>
      <c r="L27" s="527"/>
      <c r="M27" s="529"/>
      <c r="O27" s="531"/>
    </row>
    <row r="28" spans="1:15" s="525" customFormat="1" ht="13.8" thickBot="1">
      <c r="A28" s="532" t="s">
        <v>402</v>
      </c>
      <c r="B28" s="529"/>
      <c r="C28" s="527"/>
      <c r="D28" s="529"/>
      <c r="E28" s="534">
        <f t="shared" ref="E28:J28" si="12">SUM(E23:E27)</f>
        <v>5738832.1451999992</v>
      </c>
      <c r="F28" s="205"/>
      <c r="G28" s="534">
        <f t="shared" si="12"/>
        <v>5738832.1451999992</v>
      </c>
      <c r="H28" s="534">
        <f t="shared" si="12"/>
        <v>25178716.790076666</v>
      </c>
      <c r="I28" s="205"/>
      <c r="J28" s="534">
        <f t="shared" si="12"/>
        <v>25178716.790076666</v>
      </c>
      <c r="K28" s="529"/>
      <c r="L28" s="527"/>
      <c r="M28" s="529"/>
      <c r="O28" s="531"/>
    </row>
    <row r="29" spans="1:15" s="525" customFormat="1" ht="13.8" thickBot="1">
      <c r="A29" s="211"/>
      <c r="B29" s="410"/>
      <c r="C29" s="410"/>
      <c r="D29" s="410"/>
      <c r="E29" s="410"/>
      <c r="F29" s="410"/>
      <c r="G29" s="410"/>
      <c r="H29" s="410"/>
      <c r="I29" s="410"/>
      <c r="J29" s="410"/>
      <c r="K29" s="513"/>
      <c r="L29" s="410"/>
      <c r="M29" s="514"/>
    </row>
    <row r="30" spans="1:15" s="525" customFormat="1" ht="12.75" customHeight="1">
      <c r="A30" s="535" t="s">
        <v>35</v>
      </c>
      <c r="B30" s="529"/>
      <c r="C30" s="527"/>
      <c r="D30" s="529"/>
      <c r="E30" s="505">
        <v>69124</v>
      </c>
      <c r="F30" s="205"/>
      <c r="G30" s="504">
        <f t="shared" ref="G30" si="13">SUM(E30:F30)</f>
        <v>69124</v>
      </c>
      <c r="H30" s="505">
        <v>394788</v>
      </c>
      <c r="I30" s="205"/>
      <c r="J30" s="504">
        <f t="shared" ref="J30" si="14">SUM(H30:I30)</f>
        <v>394788</v>
      </c>
      <c r="K30" s="529"/>
      <c r="L30" s="527"/>
      <c r="M30" s="529"/>
      <c r="N30" s="536"/>
    </row>
    <row r="31" spans="1:15">
      <c r="A31" s="766"/>
      <c r="B31" s="766"/>
      <c r="C31" s="766"/>
      <c r="D31" s="766"/>
      <c r="E31" s="766"/>
      <c r="F31" s="766"/>
      <c r="G31" s="766"/>
      <c r="H31" s="537"/>
      <c r="I31" s="538"/>
      <c r="J31" s="766"/>
      <c r="K31" s="766"/>
      <c r="L31" s="766"/>
      <c r="M31" s="766"/>
      <c r="N31" s="766"/>
      <c r="O31" s="766"/>
    </row>
    <row r="32" spans="1:15">
      <c r="A32" s="767" t="s">
        <v>403</v>
      </c>
      <c r="B32" s="148"/>
      <c r="C32" s="148"/>
      <c r="D32" s="148"/>
      <c r="E32" s="148"/>
      <c r="F32" s="148"/>
      <c r="G32" s="148"/>
      <c r="H32" s="148"/>
      <c r="I32" s="766"/>
      <c r="J32" s="148"/>
      <c r="K32" s="148"/>
      <c r="L32" s="148"/>
      <c r="M32" s="148"/>
      <c r="N32" s="766"/>
      <c r="O32" s="766"/>
    </row>
    <row r="33" spans="1:13" ht="13.35" customHeight="1">
      <c r="A33" s="767" t="s">
        <v>404</v>
      </c>
      <c r="B33" s="148"/>
      <c r="C33" s="148"/>
      <c r="D33" s="148"/>
      <c r="E33" s="148"/>
      <c r="F33" s="148"/>
      <c r="G33" s="148"/>
      <c r="H33" s="148"/>
      <c r="I33" s="148"/>
      <c r="J33" s="148"/>
      <c r="K33" s="148"/>
      <c r="L33" s="148"/>
      <c r="M33" s="148"/>
    </row>
    <row r="34" spans="1:13" ht="13.35" customHeight="1">
      <c r="A34" s="945" t="s">
        <v>405</v>
      </c>
      <c r="B34" s="945"/>
      <c r="C34" s="945"/>
      <c r="D34" s="945"/>
      <c r="E34" s="945"/>
      <c r="F34" s="945"/>
      <c r="G34" s="945"/>
      <c r="H34" s="945"/>
      <c r="I34" s="945"/>
      <c r="J34" s="945"/>
      <c r="K34" s="945"/>
      <c r="L34" s="945"/>
      <c r="M34" s="945"/>
    </row>
    <row r="35" spans="1:13">
      <c r="A35" s="539" t="s">
        <v>406</v>
      </c>
      <c r="B35" s="540"/>
      <c r="C35" s="540"/>
      <c r="D35" s="541"/>
      <c r="E35" s="541"/>
      <c r="F35" s="541"/>
      <c r="G35" s="541"/>
      <c r="H35" s="541"/>
      <c r="I35" s="542"/>
      <c r="J35" s="542"/>
      <c r="K35" s="542"/>
      <c r="L35" s="542"/>
      <c r="M35" s="542"/>
    </row>
    <row r="36" spans="1:13">
      <c r="A36" s="1072" t="s">
        <v>407</v>
      </c>
      <c r="B36" s="1072"/>
      <c r="C36" s="1072"/>
      <c r="D36" s="1072"/>
      <c r="E36" s="1072"/>
      <c r="F36" s="1072"/>
      <c r="G36" s="1072"/>
      <c r="H36" s="1072"/>
      <c r="I36" s="1072"/>
      <c r="J36" s="1072"/>
      <c r="K36" s="1072"/>
      <c r="L36" s="1072"/>
      <c r="M36" s="1072"/>
    </row>
    <row r="37" spans="1:13">
      <c r="A37" s="543" t="s">
        <v>408</v>
      </c>
      <c r="B37" s="148"/>
      <c r="C37" s="148"/>
      <c r="D37" s="148"/>
      <c r="E37" s="148"/>
      <c r="F37" s="148"/>
      <c r="G37" s="148"/>
      <c r="H37" s="148"/>
      <c r="I37" s="148"/>
      <c r="J37" s="148"/>
      <c r="K37" s="766"/>
      <c r="L37" s="766"/>
      <c r="M37" s="766"/>
    </row>
    <row r="38" spans="1:13">
      <c r="A38" s="766"/>
      <c r="B38" s="766"/>
      <c r="C38" s="766"/>
      <c r="D38" s="766"/>
      <c r="E38" s="766"/>
      <c r="F38" s="766"/>
      <c r="G38" s="766"/>
      <c r="H38" s="766"/>
      <c r="I38" s="766"/>
      <c r="J38" s="766"/>
      <c r="K38" s="766"/>
      <c r="L38" s="766"/>
      <c r="M38" s="766"/>
    </row>
    <row r="39" spans="1:13" hidden="1">
      <c r="A39" s="766"/>
      <c r="B39" s="544">
        <v>0.9</v>
      </c>
      <c r="C39" s="544">
        <v>0.1</v>
      </c>
      <c r="D39" s="766"/>
      <c r="E39" s="766"/>
      <c r="F39" s="766"/>
      <c r="G39" s="766"/>
      <c r="H39" s="766"/>
      <c r="I39" s="766"/>
      <c r="J39" s="766"/>
      <c r="K39" s="766"/>
      <c r="L39" s="766"/>
      <c r="M39" s="766"/>
    </row>
    <row r="40" spans="1:13">
      <c r="A40" s="766"/>
      <c r="B40" s="766"/>
      <c r="C40" s="766"/>
      <c r="D40" s="766"/>
      <c r="E40" s="766"/>
      <c r="F40" s="766"/>
      <c r="G40" s="766"/>
      <c r="H40" s="766"/>
      <c r="I40" s="766"/>
      <c r="J40" s="766"/>
      <c r="K40" s="766"/>
      <c r="L40" s="766"/>
      <c r="M40" s="766"/>
    </row>
    <row r="41" spans="1:13">
      <c r="A41" s="766"/>
      <c r="B41" s="766"/>
      <c r="C41" s="766"/>
      <c r="D41" s="766"/>
      <c r="E41" s="766"/>
      <c r="F41" s="766"/>
      <c r="G41" s="766"/>
      <c r="H41" s="766"/>
      <c r="I41" s="766"/>
      <c r="J41" s="766"/>
      <c r="K41" s="766"/>
      <c r="L41" s="766"/>
      <c r="M41" s="766"/>
    </row>
  </sheetData>
  <mergeCells count="9">
    <mergeCell ref="A34:M34"/>
    <mergeCell ref="A36:M36"/>
    <mergeCell ref="A1:M1"/>
    <mergeCell ref="A2:M2"/>
    <mergeCell ref="A3:M3"/>
    <mergeCell ref="B4:D4"/>
    <mergeCell ref="E4:G4"/>
    <mergeCell ref="H4:J4"/>
    <mergeCell ref="K4:M4"/>
  </mergeCells>
  <printOptions horizontalCentered="1" verticalCentered="1"/>
  <pageMargins left="0.25" right="0.25" top="0.5" bottom="0.5" header="0.5" footer="0.5"/>
  <pageSetup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29"/>
  <sheetViews>
    <sheetView topLeftCell="J1" zoomScale="90" zoomScaleNormal="90" zoomScaleSheetLayoutView="100" workbookViewId="0">
      <selection activeCell="A25" sqref="A25:Y25"/>
    </sheetView>
  </sheetViews>
  <sheetFormatPr defaultColWidth="9.44140625" defaultRowHeight="13.2"/>
  <cols>
    <col min="1" max="1" width="14.44140625" style="148" customWidth="1"/>
    <col min="2" max="2" width="12.44140625" style="148" customWidth="1"/>
    <col min="3" max="3" width="8.5546875" style="148" customWidth="1"/>
    <col min="4" max="4" width="15.44140625" style="148" customWidth="1"/>
    <col min="5" max="5" width="12.5546875" style="148" customWidth="1"/>
    <col min="6" max="6" width="15.44140625" style="148" customWidth="1"/>
    <col min="7" max="7" width="14.33203125" style="148" customWidth="1"/>
    <col min="8" max="8" width="14.5546875" style="148" customWidth="1"/>
    <col min="9" max="9" width="12.5546875" style="148" customWidth="1"/>
    <col min="10" max="10" width="13.5546875" style="346" customWidth="1"/>
    <col min="11" max="12" width="13.5546875" style="148" customWidth="1"/>
    <col min="13" max="13" width="14.5546875" style="148" customWidth="1"/>
    <col min="14" max="14" width="13.5546875" style="148" customWidth="1"/>
    <col min="15" max="15" width="18.5546875" style="148" customWidth="1"/>
    <col min="16" max="16" width="13.5546875" style="148" customWidth="1"/>
    <col min="17" max="17" width="10.5546875" style="148" customWidth="1"/>
    <col min="18" max="18" width="17.5546875" style="148" customWidth="1"/>
    <col min="19" max="19" width="9.5546875" style="148" customWidth="1"/>
    <col min="20" max="20" width="15.5546875" style="148" customWidth="1"/>
    <col min="21" max="21" width="9.5546875" style="148" customWidth="1"/>
    <col min="22" max="22" width="11" style="148" bestFit="1" customWidth="1"/>
    <col min="23" max="23" width="15.5546875" style="148" customWidth="1"/>
    <col min="24" max="24" width="17.5546875" style="148" customWidth="1"/>
    <col min="25" max="25" width="14.5546875" style="148" customWidth="1"/>
    <col min="26" max="26" width="10.44140625" style="148" customWidth="1"/>
    <col min="27" max="16384" width="9.44140625" style="148"/>
  </cols>
  <sheetData>
    <row r="1" spans="1:26" ht="15.6">
      <c r="A1" s="1081" t="s">
        <v>409</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3"/>
    </row>
    <row r="2" spans="1:26" ht="15.6">
      <c r="A2" s="1084" t="s">
        <v>1</v>
      </c>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6"/>
    </row>
    <row r="3" spans="1:26" ht="16.2" thickBot="1">
      <c r="A3" s="990" t="str">
        <f>'CARE Table 1'!A3:M3</f>
        <v>Through June 2020</v>
      </c>
      <c r="B3" s="990"/>
      <c r="C3" s="990"/>
      <c r="D3" s="990"/>
      <c r="E3" s="990"/>
      <c r="F3" s="990"/>
      <c r="G3" s="990"/>
      <c r="H3" s="990"/>
      <c r="I3" s="990"/>
      <c r="J3" s="990"/>
      <c r="K3" s="990"/>
      <c r="L3" s="990"/>
      <c r="M3" s="990"/>
      <c r="N3" s="990"/>
      <c r="O3" s="990"/>
      <c r="P3" s="990"/>
      <c r="Q3" s="990"/>
      <c r="R3" s="990"/>
      <c r="S3" s="990"/>
      <c r="T3" s="990"/>
      <c r="U3" s="990"/>
      <c r="V3" s="990"/>
      <c r="W3" s="990"/>
      <c r="X3" s="990"/>
      <c r="Y3" s="1087"/>
    </row>
    <row r="4" spans="1:26" ht="15.75" customHeight="1" thickBot="1">
      <c r="A4" s="1088">
        <v>2020</v>
      </c>
      <c r="B4" s="1091" t="s">
        <v>410</v>
      </c>
      <c r="C4" s="1092"/>
      <c r="D4" s="1092"/>
      <c r="E4" s="1092"/>
      <c r="F4" s="1092"/>
      <c r="G4" s="1092"/>
      <c r="H4" s="1092"/>
      <c r="I4" s="1092"/>
      <c r="J4" s="1092"/>
      <c r="K4" s="1093"/>
      <c r="L4" s="1094" t="s">
        <v>411</v>
      </c>
      <c r="M4" s="1095"/>
      <c r="N4" s="1095"/>
      <c r="O4" s="1096"/>
      <c r="P4" s="1097" t="s">
        <v>412</v>
      </c>
      <c r="Q4" s="1098"/>
      <c r="R4" s="1098"/>
      <c r="S4" s="1098"/>
      <c r="T4" s="1098"/>
      <c r="U4" s="1099" t="s">
        <v>413</v>
      </c>
      <c r="V4" s="1100"/>
      <c r="W4" s="1101" t="s">
        <v>414</v>
      </c>
      <c r="X4" s="1104" t="s">
        <v>415</v>
      </c>
      <c r="Y4" s="1075" t="s">
        <v>416</v>
      </c>
    </row>
    <row r="5" spans="1:26" ht="15" customHeight="1">
      <c r="A5" s="1089"/>
      <c r="B5" s="1077" t="s">
        <v>417</v>
      </c>
      <c r="C5" s="1079"/>
      <c r="D5" s="1079"/>
      <c r="E5" s="1112"/>
      <c r="F5" s="1097" t="s">
        <v>418</v>
      </c>
      <c r="G5" s="1098"/>
      <c r="H5" s="1098"/>
      <c r="I5" s="1098"/>
      <c r="J5" s="1117"/>
      <c r="K5" s="1098" t="s">
        <v>419</v>
      </c>
      <c r="L5" s="1077" t="s">
        <v>420</v>
      </c>
      <c r="M5" s="1079" t="s">
        <v>421</v>
      </c>
      <c r="N5" s="1079" t="s">
        <v>422</v>
      </c>
      <c r="O5" s="1075" t="s">
        <v>423</v>
      </c>
      <c r="P5" s="1077" t="s">
        <v>424</v>
      </c>
      <c r="Q5" s="1079" t="s">
        <v>425</v>
      </c>
      <c r="R5" s="1079" t="s">
        <v>426</v>
      </c>
      <c r="S5" s="1104" t="s">
        <v>427</v>
      </c>
      <c r="T5" s="1112" t="s">
        <v>428</v>
      </c>
      <c r="U5" s="1077" t="s">
        <v>429</v>
      </c>
      <c r="V5" s="1114" t="s">
        <v>430</v>
      </c>
      <c r="W5" s="1102"/>
      <c r="X5" s="1105"/>
      <c r="Y5" s="1116"/>
    </row>
    <row r="6" spans="1:26" ht="47.25" customHeight="1" thickBot="1">
      <c r="A6" s="1090"/>
      <c r="B6" s="922" t="s">
        <v>431</v>
      </c>
      <c r="C6" s="920" t="s">
        <v>432</v>
      </c>
      <c r="D6" s="920" t="s">
        <v>433</v>
      </c>
      <c r="E6" s="921" t="s">
        <v>434</v>
      </c>
      <c r="F6" s="922" t="s">
        <v>435</v>
      </c>
      <c r="G6" s="920" t="s">
        <v>436</v>
      </c>
      <c r="H6" s="920" t="s">
        <v>437</v>
      </c>
      <c r="I6" s="545" t="s">
        <v>438</v>
      </c>
      <c r="J6" s="921" t="s">
        <v>439</v>
      </c>
      <c r="K6" s="1118"/>
      <c r="L6" s="1078"/>
      <c r="M6" s="1080"/>
      <c r="N6" s="1080"/>
      <c r="O6" s="1076"/>
      <c r="P6" s="1078"/>
      <c r="Q6" s="1080"/>
      <c r="R6" s="1080"/>
      <c r="S6" s="1111"/>
      <c r="T6" s="1113"/>
      <c r="U6" s="1078"/>
      <c r="V6" s="1115"/>
      <c r="W6" s="1103"/>
      <c r="X6" s="1106"/>
      <c r="Y6" s="1076"/>
    </row>
    <row r="7" spans="1:26" ht="15.6">
      <c r="A7" s="546" t="s">
        <v>335</v>
      </c>
      <c r="B7" s="547">
        <v>3223</v>
      </c>
      <c r="C7" s="548">
        <v>243</v>
      </c>
      <c r="D7" s="548">
        <v>0</v>
      </c>
      <c r="E7" s="549">
        <f t="shared" ref="E7:E12" si="0">SUM(B7:D7)</f>
        <v>3466</v>
      </c>
      <c r="F7" s="547">
        <v>6777</v>
      </c>
      <c r="G7" s="548">
        <v>8398</v>
      </c>
      <c r="H7" s="548">
        <v>4448</v>
      </c>
      <c r="I7" s="550">
        <v>97</v>
      </c>
      <c r="J7" s="549">
        <f t="shared" ref="J7:J12" si="1">SUM(F7:I7)</f>
        <v>19720</v>
      </c>
      <c r="K7" s="551">
        <f t="shared" ref="K7:K12" si="2">J7+E7</f>
        <v>23186</v>
      </c>
      <c r="L7" s="547">
        <v>14553</v>
      </c>
      <c r="M7" s="548">
        <v>13185</v>
      </c>
      <c r="N7" s="552">
        <v>0</v>
      </c>
      <c r="O7" s="553">
        <f t="shared" ref="O7:O12" si="3">SUM(L7:N7)</f>
        <v>27738</v>
      </c>
      <c r="P7" s="554">
        <v>9922</v>
      </c>
      <c r="Q7" s="552">
        <v>92</v>
      </c>
      <c r="R7" s="552">
        <v>628</v>
      </c>
      <c r="S7" s="552">
        <f t="shared" ref="S7:S12" si="4">T7-(P7+Q7+R7)</f>
        <v>7403</v>
      </c>
      <c r="T7" s="555">
        <v>18045</v>
      </c>
      <c r="U7" s="554">
        <f t="shared" ref="U7:U12" si="5">O7+K7</f>
        <v>50924</v>
      </c>
      <c r="V7" s="555">
        <f>K7-T7</f>
        <v>5141</v>
      </c>
      <c r="W7" s="556">
        <v>1190287</v>
      </c>
      <c r="X7" s="548">
        <v>1332580</v>
      </c>
      <c r="Y7" s="557">
        <f t="shared" ref="Y7:Y12" si="6">W7/X7</f>
        <v>0.89321991925437871</v>
      </c>
      <c r="Z7" s="815"/>
    </row>
    <row r="8" spans="1:26" ht="15.6">
      <c r="A8" s="558" t="s">
        <v>336</v>
      </c>
      <c r="B8" s="559">
        <v>3749</v>
      </c>
      <c r="C8" s="560">
        <v>305</v>
      </c>
      <c r="D8" s="560">
        <v>0</v>
      </c>
      <c r="E8" s="549">
        <f t="shared" si="0"/>
        <v>4054</v>
      </c>
      <c r="F8" s="559">
        <v>6543</v>
      </c>
      <c r="G8" s="560">
        <v>5289</v>
      </c>
      <c r="H8" s="560">
        <v>4406</v>
      </c>
      <c r="I8" s="561">
        <v>247</v>
      </c>
      <c r="J8" s="549">
        <f t="shared" si="1"/>
        <v>16485</v>
      </c>
      <c r="K8" s="551">
        <f t="shared" si="2"/>
        <v>20539</v>
      </c>
      <c r="L8" s="559">
        <v>11949</v>
      </c>
      <c r="M8" s="560">
        <v>11309</v>
      </c>
      <c r="N8" s="552">
        <v>0</v>
      </c>
      <c r="O8" s="553">
        <f t="shared" si="3"/>
        <v>23258</v>
      </c>
      <c r="P8" s="562">
        <v>16463</v>
      </c>
      <c r="Q8" s="563">
        <v>94</v>
      </c>
      <c r="R8" s="563">
        <v>496</v>
      </c>
      <c r="S8" s="552">
        <f t="shared" si="4"/>
        <v>11958</v>
      </c>
      <c r="T8" s="555">
        <v>29011</v>
      </c>
      <c r="U8" s="554">
        <f t="shared" si="5"/>
        <v>43797</v>
      </c>
      <c r="V8" s="555">
        <f t="shared" ref="V8:V10" si="7">K8-T8</f>
        <v>-8472</v>
      </c>
      <c r="W8" s="556">
        <v>1181815</v>
      </c>
      <c r="X8" s="548">
        <v>1332580</v>
      </c>
      <c r="Y8" s="557">
        <f t="shared" si="6"/>
        <v>0.88686232721487646</v>
      </c>
    </row>
    <row r="9" spans="1:26" ht="15.6">
      <c r="A9" s="558" t="s">
        <v>337</v>
      </c>
      <c r="B9" s="559">
        <v>5424</v>
      </c>
      <c r="C9" s="560">
        <v>313</v>
      </c>
      <c r="D9" s="560">
        <v>0</v>
      </c>
      <c r="E9" s="549">
        <f t="shared" si="0"/>
        <v>5737</v>
      </c>
      <c r="F9" s="559">
        <v>8274</v>
      </c>
      <c r="G9" s="560">
        <v>5760</v>
      </c>
      <c r="H9" s="560">
        <v>4838</v>
      </c>
      <c r="I9" s="561">
        <v>115</v>
      </c>
      <c r="J9" s="549">
        <f t="shared" si="1"/>
        <v>18987</v>
      </c>
      <c r="K9" s="551">
        <f t="shared" si="2"/>
        <v>24724</v>
      </c>
      <c r="L9" s="559">
        <v>10973</v>
      </c>
      <c r="M9" s="560">
        <v>19254</v>
      </c>
      <c r="N9" s="552">
        <v>0</v>
      </c>
      <c r="O9" s="553">
        <f t="shared" si="3"/>
        <v>30227</v>
      </c>
      <c r="P9" s="562">
        <v>20294</v>
      </c>
      <c r="Q9" s="563">
        <v>66</v>
      </c>
      <c r="R9" s="563">
        <v>412</v>
      </c>
      <c r="S9" s="552">
        <f t="shared" si="4"/>
        <v>17051</v>
      </c>
      <c r="T9" s="555">
        <v>37823</v>
      </c>
      <c r="U9" s="554">
        <f t="shared" si="5"/>
        <v>54951</v>
      </c>
      <c r="V9" s="555">
        <f t="shared" si="7"/>
        <v>-13099</v>
      </c>
      <c r="W9" s="556">
        <v>1168716</v>
      </c>
      <c r="X9" s="548">
        <v>1332580</v>
      </c>
      <c r="Y9" s="557">
        <f t="shared" si="6"/>
        <v>0.87703252337570725</v>
      </c>
    </row>
    <row r="10" spans="1:26" ht="15.6">
      <c r="A10" s="558" t="s">
        <v>338</v>
      </c>
      <c r="B10" s="559">
        <v>5414</v>
      </c>
      <c r="C10" s="560">
        <v>332</v>
      </c>
      <c r="D10" s="560">
        <v>0</v>
      </c>
      <c r="E10" s="549">
        <f t="shared" si="0"/>
        <v>5746</v>
      </c>
      <c r="F10" s="559">
        <v>26119</v>
      </c>
      <c r="G10" s="560">
        <v>7747</v>
      </c>
      <c r="H10" s="560">
        <v>7859</v>
      </c>
      <c r="I10" s="561">
        <v>68</v>
      </c>
      <c r="J10" s="549">
        <f t="shared" si="1"/>
        <v>41793</v>
      </c>
      <c r="K10" s="551">
        <f t="shared" si="2"/>
        <v>47539</v>
      </c>
      <c r="L10" s="559">
        <v>9913</v>
      </c>
      <c r="M10" s="560">
        <v>13411</v>
      </c>
      <c r="N10" s="552">
        <v>0</v>
      </c>
      <c r="O10" s="553">
        <f t="shared" si="3"/>
        <v>23324</v>
      </c>
      <c r="P10" s="562">
        <v>14295</v>
      </c>
      <c r="Q10" s="563">
        <v>83</v>
      </c>
      <c r="R10" s="563">
        <v>453</v>
      </c>
      <c r="S10" s="552">
        <f t="shared" si="4"/>
        <v>2839</v>
      </c>
      <c r="T10" s="555">
        <v>17670</v>
      </c>
      <c r="U10" s="554">
        <f t="shared" si="5"/>
        <v>70863</v>
      </c>
      <c r="V10" s="555">
        <f t="shared" si="7"/>
        <v>29869</v>
      </c>
      <c r="W10" s="556">
        <v>1198585</v>
      </c>
      <c r="X10" s="548">
        <v>1332580</v>
      </c>
      <c r="Y10" s="557">
        <f t="shared" si="6"/>
        <v>0.89944693751969862</v>
      </c>
    </row>
    <row r="11" spans="1:26" ht="15.6">
      <c r="A11" s="558" t="s">
        <v>339</v>
      </c>
      <c r="B11" s="559">
        <v>4365</v>
      </c>
      <c r="C11" s="560">
        <v>201</v>
      </c>
      <c r="D11" s="560">
        <v>0</v>
      </c>
      <c r="E11" s="549">
        <f t="shared" si="0"/>
        <v>4566</v>
      </c>
      <c r="F11" s="559">
        <v>17051</v>
      </c>
      <c r="G11" s="560">
        <v>8233</v>
      </c>
      <c r="H11" s="560">
        <v>6882</v>
      </c>
      <c r="I11" s="561">
        <v>110</v>
      </c>
      <c r="J11" s="549">
        <f t="shared" si="1"/>
        <v>32276</v>
      </c>
      <c r="K11" s="551">
        <f t="shared" si="2"/>
        <v>36842</v>
      </c>
      <c r="L11" s="559">
        <v>12</v>
      </c>
      <c r="M11" s="560">
        <v>8150</v>
      </c>
      <c r="N11" s="552">
        <v>0</v>
      </c>
      <c r="O11" s="553">
        <f t="shared" si="3"/>
        <v>8162</v>
      </c>
      <c r="P11" s="562">
        <v>2155</v>
      </c>
      <c r="Q11" s="563">
        <v>1</v>
      </c>
      <c r="R11" s="563">
        <v>7</v>
      </c>
      <c r="S11" s="552">
        <f t="shared" si="4"/>
        <v>-7509</v>
      </c>
      <c r="T11" s="875">
        <v>-5346</v>
      </c>
      <c r="U11" s="554">
        <f t="shared" si="5"/>
        <v>45004</v>
      </c>
      <c r="V11" s="555">
        <v>42188</v>
      </c>
      <c r="W11" s="556">
        <v>1240773</v>
      </c>
      <c r="X11" s="548">
        <v>1332580</v>
      </c>
      <c r="Y11" s="557">
        <f t="shared" si="6"/>
        <v>0.9311058247910069</v>
      </c>
    </row>
    <row r="12" spans="1:26" ht="15.6">
      <c r="A12" s="558" t="s">
        <v>340</v>
      </c>
      <c r="B12" s="559">
        <v>4661</v>
      </c>
      <c r="C12" s="560">
        <v>384</v>
      </c>
      <c r="D12" s="560">
        <v>0</v>
      </c>
      <c r="E12" s="549">
        <f t="shared" si="0"/>
        <v>5045</v>
      </c>
      <c r="F12" s="559">
        <v>10668</v>
      </c>
      <c r="G12" s="560">
        <v>9174</v>
      </c>
      <c r="H12" s="560">
        <v>6063</v>
      </c>
      <c r="I12" s="561">
        <v>101</v>
      </c>
      <c r="J12" s="549">
        <f t="shared" si="1"/>
        <v>26006</v>
      </c>
      <c r="K12" s="551">
        <f t="shared" si="2"/>
        <v>31051</v>
      </c>
      <c r="L12" s="559">
        <v>124673</v>
      </c>
      <c r="M12" s="560">
        <v>130852</v>
      </c>
      <c r="N12" s="552">
        <v>0</v>
      </c>
      <c r="O12" s="553">
        <f t="shared" si="3"/>
        <v>255525</v>
      </c>
      <c r="P12" s="562">
        <v>57</v>
      </c>
      <c r="Q12" s="563">
        <v>0</v>
      </c>
      <c r="R12" s="563">
        <v>0</v>
      </c>
      <c r="S12" s="552">
        <f t="shared" si="4"/>
        <v>15097</v>
      </c>
      <c r="T12" s="555">
        <v>15154</v>
      </c>
      <c r="U12" s="554">
        <f t="shared" si="5"/>
        <v>286576</v>
      </c>
      <c r="V12" s="555">
        <v>15877</v>
      </c>
      <c r="W12" s="556">
        <v>1256650</v>
      </c>
      <c r="X12" s="548">
        <v>1332580</v>
      </c>
      <c r="Y12" s="557">
        <f t="shared" si="6"/>
        <v>0.94302030647315738</v>
      </c>
    </row>
    <row r="13" spans="1:26" ht="15.6">
      <c r="A13" s="558" t="s">
        <v>341</v>
      </c>
      <c r="B13" s="559"/>
      <c r="C13" s="560"/>
      <c r="D13" s="560"/>
      <c r="E13" s="549"/>
      <c r="F13" s="559"/>
      <c r="G13" s="560"/>
      <c r="H13" s="560"/>
      <c r="I13" s="561"/>
      <c r="J13" s="549"/>
      <c r="K13" s="551"/>
      <c r="L13" s="559"/>
      <c r="M13" s="560"/>
      <c r="N13" s="552"/>
      <c r="O13" s="553"/>
      <c r="P13" s="562"/>
      <c r="Q13" s="563"/>
      <c r="R13" s="563"/>
      <c r="S13" s="563"/>
      <c r="T13" s="555"/>
      <c r="U13" s="554"/>
      <c r="V13" s="555"/>
      <c r="W13" s="556"/>
      <c r="X13" s="548"/>
      <c r="Y13" s="564"/>
    </row>
    <row r="14" spans="1:26" ht="15.6">
      <c r="A14" s="558" t="s">
        <v>342</v>
      </c>
      <c r="B14" s="559"/>
      <c r="C14" s="560"/>
      <c r="D14" s="560"/>
      <c r="E14" s="549"/>
      <c r="F14" s="559"/>
      <c r="G14" s="560"/>
      <c r="H14" s="560"/>
      <c r="I14" s="561"/>
      <c r="J14" s="549"/>
      <c r="K14" s="551"/>
      <c r="L14" s="559"/>
      <c r="M14" s="560"/>
      <c r="N14" s="563"/>
      <c r="O14" s="553"/>
      <c r="P14" s="562"/>
      <c r="Q14" s="563"/>
      <c r="R14" s="563"/>
      <c r="S14" s="563"/>
      <c r="T14" s="555"/>
      <c r="U14" s="554"/>
      <c r="V14" s="555"/>
      <c r="W14" s="556"/>
      <c r="X14" s="548"/>
      <c r="Y14" s="564"/>
    </row>
    <row r="15" spans="1:26" ht="15.6">
      <c r="A15" s="558" t="s">
        <v>343</v>
      </c>
      <c r="B15" s="559"/>
      <c r="C15" s="560"/>
      <c r="D15" s="560"/>
      <c r="E15" s="549"/>
      <c r="F15" s="559"/>
      <c r="G15" s="560"/>
      <c r="H15" s="560"/>
      <c r="I15" s="561"/>
      <c r="J15" s="549"/>
      <c r="K15" s="551"/>
      <c r="L15" s="559"/>
      <c r="M15" s="560"/>
      <c r="N15" s="563"/>
      <c r="O15" s="553"/>
      <c r="P15" s="562"/>
      <c r="Q15" s="563"/>
      <c r="R15" s="563"/>
      <c r="S15" s="563"/>
      <c r="T15" s="555"/>
      <c r="U15" s="554"/>
      <c r="V15" s="555"/>
      <c r="W15" s="556"/>
      <c r="X15" s="548"/>
      <c r="Y15" s="564"/>
    </row>
    <row r="16" spans="1:26" ht="15.6">
      <c r="A16" s="558" t="s">
        <v>344</v>
      </c>
      <c r="B16" s="559"/>
      <c r="C16" s="560"/>
      <c r="D16" s="560"/>
      <c r="E16" s="549"/>
      <c r="F16" s="559"/>
      <c r="G16" s="560"/>
      <c r="H16" s="560"/>
      <c r="I16" s="561"/>
      <c r="J16" s="549"/>
      <c r="K16" s="551"/>
      <c r="L16" s="559"/>
      <c r="M16" s="560"/>
      <c r="N16" s="563"/>
      <c r="O16" s="553"/>
      <c r="P16" s="562"/>
      <c r="Q16" s="563"/>
      <c r="R16" s="563"/>
      <c r="S16" s="563"/>
      <c r="T16" s="555"/>
      <c r="U16" s="554"/>
      <c r="V16" s="555"/>
      <c r="W16" s="556"/>
      <c r="X16" s="548"/>
      <c r="Y16" s="564"/>
    </row>
    <row r="17" spans="1:25" ht="15.6">
      <c r="A17" s="558" t="s">
        <v>345</v>
      </c>
      <c r="B17" s="559"/>
      <c r="C17" s="560"/>
      <c r="D17" s="560"/>
      <c r="E17" s="549"/>
      <c r="F17" s="559"/>
      <c r="G17" s="560"/>
      <c r="H17" s="560"/>
      <c r="I17" s="561"/>
      <c r="J17" s="549"/>
      <c r="K17" s="551"/>
      <c r="L17" s="559"/>
      <c r="M17" s="560"/>
      <c r="N17" s="563"/>
      <c r="O17" s="553"/>
      <c r="P17" s="562"/>
      <c r="Q17" s="563"/>
      <c r="R17" s="563"/>
      <c r="S17" s="563"/>
      <c r="T17" s="555"/>
      <c r="U17" s="554"/>
      <c r="V17" s="555"/>
      <c r="W17" s="565"/>
      <c r="X17" s="548"/>
      <c r="Y17" s="564"/>
    </row>
    <row r="18" spans="1:25" ht="16.2" thickBot="1">
      <c r="A18" s="558" t="s">
        <v>346</v>
      </c>
      <c r="B18" s="566"/>
      <c r="C18" s="567"/>
      <c r="D18" s="567"/>
      <c r="E18" s="549"/>
      <c r="F18" s="566"/>
      <c r="G18" s="567"/>
      <c r="H18" s="567"/>
      <c r="I18" s="568"/>
      <c r="J18" s="549"/>
      <c r="K18" s="551"/>
      <c r="L18" s="566"/>
      <c r="M18" s="567"/>
      <c r="N18" s="569"/>
      <c r="O18" s="553"/>
      <c r="P18" s="570"/>
      <c r="Q18" s="569"/>
      <c r="R18" s="569"/>
      <c r="S18" s="563"/>
      <c r="T18" s="555"/>
      <c r="U18" s="554"/>
      <c r="V18" s="571"/>
      <c r="W18" s="572"/>
      <c r="X18" s="548"/>
      <c r="Y18" s="564"/>
    </row>
    <row r="19" spans="1:25" ht="16.2" thickBot="1">
      <c r="A19" s="573" t="s">
        <v>440</v>
      </c>
      <c r="B19" s="574">
        <f>SUM(B7:B18)</f>
        <v>26836</v>
      </c>
      <c r="C19" s="574">
        <f t="shared" ref="C19:V19" si="8">SUM(C7:C18)</f>
        <v>1778</v>
      </c>
      <c r="D19" s="574">
        <f t="shared" si="8"/>
        <v>0</v>
      </c>
      <c r="E19" s="574">
        <f t="shared" si="8"/>
        <v>28614</v>
      </c>
      <c r="F19" s="574">
        <f t="shared" si="8"/>
        <v>75432</v>
      </c>
      <c r="G19" s="574">
        <f t="shared" si="8"/>
        <v>44601</v>
      </c>
      <c r="H19" s="574">
        <f t="shared" si="8"/>
        <v>34496</v>
      </c>
      <c r="I19" s="574">
        <f t="shared" si="8"/>
        <v>738</v>
      </c>
      <c r="J19" s="574">
        <f t="shared" si="8"/>
        <v>155267</v>
      </c>
      <c r="K19" s="574">
        <f t="shared" si="8"/>
        <v>183881</v>
      </c>
      <c r="L19" s="574">
        <f t="shared" si="8"/>
        <v>172073</v>
      </c>
      <c r="M19" s="574">
        <f t="shared" si="8"/>
        <v>196161</v>
      </c>
      <c r="N19" s="574">
        <f t="shared" si="8"/>
        <v>0</v>
      </c>
      <c r="O19" s="574">
        <f t="shared" si="8"/>
        <v>368234</v>
      </c>
      <c r="P19" s="574">
        <f t="shared" si="8"/>
        <v>63186</v>
      </c>
      <c r="Q19" s="574">
        <f t="shared" si="8"/>
        <v>336</v>
      </c>
      <c r="R19" s="575">
        <f t="shared" si="8"/>
        <v>1996</v>
      </c>
      <c r="S19" s="574">
        <f t="shared" si="8"/>
        <v>46839</v>
      </c>
      <c r="T19" s="574">
        <f t="shared" si="8"/>
        <v>112357</v>
      </c>
      <c r="U19" s="576">
        <f t="shared" si="8"/>
        <v>552115</v>
      </c>
      <c r="V19" s="577">
        <f t="shared" si="8"/>
        <v>71504</v>
      </c>
      <c r="W19" s="575">
        <f>LOOKUP(9.99E+307,W7:W18)</f>
        <v>1256650</v>
      </c>
      <c r="X19" s="575">
        <f>LOOKUP(9.99E+307,X7:X18)</f>
        <v>1332580</v>
      </c>
      <c r="Y19" s="578">
        <f>W19/X19</f>
        <v>0.94302030647315738</v>
      </c>
    </row>
    <row r="20" spans="1:25" ht="13.8">
      <c r="A20" s="579"/>
      <c r="B20" s="580"/>
      <c r="C20" s="580"/>
      <c r="D20" s="580"/>
      <c r="E20" s="580"/>
      <c r="F20" s="580"/>
      <c r="G20" s="580"/>
      <c r="H20" s="580"/>
      <c r="I20" s="580"/>
      <c r="J20" s="581"/>
      <c r="K20" s="580"/>
      <c r="L20" s="580"/>
      <c r="M20" s="580"/>
      <c r="N20" s="580"/>
      <c r="O20" s="580"/>
      <c r="P20" s="582"/>
      <c r="Q20" s="582"/>
      <c r="R20" s="582"/>
      <c r="S20" s="582"/>
      <c r="T20" s="582"/>
      <c r="U20" s="582"/>
      <c r="V20" s="766"/>
      <c r="W20" s="582"/>
      <c r="X20" s="766"/>
      <c r="Y20" s="766"/>
    </row>
    <row r="21" spans="1:25" ht="17.399999999999999">
      <c r="A21" s="583" t="s">
        <v>441</v>
      </c>
      <c r="B21" s="584"/>
      <c r="C21" s="584"/>
      <c r="D21" s="584"/>
      <c r="E21" s="584"/>
      <c r="F21" s="584"/>
      <c r="G21" s="584"/>
      <c r="H21" s="584"/>
      <c r="I21" s="584"/>
      <c r="J21" s="584"/>
      <c r="K21" s="584"/>
      <c r="L21" s="584"/>
      <c r="M21" s="584"/>
      <c r="N21" s="584"/>
      <c r="O21" s="584"/>
      <c r="P21" s="584"/>
      <c r="Q21" s="584"/>
      <c r="R21" s="584"/>
      <c r="S21" s="585"/>
      <c r="T21" s="585"/>
      <c r="U21" s="584"/>
      <c r="V21" s="586"/>
      <c r="W21" s="587"/>
      <c r="X21" s="587"/>
      <c r="Y21" s="587"/>
    </row>
    <row r="22" spans="1:25" ht="17.399999999999999">
      <c r="A22" s="583" t="s">
        <v>442</v>
      </c>
      <c r="B22" s="584"/>
      <c r="C22" s="584"/>
      <c r="D22" s="584"/>
      <c r="E22" s="584"/>
      <c r="F22" s="584"/>
      <c r="G22" s="584"/>
      <c r="H22" s="584"/>
      <c r="I22" s="584"/>
      <c r="J22" s="584"/>
      <c r="K22" s="584"/>
      <c r="L22" s="584"/>
      <c r="M22" s="584"/>
      <c r="N22" s="584"/>
      <c r="O22" s="584"/>
      <c r="P22" s="584"/>
      <c r="Q22" s="584"/>
      <c r="R22" s="584"/>
      <c r="S22" s="584"/>
      <c r="T22" s="584"/>
      <c r="U22" s="584"/>
      <c r="V22" s="587"/>
      <c r="W22" s="587"/>
      <c r="X22" s="587"/>
      <c r="Y22" s="587"/>
    </row>
    <row r="23" spans="1:25" ht="17.399999999999999">
      <c r="A23" s="583" t="s">
        <v>443</v>
      </c>
      <c r="B23" s="584"/>
      <c r="C23" s="584"/>
      <c r="D23" s="584"/>
      <c r="E23" s="584"/>
      <c r="F23" s="584"/>
      <c r="G23" s="584"/>
      <c r="H23" s="584"/>
      <c r="I23" s="584"/>
      <c r="J23" s="584"/>
      <c r="K23" s="584"/>
      <c r="L23" s="584"/>
      <c r="M23" s="584"/>
      <c r="N23" s="584"/>
      <c r="O23" s="584"/>
      <c r="P23" s="584"/>
      <c r="Q23" s="584"/>
      <c r="R23" s="584"/>
      <c r="S23" s="584"/>
      <c r="T23" s="584"/>
      <c r="U23" s="584"/>
      <c r="V23" s="587"/>
      <c r="W23" s="587"/>
      <c r="X23" s="587"/>
      <c r="Y23" s="587"/>
    </row>
    <row r="24" spans="1:25" ht="17.399999999999999">
      <c r="A24" s="1107" t="s">
        <v>444</v>
      </c>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row>
    <row r="25" spans="1:25" s="151" customFormat="1" ht="17.399999999999999">
      <c r="A25" s="1107" t="s">
        <v>445</v>
      </c>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row>
    <row r="26" spans="1:25" ht="30.75" customHeight="1">
      <c r="A26" s="1108"/>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row>
    <row r="27" spans="1:25" ht="15">
      <c r="A27" s="1110"/>
      <c r="B27" s="1110"/>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row>
    <row r="28" spans="1:25" ht="15.6">
      <c r="A28" s="588"/>
    </row>
    <row r="29" spans="1:25">
      <c r="B29" s="589"/>
      <c r="C29" s="589"/>
      <c r="D29" s="589"/>
      <c r="E29" s="589"/>
      <c r="F29" s="589"/>
      <c r="G29" s="589"/>
      <c r="H29" s="589"/>
      <c r="I29" s="589"/>
      <c r="J29" s="590"/>
      <c r="K29" s="589"/>
      <c r="L29" s="589"/>
      <c r="M29" s="589"/>
      <c r="N29" s="589"/>
      <c r="O29" s="589"/>
      <c r="P29" s="589"/>
      <c r="Q29" s="589"/>
      <c r="R29" s="589"/>
      <c r="S29" s="589"/>
      <c r="T29" s="589"/>
      <c r="U29" s="589"/>
    </row>
  </sheetData>
  <mergeCells count="29">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rintOptions horizontalCentered="1" verticalCentered="1"/>
  <pageMargins left="0.25" right="0.25" top="0.5" bottom="0.5" header="0.5" footer="0.5"/>
  <pageSetup paperSize="5" scale="4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49"/>
  <sheetViews>
    <sheetView zoomScaleNormal="100" workbookViewId="0">
      <selection activeCell="F10" sqref="F10"/>
    </sheetView>
  </sheetViews>
  <sheetFormatPr defaultColWidth="9.44140625" defaultRowHeight="13.2"/>
  <cols>
    <col min="1" max="1" width="11.44140625" style="148" customWidth="1"/>
    <col min="2" max="2" width="11.5546875" style="148" customWidth="1"/>
    <col min="3" max="4" width="12.5546875" style="148" customWidth="1"/>
    <col min="5" max="6" width="13.5546875" style="148" customWidth="1"/>
    <col min="7" max="7" width="12.5546875" style="148" customWidth="1"/>
    <col min="8" max="8" width="14.5546875" style="148" customWidth="1"/>
    <col min="9" max="9" width="12.5546875" style="148" customWidth="1"/>
    <col min="10" max="16384" width="9.44140625" style="148"/>
  </cols>
  <sheetData>
    <row r="1" spans="1:13" ht="15.6">
      <c r="A1" s="1120" t="s">
        <v>446</v>
      </c>
      <c r="B1" s="1121"/>
      <c r="C1" s="1121"/>
      <c r="D1" s="1121"/>
      <c r="E1" s="1121"/>
      <c r="F1" s="1121"/>
      <c r="G1" s="1121"/>
      <c r="H1" s="1121"/>
      <c r="I1" s="1121"/>
    </row>
    <row r="2" spans="1:13" ht="15.6">
      <c r="A2" s="1064" t="s">
        <v>1</v>
      </c>
      <c r="B2" s="1064"/>
      <c r="C2" s="1064"/>
      <c r="D2" s="1064"/>
      <c r="E2" s="1064"/>
      <c r="F2" s="1064"/>
      <c r="G2" s="1064"/>
      <c r="H2" s="1064"/>
      <c r="I2" s="1064"/>
    </row>
    <row r="3" spans="1:13" ht="16.350000000000001" customHeight="1" thickBot="1">
      <c r="A3" s="1122" t="str">
        <f>'CARE Table 1'!A3:M3</f>
        <v>Through June 2020</v>
      </c>
      <c r="B3" s="1122"/>
      <c r="C3" s="1122"/>
      <c r="D3" s="1122"/>
      <c r="E3" s="1122"/>
      <c r="F3" s="1122"/>
      <c r="G3" s="1122"/>
      <c r="H3" s="1122"/>
      <c r="I3" s="1122"/>
      <c r="J3" s="591"/>
      <c r="K3" s="591"/>
      <c r="L3" s="591"/>
      <c r="M3" s="591"/>
    </row>
    <row r="4" spans="1:13" ht="75" customHeight="1">
      <c r="A4" s="592" t="s">
        <v>323</v>
      </c>
      <c r="B4" s="593" t="s">
        <v>447</v>
      </c>
      <c r="C4" s="593" t="s">
        <v>448</v>
      </c>
      <c r="D4" s="594" t="s">
        <v>449</v>
      </c>
      <c r="E4" s="593" t="s">
        <v>450</v>
      </c>
      <c r="F4" s="593" t="s">
        <v>451</v>
      </c>
      <c r="G4" s="593" t="s">
        <v>452</v>
      </c>
      <c r="H4" s="594" t="s">
        <v>453</v>
      </c>
      <c r="I4" s="595" t="s">
        <v>454</v>
      </c>
    </row>
    <row r="5" spans="1:13">
      <c r="A5" s="596" t="s">
        <v>335</v>
      </c>
      <c r="B5" s="597">
        <f>'CARE Table 2'!W7</f>
        <v>1190287</v>
      </c>
      <c r="C5" s="597">
        <v>7319</v>
      </c>
      <c r="D5" s="598">
        <f t="shared" ref="D5:D10" si="0">IF(B5&gt;0,(C5/B5),0)</f>
        <v>6.1489371890980915E-3</v>
      </c>
      <c r="E5" s="597">
        <v>3888</v>
      </c>
      <c r="F5" s="597">
        <v>54</v>
      </c>
      <c r="G5" s="597">
        <f t="shared" ref="G5:G8" si="1">SUM(E5:F5)</f>
        <v>3942</v>
      </c>
      <c r="H5" s="598">
        <f t="shared" ref="H5:H10" si="2">IF(C5=0,0,G5/C5)</f>
        <v>0.53859816914879077</v>
      </c>
      <c r="I5" s="599">
        <f t="shared" ref="I5:I10" si="3">IF(B5&gt;0,G5/B5,0)</f>
        <v>3.3118063122591444E-3</v>
      </c>
    </row>
    <row r="6" spans="1:13">
      <c r="A6" s="600" t="s">
        <v>336</v>
      </c>
      <c r="B6" s="597">
        <f>'CARE Table 2'!W8</f>
        <v>1181815</v>
      </c>
      <c r="C6" s="601">
        <v>1397</v>
      </c>
      <c r="D6" s="598">
        <f t="shared" si="0"/>
        <v>1.1820801056002842E-3</v>
      </c>
      <c r="E6" s="601">
        <v>68</v>
      </c>
      <c r="F6" s="601">
        <v>39</v>
      </c>
      <c r="G6" s="597">
        <f t="shared" si="1"/>
        <v>107</v>
      </c>
      <c r="H6" s="598">
        <f t="shared" si="2"/>
        <v>7.6592698639942738E-2</v>
      </c>
      <c r="I6" s="599">
        <f t="shared" si="3"/>
        <v>9.0538705296514259E-5</v>
      </c>
    </row>
    <row r="7" spans="1:13">
      <c r="A7" s="600" t="s">
        <v>337</v>
      </c>
      <c r="B7" s="597">
        <f>'CARE Table 2'!W9</f>
        <v>1168716</v>
      </c>
      <c r="C7" s="601">
        <v>188</v>
      </c>
      <c r="D7" s="598">
        <f t="shared" si="0"/>
        <v>1.6086029454546698E-4</v>
      </c>
      <c r="E7" s="601">
        <v>85</v>
      </c>
      <c r="F7" s="601">
        <v>1</v>
      </c>
      <c r="G7" s="597">
        <f t="shared" si="1"/>
        <v>86</v>
      </c>
      <c r="H7" s="598">
        <f t="shared" si="2"/>
        <v>0.45744680851063829</v>
      </c>
      <c r="I7" s="599">
        <f t="shared" si="3"/>
        <v>7.3585028355905116E-5</v>
      </c>
    </row>
    <row r="8" spans="1:13">
      <c r="A8" s="600" t="s">
        <v>338</v>
      </c>
      <c r="B8" s="597">
        <f>'CARE Table 2'!W10</f>
        <v>1198585</v>
      </c>
      <c r="C8" s="601">
        <v>120</v>
      </c>
      <c r="D8" s="598">
        <f t="shared" si="0"/>
        <v>1.0011805587421834E-4</v>
      </c>
      <c r="E8" s="601">
        <v>25</v>
      </c>
      <c r="F8" s="601">
        <v>0</v>
      </c>
      <c r="G8" s="597">
        <f t="shared" si="1"/>
        <v>25</v>
      </c>
      <c r="H8" s="598">
        <f t="shared" si="2"/>
        <v>0.20833333333333334</v>
      </c>
      <c r="I8" s="599">
        <f t="shared" si="3"/>
        <v>2.0857928307128823E-5</v>
      </c>
    </row>
    <row r="9" spans="1:13">
      <c r="A9" s="600" t="s">
        <v>339</v>
      </c>
      <c r="B9" s="597">
        <f>'CARE Table 2'!W11</f>
        <v>1240773</v>
      </c>
      <c r="C9" s="601">
        <v>53</v>
      </c>
      <c r="D9" s="598">
        <f t="shared" si="0"/>
        <v>4.271530731245764E-5</v>
      </c>
      <c r="E9" s="601">
        <v>1</v>
      </c>
      <c r="F9" s="601">
        <v>0</v>
      </c>
      <c r="G9" s="597">
        <f t="shared" ref="G9:G10" si="4">SUM(E9:F9)</f>
        <v>1</v>
      </c>
      <c r="H9" s="598">
        <f t="shared" si="2"/>
        <v>1.8867924528301886E-2</v>
      </c>
      <c r="I9" s="599">
        <f t="shared" si="3"/>
        <v>8.0594919457467239E-7</v>
      </c>
    </row>
    <row r="10" spans="1:13">
      <c r="A10" s="600" t="s">
        <v>340</v>
      </c>
      <c r="B10" s="597">
        <f>'CARE Table 2'!W12</f>
        <v>1256650</v>
      </c>
      <c r="C10" s="601">
        <v>56</v>
      </c>
      <c r="D10" s="598">
        <f t="shared" si="0"/>
        <v>4.4562925237735248E-5</v>
      </c>
      <c r="E10" s="601">
        <v>0</v>
      </c>
      <c r="F10" s="601">
        <v>0</v>
      </c>
      <c r="G10" s="597">
        <f t="shared" si="4"/>
        <v>0</v>
      </c>
      <c r="H10" s="598">
        <f t="shared" si="2"/>
        <v>0</v>
      </c>
      <c r="I10" s="599">
        <f t="shared" si="3"/>
        <v>0</v>
      </c>
    </row>
    <row r="11" spans="1:13">
      <c r="A11" s="600" t="s">
        <v>341</v>
      </c>
      <c r="B11" s="597"/>
      <c r="C11" s="601"/>
      <c r="D11" s="598"/>
      <c r="E11" s="601"/>
      <c r="F11" s="601"/>
      <c r="G11" s="597"/>
      <c r="H11" s="598"/>
      <c r="I11" s="599"/>
    </row>
    <row r="12" spans="1:13">
      <c r="A12" s="600" t="s">
        <v>342</v>
      </c>
      <c r="B12" s="597"/>
      <c r="C12" s="601"/>
      <c r="D12" s="598"/>
      <c r="E12" s="601"/>
      <c r="F12" s="601"/>
      <c r="G12" s="597"/>
      <c r="H12" s="598"/>
      <c r="I12" s="599"/>
    </row>
    <row r="13" spans="1:13">
      <c r="A13" s="600" t="s">
        <v>343</v>
      </c>
      <c r="B13" s="597"/>
      <c r="C13" s="601"/>
      <c r="D13" s="598"/>
      <c r="E13" s="601"/>
      <c r="F13" s="601"/>
      <c r="G13" s="597"/>
      <c r="H13" s="598"/>
      <c r="I13" s="599"/>
    </row>
    <row r="14" spans="1:13">
      <c r="A14" s="600" t="s">
        <v>344</v>
      </c>
      <c r="B14" s="597"/>
      <c r="C14" s="601"/>
      <c r="D14" s="598"/>
      <c r="E14" s="601"/>
      <c r="F14" s="601"/>
      <c r="G14" s="597"/>
      <c r="H14" s="598"/>
      <c r="I14" s="599"/>
    </row>
    <row r="15" spans="1:13">
      <c r="A15" s="600" t="s">
        <v>345</v>
      </c>
      <c r="B15" s="597"/>
      <c r="C15" s="601"/>
      <c r="D15" s="598"/>
      <c r="E15" s="601"/>
      <c r="F15" s="601"/>
      <c r="G15" s="597"/>
      <c r="H15" s="598"/>
      <c r="I15" s="599"/>
    </row>
    <row r="16" spans="1:13" ht="13.8" thickBot="1">
      <c r="A16" s="602" t="s">
        <v>346</v>
      </c>
      <c r="B16" s="597"/>
      <c r="C16" s="603"/>
      <c r="D16" s="598"/>
      <c r="E16" s="603"/>
      <c r="F16" s="603"/>
      <c r="G16" s="597"/>
      <c r="H16" s="598"/>
      <c r="I16" s="599"/>
    </row>
    <row r="17" spans="1:16" ht="13.8" thickBot="1">
      <c r="A17" s="604" t="s">
        <v>440</v>
      </c>
      <c r="B17" s="605">
        <f>'CARE Table 2'!W19</f>
        <v>1256650</v>
      </c>
      <c r="C17" s="605">
        <f>SUM(C5:C16)</f>
        <v>9133</v>
      </c>
      <c r="D17" s="606">
        <f t="shared" ref="D17" si="5">IF(B17&gt;0,(C17/B17),0)</f>
        <v>7.2677356463613577E-3</v>
      </c>
      <c r="E17" s="605">
        <f>SUM(E5:E16)</f>
        <v>4067</v>
      </c>
      <c r="F17" s="605">
        <f>SUM(F5:F16)</f>
        <v>94</v>
      </c>
      <c r="G17" s="605">
        <f>SUM(G5:G16)</f>
        <v>4161</v>
      </c>
      <c r="H17" s="606">
        <f>IF(C17=0,0,G17/C17)</f>
        <v>0.45560056936384541</v>
      </c>
      <c r="I17" s="606">
        <f>IF(B17&gt;0,G17/B17,0)</f>
        <v>3.3111844984681496E-3</v>
      </c>
    </row>
    <row r="18" spans="1:16" ht="15" customHeight="1">
      <c r="A18" s="607"/>
      <c r="B18" s="608"/>
      <c r="C18" s="608"/>
      <c r="D18" s="609"/>
      <c r="E18" s="608"/>
      <c r="F18" s="608"/>
      <c r="G18" s="608"/>
      <c r="H18" s="609"/>
      <c r="I18" s="609"/>
    </row>
    <row r="19" spans="1:16" ht="12.75" customHeight="1">
      <c r="A19" s="1123" t="s">
        <v>455</v>
      </c>
      <c r="B19" s="1119"/>
      <c r="C19" s="1119"/>
      <c r="D19" s="1119"/>
      <c r="E19" s="1119"/>
      <c r="F19" s="1119"/>
      <c r="G19" s="1119"/>
      <c r="H19" s="1119"/>
      <c r="I19" s="963"/>
      <c r="J19" s="924"/>
      <c r="K19" s="924"/>
      <c r="L19" s="611"/>
    </row>
    <row r="20" spans="1:16" ht="12.75" customHeight="1">
      <c r="A20" s="1124" t="s">
        <v>456</v>
      </c>
      <c r="B20" s="1125"/>
      <c r="C20" s="1125"/>
      <c r="D20" s="1125"/>
      <c r="E20" s="1125"/>
      <c r="F20" s="1125"/>
      <c r="G20" s="1125"/>
      <c r="H20" s="1125"/>
      <c r="I20" s="1125"/>
      <c r="J20" s="924"/>
      <c r="K20" s="924"/>
      <c r="L20" s="924"/>
    </row>
    <row r="21" spans="1:16" ht="12.75" customHeight="1">
      <c r="A21" s="1119" t="s">
        <v>457</v>
      </c>
      <c r="B21" s="1119"/>
      <c r="C21" s="1119"/>
      <c r="D21" s="1119"/>
      <c r="E21" s="1119"/>
      <c r="F21" s="1119"/>
      <c r="G21" s="1119"/>
      <c r="H21" s="1119"/>
      <c r="I21" s="1119"/>
      <c r="J21" s="612"/>
      <c r="K21" s="612"/>
      <c r="L21" s="612"/>
      <c r="M21" s="613"/>
      <c r="N21" s="613"/>
      <c r="O21" s="613"/>
      <c r="P21" s="613"/>
    </row>
    <row r="22" spans="1:16" ht="12.75" customHeight="1">
      <c r="A22" s="1127" t="s">
        <v>458</v>
      </c>
      <c r="B22" s="963"/>
      <c r="C22" s="963"/>
      <c r="D22" s="963"/>
      <c r="E22" s="963"/>
      <c r="F22" s="963"/>
      <c r="G22" s="963"/>
      <c r="H22" s="963"/>
      <c r="I22" s="908"/>
      <c r="J22" s="924"/>
      <c r="K22" s="924"/>
      <c r="L22" s="924"/>
    </row>
    <row r="23" spans="1:16">
      <c r="A23" s="349" t="s">
        <v>459</v>
      </c>
      <c r="J23" s="924"/>
      <c r="K23" s="924"/>
      <c r="L23" s="924"/>
    </row>
    <row r="24" spans="1:16" ht="13.8" thickBot="1">
      <c r="A24" s="614"/>
      <c r="B24" s="615"/>
      <c r="C24" s="615"/>
      <c r="D24" s="589"/>
      <c r="E24" s="615"/>
      <c r="F24" s="615"/>
      <c r="G24" s="615"/>
      <c r="H24" s="589"/>
      <c r="I24" s="589"/>
    </row>
    <row r="25" spans="1:16" ht="15.6">
      <c r="A25" s="1129" t="s">
        <v>460</v>
      </c>
      <c r="B25" s="1130"/>
      <c r="C25" s="1130"/>
      <c r="D25" s="1130"/>
      <c r="E25" s="1130"/>
      <c r="F25" s="1130"/>
      <c r="G25" s="1130"/>
      <c r="H25" s="1130"/>
      <c r="I25" s="1131"/>
    </row>
    <row r="26" spans="1:16" ht="16.350000000000001" customHeight="1">
      <c r="A26" s="1132" t="str">
        <f>A2</f>
        <v>Southern California Edison</v>
      </c>
      <c r="B26" s="1064"/>
      <c r="C26" s="1064"/>
      <c r="D26" s="1064"/>
      <c r="E26" s="1064"/>
      <c r="F26" s="1064"/>
      <c r="G26" s="1064"/>
      <c r="H26" s="1064"/>
      <c r="I26" s="1133"/>
    </row>
    <row r="27" spans="1:16" ht="16.5" customHeight="1" thickBot="1">
      <c r="A27" s="1134" t="str">
        <f>A3</f>
        <v>Through June 2020</v>
      </c>
      <c r="B27" s="1122"/>
      <c r="C27" s="1122"/>
      <c r="D27" s="1122"/>
      <c r="E27" s="1122"/>
      <c r="F27" s="1122"/>
      <c r="G27" s="1122"/>
      <c r="H27" s="1122"/>
      <c r="I27" s="1135"/>
    </row>
    <row r="28" spans="1:16" ht="75" customHeight="1" thickBot="1">
      <c r="A28" s="592" t="s">
        <v>323</v>
      </c>
      <c r="B28" s="593" t="s">
        <v>447</v>
      </c>
      <c r="C28" s="593" t="s">
        <v>461</v>
      </c>
      <c r="D28" s="594" t="s">
        <v>449</v>
      </c>
      <c r="E28" s="593" t="s">
        <v>450</v>
      </c>
      <c r="F28" s="593" t="s">
        <v>451</v>
      </c>
      <c r="G28" s="593" t="s">
        <v>452</v>
      </c>
      <c r="H28" s="594" t="s">
        <v>453</v>
      </c>
      <c r="I28" s="595" t="s">
        <v>462</v>
      </c>
    </row>
    <row r="29" spans="1:16">
      <c r="A29" s="596" t="s">
        <v>335</v>
      </c>
      <c r="B29" s="616">
        <f t="shared" ref="B29:B34" si="6">B5</f>
        <v>1190287</v>
      </c>
      <c r="C29" s="616">
        <v>1222</v>
      </c>
      <c r="D29" s="598">
        <f t="shared" ref="D29:D34" si="7">IF(B29&gt;0,(C29/B29),0)</f>
        <v>1.0266431541300542E-3</v>
      </c>
      <c r="E29" s="616">
        <v>1147</v>
      </c>
      <c r="F29" s="616">
        <v>7</v>
      </c>
      <c r="G29" s="597">
        <f t="shared" ref="G29:G34" si="8">SUM(E29:F29)</f>
        <v>1154</v>
      </c>
      <c r="H29" s="598">
        <f t="shared" ref="H29:H34" si="9">IF(C29=0,0,G29/C29)</f>
        <v>0.9443535188216039</v>
      </c>
      <c r="I29" s="599">
        <f t="shared" ref="I29:I34" si="10">IF(B29&gt;0,G29/B29,0)</f>
        <v>9.695140751768271E-4</v>
      </c>
    </row>
    <row r="30" spans="1:16">
      <c r="A30" s="600" t="s">
        <v>336</v>
      </c>
      <c r="B30" s="616">
        <f t="shared" si="6"/>
        <v>1181815</v>
      </c>
      <c r="C30" s="616">
        <v>2048</v>
      </c>
      <c r="D30" s="598">
        <f t="shared" si="7"/>
        <v>1.7329277424977683E-3</v>
      </c>
      <c r="E30" s="616">
        <v>1888</v>
      </c>
      <c r="F30" s="616">
        <v>16</v>
      </c>
      <c r="G30" s="597">
        <f t="shared" si="8"/>
        <v>1904</v>
      </c>
      <c r="H30" s="598">
        <f t="shared" si="9"/>
        <v>0.9296875</v>
      </c>
      <c r="I30" s="599">
        <f t="shared" si="10"/>
        <v>1.611081260603394E-3</v>
      </c>
    </row>
    <row r="31" spans="1:16">
      <c r="A31" s="600" t="s">
        <v>337</v>
      </c>
      <c r="B31" s="616">
        <f t="shared" si="6"/>
        <v>1168716</v>
      </c>
      <c r="C31" s="616">
        <v>3</v>
      </c>
      <c r="D31" s="598">
        <f t="shared" si="7"/>
        <v>2.5669195938106433E-6</v>
      </c>
      <c r="E31" s="616">
        <v>3</v>
      </c>
      <c r="F31" s="616">
        <v>0</v>
      </c>
      <c r="G31" s="597">
        <f t="shared" si="8"/>
        <v>3</v>
      </c>
      <c r="H31" s="598">
        <f t="shared" si="9"/>
        <v>1</v>
      </c>
      <c r="I31" s="599">
        <f t="shared" si="10"/>
        <v>2.5669195938106433E-6</v>
      </c>
    </row>
    <row r="32" spans="1:16">
      <c r="A32" s="600" t="s">
        <v>338</v>
      </c>
      <c r="B32" s="616">
        <f t="shared" si="6"/>
        <v>1198585</v>
      </c>
      <c r="C32" s="616">
        <v>0</v>
      </c>
      <c r="D32" s="598">
        <f t="shared" si="7"/>
        <v>0</v>
      </c>
      <c r="E32" s="616">
        <v>0</v>
      </c>
      <c r="F32" s="616">
        <v>0</v>
      </c>
      <c r="G32" s="597">
        <f t="shared" si="8"/>
        <v>0</v>
      </c>
      <c r="H32" s="598">
        <f t="shared" si="9"/>
        <v>0</v>
      </c>
      <c r="I32" s="599">
        <f t="shared" si="10"/>
        <v>0</v>
      </c>
    </row>
    <row r="33" spans="1:12">
      <c r="A33" s="600" t="s">
        <v>339</v>
      </c>
      <c r="B33" s="616">
        <f t="shared" si="6"/>
        <v>1240773</v>
      </c>
      <c r="C33" s="616">
        <v>0</v>
      </c>
      <c r="D33" s="598">
        <f t="shared" si="7"/>
        <v>0</v>
      </c>
      <c r="E33" s="616">
        <v>0</v>
      </c>
      <c r="F33" s="616">
        <v>0</v>
      </c>
      <c r="G33" s="597">
        <f t="shared" si="8"/>
        <v>0</v>
      </c>
      <c r="H33" s="598">
        <f t="shared" si="9"/>
        <v>0</v>
      </c>
      <c r="I33" s="599">
        <f t="shared" si="10"/>
        <v>0</v>
      </c>
    </row>
    <row r="34" spans="1:12">
      <c r="A34" s="600" t="s">
        <v>340</v>
      </c>
      <c r="B34" s="616">
        <f t="shared" si="6"/>
        <v>1256650</v>
      </c>
      <c r="C34" s="616">
        <v>0</v>
      </c>
      <c r="D34" s="598">
        <f t="shared" si="7"/>
        <v>0</v>
      </c>
      <c r="E34" s="616">
        <v>0</v>
      </c>
      <c r="F34" s="616">
        <v>0</v>
      </c>
      <c r="G34" s="597">
        <f t="shared" si="8"/>
        <v>0</v>
      </c>
      <c r="H34" s="598">
        <f t="shared" si="9"/>
        <v>0</v>
      </c>
      <c r="I34" s="599">
        <f t="shared" si="10"/>
        <v>0</v>
      </c>
    </row>
    <row r="35" spans="1:12">
      <c r="A35" s="600" t="s">
        <v>341</v>
      </c>
      <c r="B35" s="616"/>
      <c r="C35" s="601"/>
      <c r="D35" s="598"/>
      <c r="E35" s="601"/>
      <c r="F35" s="601"/>
      <c r="G35" s="597"/>
      <c r="H35" s="598"/>
      <c r="I35" s="599"/>
    </row>
    <row r="36" spans="1:12">
      <c r="A36" s="600" t="s">
        <v>342</v>
      </c>
      <c r="B36" s="616"/>
      <c r="C36" s="601"/>
      <c r="D36" s="598"/>
      <c r="E36" s="601"/>
      <c r="F36" s="601"/>
      <c r="G36" s="597"/>
      <c r="H36" s="598"/>
      <c r="I36" s="599"/>
    </row>
    <row r="37" spans="1:12">
      <c r="A37" s="600" t="s">
        <v>343</v>
      </c>
      <c r="B37" s="616"/>
      <c r="C37" s="601"/>
      <c r="D37" s="598"/>
      <c r="E37" s="601"/>
      <c r="F37" s="601"/>
      <c r="G37" s="597"/>
      <c r="H37" s="598"/>
      <c r="I37" s="599"/>
    </row>
    <row r="38" spans="1:12">
      <c r="A38" s="600" t="s">
        <v>344</v>
      </c>
      <c r="B38" s="616"/>
      <c r="C38" s="601"/>
      <c r="D38" s="598"/>
      <c r="E38" s="601"/>
      <c r="F38" s="601"/>
      <c r="G38" s="597"/>
      <c r="H38" s="598"/>
      <c r="I38" s="599"/>
    </row>
    <row r="39" spans="1:12">
      <c r="A39" s="600" t="s">
        <v>345</v>
      </c>
      <c r="B39" s="616"/>
      <c r="C39" s="601"/>
      <c r="D39" s="598"/>
      <c r="E39" s="601"/>
      <c r="F39" s="601"/>
      <c r="G39" s="597"/>
      <c r="H39" s="598"/>
      <c r="I39" s="599"/>
    </row>
    <row r="40" spans="1:12" ht="13.8" thickBot="1">
      <c r="A40" s="602" t="s">
        <v>346</v>
      </c>
      <c r="B40" s="616"/>
      <c r="C40" s="603"/>
      <c r="D40" s="598"/>
      <c r="E40" s="603"/>
      <c r="F40" s="603"/>
      <c r="G40" s="597"/>
      <c r="H40" s="598"/>
      <c r="I40" s="599"/>
    </row>
    <row r="41" spans="1:12" ht="13.8" thickBot="1">
      <c r="A41" s="604" t="s">
        <v>440</v>
      </c>
      <c r="B41" s="605">
        <f>B17</f>
        <v>1256650</v>
      </c>
      <c r="C41" s="605">
        <f>SUM(C29:C40)</f>
        <v>3273</v>
      </c>
      <c r="D41" s="606">
        <f t="shared" ref="D41" si="11">IF(B41&gt;0,(C41/B41),0)</f>
        <v>2.6045438268412048E-3</v>
      </c>
      <c r="E41" s="605">
        <f>SUM(E29:E40)</f>
        <v>3038</v>
      </c>
      <c r="F41" s="605">
        <f>SUM(F29:F40)</f>
        <v>23</v>
      </c>
      <c r="G41" s="605">
        <f>SUM(G29:G40)</f>
        <v>3061</v>
      </c>
      <c r="H41" s="606">
        <f>IF(C41=0,0,G41/C41)</f>
        <v>0.93522761992056214</v>
      </c>
      <c r="I41" s="606">
        <f>IF(B41&gt;0,G41/B41,0)</f>
        <v>2.4358413241554926E-3</v>
      </c>
      <c r="L41" s="617"/>
    </row>
    <row r="42" spans="1:12" s="610" customFormat="1">
      <c r="A42" s="618"/>
      <c r="B42" s="618"/>
      <c r="C42" s="618"/>
      <c r="D42" s="618"/>
      <c r="E42" s="618"/>
      <c r="F42" s="618"/>
      <c r="G42" s="618"/>
      <c r="H42" s="618"/>
      <c r="I42" s="618"/>
      <c r="J42" s="148"/>
      <c r="K42" s="148"/>
      <c r="L42" s="148"/>
    </row>
    <row r="43" spans="1:12" ht="12.75" customHeight="1">
      <c r="A43" s="1123" t="s">
        <v>463</v>
      </c>
      <c r="B43" s="1119"/>
      <c r="C43" s="1119"/>
      <c r="D43" s="1119"/>
      <c r="E43" s="1119"/>
      <c r="F43" s="1119"/>
      <c r="G43" s="1119"/>
      <c r="H43" s="1119"/>
      <c r="I43" s="963"/>
    </row>
    <row r="44" spans="1:12" ht="12.75" customHeight="1">
      <c r="A44" s="1124" t="s">
        <v>464</v>
      </c>
      <c r="B44" s="1125"/>
      <c r="C44" s="1125"/>
      <c r="D44" s="1125"/>
      <c r="E44" s="1125"/>
      <c r="F44" s="1125"/>
      <c r="G44" s="1125"/>
      <c r="H44" s="1125"/>
      <c r="I44" s="1125"/>
    </row>
    <row r="45" spans="1:12" s="610" customFormat="1" ht="43.5" customHeight="1">
      <c r="A45" s="1126" t="s">
        <v>465</v>
      </c>
      <c r="B45" s="932"/>
      <c r="C45" s="932"/>
      <c r="D45" s="932"/>
      <c r="E45" s="932"/>
      <c r="F45" s="932"/>
      <c r="G45" s="932"/>
      <c r="H45" s="932"/>
      <c r="I45" s="932"/>
      <c r="J45" s="924"/>
      <c r="K45" s="924"/>
      <c r="L45" s="924"/>
    </row>
    <row r="46" spans="1:12" s="610" customFormat="1" ht="18.75" customHeight="1">
      <c r="A46" s="1127" t="s">
        <v>458</v>
      </c>
      <c r="B46" s="963"/>
      <c r="C46" s="963"/>
      <c r="D46" s="963"/>
      <c r="E46" s="963"/>
      <c r="F46" s="963"/>
      <c r="G46" s="963"/>
      <c r="H46" s="963"/>
      <c r="I46" s="902"/>
      <c r="J46" s="924"/>
      <c r="K46" s="924"/>
      <c r="L46" s="924"/>
    </row>
    <row r="47" spans="1:12" ht="23.25" customHeight="1">
      <c r="A47" s="1128"/>
      <c r="B47" s="1128"/>
      <c r="C47" s="1128"/>
      <c r="D47" s="1128"/>
      <c r="E47" s="1128"/>
      <c r="F47" s="1128"/>
      <c r="G47" s="1128"/>
      <c r="H47" s="1128"/>
      <c r="I47" s="908"/>
    </row>
    <row r="48" spans="1:12" ht="25.5" customHeight="1">
      <c r="A48" s="1127" t="s">
        <v>466</v>
      </c>
      <c r="B48" s="1127"/>
      <c r="C48" s="1127"/>
      <c r="D48" s="1127"/>
      <c r="E48" s="1127"/>
      <c r="F48" s="1127"/>
      <c r="G48" s="1127"/>
      <c r="H48" s="1127"/>
      <c r="I48" s="1127"/>
      <c r="J48" s="924"/>
      <c r="K48" s="924"/>
      <c r="L48" s="924"/>
    </row>
    <row r="49" spans="2:2">
      <c r="B49" s="619"/>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rintOptions horizontalCentered="1" verticalCentered="1"/>
  <pageMargins left="0.25" right="0.25" top="0.5" bottom="0.5" header="0.5" footer="0.5"/>
  <pageSetup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
  <sheetViews>
    <sheetView zoomScaleNormal="100" workbookViewId="0">
      <selection activeCell="H19" sqref="H19"/>
    </sheetView>
  </sheetViews>
  <sheetFormatPr defaultColWidth="8.6640625" defaultRowHeight="13.2"/>
  <cols>
    <col min="1" max="1" width="16.44140625" style="7" customWidth="1"/>
    <col min="2" max="2" width="12" style="7" customWidth="1"/>
    <col min="3" max="3" width="10.5546875" style="7" customWidth="1"/>
    <col min="4" max="4" width="12.5546875" style="7" customWidth="1"/>
    <col min="5" max="5" width="13.44140625" style="7" customWidth="1"/>
    <col min="6" max="6" width="17" style="7" customWidth="1"/>
    <col min="7" max="7" width="15.44140625" style="7" customWidth="1"/>
    <col min="8" max="8" width="14.5546875" style="7" customWidth="1"/>
    <col min="9" max="10" width="8.6640625" style="7"/>
    <col min="11" max="11" width="20.5546875" style="7" customWidth="1"/>
    <col min="12" max="16384" width="8.6640625" style="7"/>
  </cols>
  <sheetData>
    <row r="1" spans="1:13" ht="18">
      <c r="A1" s="1137" t="s">
        <v>467</v>
      </c>
      <c r="B1" s="1137"/>
      <c r="C1" s="1137"/>
      <c r="D1" s="1137"/>
      <c r="E1" s="1137"/>
      <c r="F1" s="1137"/>
      <c r="G1" s="1137"/>
      <c r="H1" s="766"/>
      <c r="I1" s="766"/>
      <c r="J1" s="766"/>
      <c r="K1" s="766"/>
      <c r="L1" s="766"/>
      <c r="M1" s="766"/>
    </row>
    <row r="2" spans="1:13" ht="15.6">
      <c r="A2" s="1137" t="s">
        <v>1</v>
      </c>
      <c r="B2" s="1138"/>
      <c r="C2" s="1138"/>
      <c r="D2" s="1138"/>
      <c r="E2" s="1138"/>
      <c r="F2" s="1138"/>
      <c r="G2" s="1138"/>
      <c r="H2" s="766"/>
      <c r="I2" s="766"/>
      <c r="J2" s="766"/>
      <c r="K2" s="766"/>
      <c r="L2" s="766"/>
      <c r="M2" s="766"/>
    </row>
    <row r="3" spans="1:13" ht="16.2" thickBot="1">
      <c r="A3" s="1122" t="str">
        <f>'CARE Table 1'!A3:M3</f>
        <v>Through June 2020</v>
      </c>
      <c r="B3" s="1122"/>
      <c r="C3" s="1122"/>
      <c r="D3" s="1122"/>
      <c r="E3" s="1122"/>
      <c r="F3" s="1122"/>
      <c r="G3" s="1122"/>
      <c r="H3" s="591"/>
      <c r="I3" s="591"/>
      <c r="J3" s="591"/>
      <c r="K3" s="591"/>
      <c r="L3" s="591"/>
      <c r="M3" s="591"/>
    </row>
    <row r="4" spans="1:13" ht="40.5" customHeight="1">
      <c r="A4" s="620"/>
      <c r="B4" s="621" t="s">
        <v>468</v>
      </c>
      <c r="C4" s="621" t="s">
        <v>469</v>
      </c>
      <c r="D4" s="621" t="s">
        <v>470</v>
      </c>
      <c r="E4" s="621" t="s">
        <v>471</v>
      </c>
      <c r="F4" s="621" t="s">
        <v>472</v>
      </c>
      <c r="G4" s="622" t="s">
        <v>473</v>
      </c>
      <c r="H4" s="766"/>
      <c r="I4" s="766"/>
      <c r="J4" s="766"/>
      <c r="K4" s="623"/>
      <c r="L4" s="766"/>
      <c r="M4" s="766"/>
    </row>
    <row r="5" spans="1:13" ht="14.4">
      <c r="A5" s="624" t="s">
        <v>474</v>
      </c>
      <c r="B5" s="625">
        <v>605622</v>
      </c>
      <c r="C5" s="626">
        <v>408156</v>
      </c>
      <c r="D5" s="626">
        <v>288069</v>
      </c>
      <c r="E5" s="626">
        <v>26934</v>
      </c>
      <c r="F5" s="627">
        <v>166818</v>
      </c>
      <c r="G5" s="628">
        <v>93153</v>
      </c>
      <c r="H5" s="629"/>
      <c r="I5" s="766"/>
      <c r="J5" s="766"/>
      <c r="K5" s="623"/>
      <c r="L5" s="766"/>
      <c r="M5" s="766"/>
    </row>
    <row r="6" spans="1:13" ht="15" thickBot="1">
      <c r="A6" s="630" t="s">
        <v>475</v>
      </c>
      <c r="B6" s="631" t="s">
        <v>476</v>
      </c>
      <c r="C6" s="632">
        <v>1</v>
      </c>
      <c r="D6" s="632">
        <v>0.7057816129127098</v>
      </c>
      <c r="E6" s="632">
        <v>6.5989474612648105E-2</v>
      </c>
      <c r="F6" s="632" t="s">
        <v>476</v>
      </c>
      <c r="G6" s="633">
        <v>0.22822891247464205</v>
      </c>
      <c r="H6" s="634"/>
      <c r="I6" s="766"/>
      <c r="J6" s="766"/>
      <c r="K6" s="623"/>
      <c r="L6" s="766"/>
      <c r="M6" s="766"/>
    </row>
    <row r="7" spans="1:13" ht="14.4">
      <c r="A7" s="766"/>
      <c r="B7" s="766"/>
      <c r="C7" s="766"/>
      <c r="D7" s="766"/>
      <c r="E7" s="766"/>
      <c r="F7" s="766"/>
      <c r="G7" s="766"/>
      <c r="H7" s="766"/>
      <c r="I7" s="766"/>
      <c r="J7" s="766"/>
      <c r="K7" s="623"/>
      <c r="L7" s="766"/>
      <c r="M7" s="766"/>
    </row>
    <row r="8" spans="1:13" ht="18" customHeight="1">
      <c r="A8" s="196" t="s">
        <v>477</v>
      </c>
      <c r="B8" s="766"/>
      <c r="C8" s="766"/>
      <c r="D8" s="766"/>
      <c r="E8" s="766"/>
      <c r="F8" s="766"/>
      <c r="G8" s="766"/>
      <c r="H8" s="766"/>
      <c r="I8" s="766"/>
      <c r="J8" s="766"/>
      <c r="K8" s="623"/>
      <c r="L8" s="766"/>
      <c r="M8" s="766"/>
    </row>
    <row r="9" spans="1:13" ht="27" customHeight="1">
      <c r="A9" s="1139" t="s">
        <v>478</v>
      </c>
      <c r="B9" s="1140"/>
      <c r="C9" s="1140"/>
      <c r="D9" s="1140"/>
      <c r="E9" s="1140"/>
      <c r="F9" s="1140"/>
      <c r="G9" s="1140"/>
      <c r="H9" s="766"/>
      <c r="I9" s="766"/>
      <c r="J9" s="766"/>
      <c r="K9" s="766"/>
      <c r="L9" s="766"/>
      <c r="M9" s="766"/>
    </row>
    <row r="10" spans="1:13" ht="15.6">
      <c r="A10" s="1136" t="s">
        <v>479</v>
      </c>
      <c r="B10" s="1136"/>
      <c r="C10" s="1136"/>
      <c r="D10" s="1136"/>
      <c r="E10" s="1136"/>
      <c r="F10" s="1136"/>
      <c r="G10" s="1136"/>
      <c r="H10" s="766"/>
      <c r="I10" s="766"/>
      <c r="J10" s="766"/>
      <c r="K10" s="766"/>
      <c r="L10" s="766"/>
      <c r="M10" s="766"/>
    </row>
    <row r="11" spans="1:13" ht="15.6">
      <c r="A11" s="1136" t="s">
        <v>480</v>
      </c>
      <c r="B11" s="1136"/>
      <c r="C11" s="1136"/>
      <c r="D11" s="1136"/>
      <c r="E11" s="1136"/>
      <c r="F11" s="1136"/>
      <c r="G11" s="1136"/>
      <c r="H11" s="766"/>
      <c r="I11" s="766"/>
      <c r="J11" s="766"/>
      <c r="K11" s="766"/>
      <c r="L11" s="766"/>
      <c r="M11" s="766"/>
    </row>
    <row r="12" spans="1:13" ht="15.6">
      <c r="A12" s="1136" t="s">
        <v>481</v>
      </c>
      <c r="B12" s="1136"/>
      <c r="C12" s="1136"/>
      <c r="D12" s="1136"/>
      <c r="E12" s="1136"/>
      <c r="F12" s="1136"/>
      <c r="G12" s="1136"/>
      <c r="H12" s="766"/>
      <c r="I12" s="766"/>
      <c r="J12" s="766"/>
      <c r="K12" s="766"/>
      <c r="L12" s="766"/>
      <c r="M12" s="766"/>
    </row>
    <row r="13" spans="1:13" ht="27" customHeight="1">
      <c r="A13" s="932" t="s">
        <v>293</v>
      </c>
      <c r="B13" s="932"/>
      <c r="C13" s="932"/>
      <c r="D13" s="932"/>
      <c r="E13" s="932"/>
      <c r="F13" s="932"/>
      <c r="G13" s="932"/>
      <c r="H13" s="766"/>
      <c r="I13" s="766"/>
      <c r="J13" s="766"/>
      <c r="K13" s="766"/>
      <c r="L13" s="766"/>
      <c r="M13" s="766"/>
    </row>
  </sheetData>
  <mergeCells count="8">
    <mergeCell ref="A12:G12"/>
    <mergeCell ref="A13:G13"/>
    <mergeCell ref="A1:G1"/>
    <mergeCell ref="A2:G2"/>
    <mergeCell ref="A3:G3"/>
    <mergeCell ref="A9:G9"/>
    <mergeCell ref="A10:G10"/>
    <mergeCell ref="A11:G11"/>
  </mergeCells>
  <printOptions horizontalCentered="1" verticalCentered="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8"/>
  <sheetViews>
    <sheetView topLeftCell="A9" zoomScaleNormal="100" workbookViewId="0">
      <selection activeCell="H19" sqref="H19"/>
    </sheetView>
  </sheetViews>
  <sheetFormatPr defaultColWidth="8.6640625" defaultRowHeight="13.2"/>
  <cols>
    <col min="1" max="1" width="15.44140625" style="7" bestFit="1" customWidth="1"/>
    <col min="2" max="7" width="10.5546875" style="7" customWidth="1"/>
    <col min="8" max="8" width="14.5546875" style="7" customWidth="1"/>
    <col min="9" max="10" width="10.5546875" style="7" customWidth="1"/>
    <col min="11" max="11" width="8.6640625" style="7"/>
    <col min="12" max="12" width="17.88671875" style="7" bestFit="1" customWidth="1"/>
    <col min="13" max="15" width="17.88671875" style="766" customWidth="1"/>
    <col min="16" max="16" width="13.6640625" style="7" bestFit="1" customWidth="1"/>
    <col min="17" max="16384" width="8.6640625" style="7"/>
  </cols>
  <sheetData>
    <row r="1" spans="1:15" ht="15.6">
      <c r="A1" s="980" t="s">
        <v>482</v>
      </c>
      <c r="B1" s="980"/>
      <c r="C1" s="980"/>
      <c r="D1" s="980"/>
      <c r="E1" s="980"/>
      <c r="F1" s="980"/>
      <c r="G1" s="980"/>
      <c r="H1" s="980"/>
      <c r="I1" s="980"/>
      <c r="J1" s="980"/>
      <c r="K1" s="766"/>
      <c r="L1" s="766"/>
    </row>
    <row r="2" spans="1:15" ht="15.6">
      <c r="A2" s="1137" t="s">
        <v>1</v>
      </c>
      <c r="B2" s="1137"/>
      <c r="C2" s="1137"/>
      <c r="D2" s="1137"/>
      <c r="E2" s="1137"/>
      <c r="F2" s="1137"/>
      <c r="G2" s="1137"/>
      <c r="H2" s="1137"/>
      <c r="I2" s="1137"/>
      <c r="J2" s="1137"/>
      <c r="K2" s="766"/>
      <c r="L2" s="766"/>
    </row>
    <row r="3" spans="1:15" ht="16.2" thickBot="1">
      <c r="A3" s="1122" t="str">
        <f>'CARE Table 1'!A3:M3</f>
        <v>Through June 2020</v>
      </c>
      <c r="B3" s="1122"/>
      <c r="C3" s="1122"/>
      <c r="D3" s="1122"/>
      <c r="E3" s="1122"/>
      <c r="F3" s="1122"/>
      <c r="G3" s="1122"/>
      <c r="H3" s="1122"/>
      <c r="I3" s="1122"/>
      <c r="J3" s="1122"/>
      <c r="K3" s="591"/>
      <c r="L3" s="591"/>
      <c r="M3" s="591"/>
      <c r="N3" s="591"/>
      <c r="O3" s="591"/>
    </row>
    <row r="4" spans="1:15" ht="36" customHeight="1">
      <c r="A4" s="1145" t="s">
        <v>269</v>
      </c>
      <c r="B4" s="1147" t="s">
        <v>483</v>
      </c>
      <c r="C4" s="1148"/>
      <c r="D4" s="1149"/>
      <c r="E4" s="1147" t="s">
        <v>484</v>
      </c>
      <c r="F4" s="1148"/>
      <c r="G4" s="1150"/>
      <c r="H4" s="1151" t="s">
        <v>485</v>
      </c>
      <c r="I4" s="1148"/>
      <c r="J4" s="1150"/>
      <c r="K4" s="766"/>
      <c r="L4" s="766"/>
    </row>
    <row r="5" spans="1:15" ht="16.2" thickBot="1">
      <c r="A5" s="1146"/>
      <c r="B5" s="635" t="s">
        <v>271</v>
      </c>
      <c r="C5" s="636" t="s">
        <v>486</v>
      </c>
      <c r="D5" s="637" t="s">
        <v>10</v>
      </c>
      <c r="E5" s="638" t="s">
        <v>271</v>
      </c>
      <c r="F5" s="639" t="s">
        <v>272</v>
      </c>
      <c r="G5" s="640" t="s">
        <v>10</v>
      </c>
      <c r="H5" s="641" t="s">
        <v>271</v>
      </c>
      <c r="I5" s="636" t="s">
        <v>272</v>
      </c>
      <c r="J5" s="640" t="s">
        <v>10</v>
      </c>
      <c r="K5" s="766"/>
      <c r="L5" s="766"/>
    </row>
    <row r="6" spans="1:15">
      <c r="A6" s="29" t="s">
        <v>487</v>
      </c>
      <c r="B6" s="642">
        <v>469</v>
      </c>
      <c r="C6" s="643">
        <v>0</v>
      </c>
      <c r="D6" s="644">
        <f>B6+C6</f>
        <v>469</v>
      </c>
      <c r="E6" s="645">
        <v>38</v>
      </c>
      <c r="F6" s="643">
        <v>0</v>
      </c>
      <c r="G6" s="646">
        <f>E6+F6</f>
        <v>38</v>
      </c>
      <c r="H6" s="647">
        <f>IFERROR(E6/B6,0)</f>
        <v>8.1023454157782518E-2</v>
      </c>
      <c r="I6" s="648">
        <f t="shared" ref="I6:J21" si="0">IFERROR(F6/C6,0)</f>
        <v>0</v>
      </c>
      <c r="J6" s="649">
        <f>IFERROR(G6/D6,0)</f>
        <v>8.1023454157782518E-2</v>
      </c>
      <c r="K6" s="766"/>
      <c r="L6" s="766"/>
    </row>
    <row r="7" spans="1:15">
      <c r="A7" s="29" t="s">
        <v>306</v>
      </c>
      <c r="B7" s="643">
        <v>0</v>
      </c>
      <c r="C7" s="642">
        <v>208</v>
      </c>
      <c r="D7" s="644">
        <f t="shared" ref="D7:D20" si="1">B7+C7</f>
        <v>208</v>
      </c>
      <c r="E7" s="650">
        <v>18</v>
      </c>
      <c r="F7" s="642">
        <v>51</v>
      </c>
      <c r="G7" s="646">
        <f t="shared" ref="G7:G20" si="2">E7+F7</f>
        <v>69</v>
      </c>
      <c r="H7" s="647">
        <f t="shared" ref="H7:H20" si="3">IFERROR(E7/B7,0)</f>
        <v>0</v>
      </c>
      <c r="I7" s="648">
        <f t="shared" si="0"/>
        <v>0.24519230769230768</v>
      </c>
      <c r="J7" s="649">
        <f t="shared" si="0"/>
        <v>0.33173076923076922</v>
      </c>
      <c r="K7" s="766"/>
      <c r="L7" s="766"/>
    </row>
    <row r="8" spans="1:15">
      <c r="A8" s="29" t="s">
        <v>307</v>
      </c>
      <c r="B8" s="642">
        <v>432.58509000000004</v>
      </c>
      <c r="C8" s="642">
        <v>1457.41491</v>
      </c>
      <c r="D8" s="644">
        <f t="shared" si="1"/>
        <v>1890</v>
      </c>
      <c r="E8" s="645">
        <v>27</v>
      </c>
      <c r="F8" s="642">
        <v>993</v>
      </c>
      <c r="G8" s="646">
        <f t="shared" si="2"/>
        <v>1020</v>
      </c>
      <c r="H8" s="647">
        <f t="shared" si="3"/>
        <v>6.241546605316424E-2</v>
      </c>
      <c r="I8" s="648">
        <f t="shared" si="0"/>
        <v>0.68134337942240486</v>
      </c>
      <c r="J8" s="649">
        <f t="shared" si="0"/>
        <v>0.53968253968253965</v>
      </c>
      <c r="K8" s="766"/>
      <c r="L8" s="766"/>
    </row>
    <row r="9" spans="1:15">
      <c r="A9" s="29" t="s">
        <v>308</v>
      </c>
      <c r="B9" s="642">
        <v>8755.6296999999995</v>
      </c>
      <c r="C9" s="642">
        <v>15914.3703</v>
      </c>
      <c r="D9" s="644">
        <f t="shared" si="1"/>
        <v>24670</v>
      </c>
      <c r="E9" s="645">
        <v>9637</v>
      </c>
      <c r="F9" s="642">
        <v>14184</v>
      </c>
      <c r="G9" s="646">
        <f t="shared" si="2"/>
        <v>23821</v>
      </c>
      <c r="H9" s="647">
        <f t="shared" si="3"/>
        <v>1.1006632681142283</v>
      </c>
      <c r="I9" s="648">
        <f t="shared" si="0"/>
        <v>0.89126994864509335</v>
      </c>
      <c r="J9" s="649">
        <f t="shared" si="0"/>
        <v>0.96558573165788408</v>
      </c>
      <c r="K9" s="766"/>
      <c r="L9" s="766"/>
    </row>
    <row r="10" spans="1:15">
      <c r="A10" s="29" t="s">
        <v>309</v>
      </c>
      <c r="B10" s="643">
        <v>0</v>
      </c>
      <c r="C10" s="642">
        <v>7452</v>
      </c>
      <c r="D10" s="644">
        <f t="shared" si="1"/>
        <v>7452</v>
      </c>
      <c r="E10" s="650">
        <v>143</v>
      </c>
      <c r="F10" s="642">
        <v>9342</v>
      </c>
      <c r="G10" s="646">
        <f t="shared" si="2"/>
        <v>9485</v>
      </c>
      <c r="H10" s="647">
        <f t="shared" si="3"/>
        <v>0</v>
      </c>
      <c r="I10" s="648">
        <f t="shared" si="0"/>
        <v>1.2536231884057971</v>
      </c>
      <c r="J10" s="649">
        <f t="shared" si="0"/>
        <v>1.2728126677402041</v>
      </c>
      <c r="K10" s="766"/>
      <c r="L10" s="766"/>
    </row>
    <row r="11" spans="1:15">
      <c r="A11" s="29" t="s">
        <v>310</v>
      </c>
      <c r="B11" s="642">
        <v>532352.31903599994</v>
      </c>
      <c r="C11" s="642">
        <v>3940.6809640000001</v>
      </c>
      <c r="D11" s="644">
        <f t="shared" si="1"/>
        <v>536293</v>
      </c>
      <c r="E11" s="645">
        <v>521659</v>
      </c>
      <c r="F11" s="642">
        <v>1906</v>
      </c>
      <c r="G11" s="646">
        <f t="shared" si="2"/>
        <v>523565</v>
      </c>
      <c r="H11" s="647">
        <f t="shared" si="3"/>
        <v>0.97991307888850054</v>
      </c>
      <c r="I11" s="648">
        <f t="shared" si="0"/>
        <v>0.48367275032214457</v>
      </c>
      <c r="J11" s="649">
        <f t="shared" si="0"/>
        <v>0.97626670495419476</v>
      </c>
      <c r="K11" s="766"/>
      <c r="L11" s="766"/>
    </row>
    <row r="12" spans="1:15">
      <c r="A12" s="29" t="s">
        <v>311</v>
      </c>
      <c r="B12" s="642">
        <v>3</v>
      </c>
      <c r="C12" s="643">
        <v>0</v>
      </c>
      <c r="D12" s="644">
        <f t="shared" si="1"/>
        <v>3</v>
      </c>
      <c r="E12" s="645">
        <v>0</v>
      </c>
      <c r="F12" s="643">
        <v>0</v>
      </c>
      <c r="G12" s="646">
        <f t="shared" si="2"/>
        <v>0</v>
      </c>
      <c r="H12" s="647">
        <f t="shared" si="3"/>
        <v>0</v>
      </c>
      <c r="I12" s="648">
        <f t="shared" si="0"/>
        <v>0</v>
      </c>
      <c r="J12" s="649">
        <f t="shared" si="0"/>
        <v>0</v>
      </c>
      <c r="K12" s="766"/>
      <c r="L12" s="766"/>
    </row>
    <row r="13" spans="1:15">
      <c r="A13" s="29" t="s">
        <v>312</v>
      </c>
      <c r="B13" s="642">
        <v>0</v>
      </c>
      <c r="C13" s="642">
        <v>1943.6656320000002</v>
      </c>
      <c r="D13" s="644">
        <f t="shared" si="1"/>
        <v>1943.6656320000002</v>
      </c>
      <c r="E13" s="645">
        <v>7</v>
      </c>
      <c r="F13" s="642">
        <v>844</v>
      </c>
      <c r="G13" s="646">
        <f t="shared" si="2"/>
        <v>851</v>
      </c>
      <c r="H13" s="647">
        <f t="shared" si="3"/>
        <v>0</v>
      </c>
      <c r="I13" s="648">
        <f t="shared" si="0"/>
        <v>0.4342310663442342</v>
      </c>
      <c r="J13" s="649">
        <f t="shared" si="0"/>
        <v>0.43783250883761055</v>
      </c>
      <c r="K13" s="766"/>
      <c r="L13" s="766"/>
    </row>
    <row r="14" spans="1:15">
      <c r="A14" s="29" t="s">
        <v>313</v>
      </c>
      <c r="B14" s="642">
        <v>202758.59448199999</v>
      </c>
      <c r="C14" s="642">
        <v>0.40551799999999999</v>
      </c>
      <c r="D14" s="644">
        <f t="shared" si="1"/>
        <v>202759</v>
      </c>
      <c r="E14" s="645">
        <v>163324</v>
      </c>
      <c r="F14" s="642">
        <v>0</v>
      </c>
      <c r="G14" s="646">
        <f t="shared" si="2"/>
        <v>163324</v>
      </c>
      <c r="H14" s="647">
        <f t="shared" si="3"/>
        <v>0.80550962792602698</v>
      </c>
      <c r="I14" s="648">
        <f t="shared" si="0"/>
        <v>0</v>
      </c>
      <c r="J14" s="649">
        <f t="shared" si="0"/>
        <v>0.8055080169067711</v>
      </c>
      <c r="K14" s="766"/>
      <c r="L14" s="766"/>
    </row>
    <row r="15" spans="1:15">
      <c r="A15" s="29" t="s">
        <v>314</v>
      </c>
      <c r="B15" s="642">
        <v>97232.435784000001</v>
      </c>
      <c r="C15" s="642">
        <v>89481.564215999999</v>
      </c>
      <c r="D15" s="644">
        <f t="shared" si="1"/>
        <v>186714</v>
      </c>
      <c r="E15" s="645">
        <v>87406</v>
      </c>
      <c r="F15" s="642">
        <v>91816</v>
      </c>
      <c r="G15" s="646">
        <f t="shared" si="2"/>
        <v>179222</v>
      </c>
      <c r="H15" s="647">
        <f t="shared" si="3"/>
        <v>0.89893870594963554</v>
      </c>
      <c r="I15" s="648">
        <f t="shared" si="0"/>
        <v>1.0260884552528038</v>
      </c>
      <c r="J15" s="649">
        <f t="shared" si="0"/>
        <v>0.95987446040468305</v>
      </c>
      <c r="K15" s="766"/>
      <c r="L15" s="766"/>
    </row>
    <row r="16" spans="1:15">
      <c r="A16" s="29" t="s">
        <v>315</v>
      </c>
      <c r="B16" s="642">
        <v>186757.08315299999</v>
      </c>
      <c r="C16" s="642">
        <v>40465.916847</v>
      </c>
      <c r="D16" s="644">
        <f t="shared" si="1"/>
        <v>227223</v>
      </c>
      <c r="E16" s="645">
        <v>193116</v>
      </c>
      <c r="F16" s="642">
        <v>38616</v>
      </c>
      <c r="G16" s="646">
        <f t="shared" si="2"/>
        <v>231732</v>
      </c>
      <c r="H16" s="647">
        <f t="shared" si="3"/>
        <v>1.0340491334499506</v>
      </c>
      <c r="I16" s="648">
        <f t="shared" si="0"/>
        <v>0.95428456856681487</v>
      </c>
      <c r="J16" s="649">
        <f t="shared" si="0"/>
        <v>1.0198439418544778</v>
      </c>
      <c r="K16" s="766"/>
      <c r="L16" s="766"/>
    </row>
    <row r="17" spans="1:17">
      <c r="A17" s="29" t="s">
        <v>316</v>
      </c>
      <c r="B17" s="643">
        <v>0</v>
      </c>
      <c r="C17" s="642">
        <v>1</v>
      </c>
      <c r="D17" s="644">
        <f t="shared" si="1"/>
        <v>1</v>
      </c>
      <c r="E17" s="650">
        <v>0</v>
      </c>
      <c r="F17" s="642">
        <v>0</v>
      </c>
      <c r="G17" s="646">
        <f t="shared" si="2"/>
        <v>0</v>
      </c>
      <c r="H17" s="647">
        <f t="shared" si="3"/>
        <v>0</v>
      </c>
      <c r="I17" s="648">
        <f t="shared" si="0"/>
        <v>0</v>
      </c>
      <c r="J17" s="649">
        <f t="shared" si="0"/>
        <v>0</v>
      </c>
      <c r="K17" s="766"/>
      <c r="L17" s="766"/>
      <c r="P17" s="766"/>
      <c r="Q17" s="766"/>
    </row>
    <row r="18" spans="1:17">
      <c r="A18" s="29" t="s">
        <v>317</v>
      </c>
      <c r="B18" s="642">
        <v>17730</v>
      </c>
      <c r="C18" s="643">
        <v>0</v>
      </c>
      <c r="D18" s="644">
        <f t="shared" si="1"/>
        <v>17730</v>
      </c>
      <c r="E18" s="645">
        <v>9451</v>
      </c>
      <c r="F18" s="643">
        <v>0</v>
      </c>
      <c r="G18" s="646">
        <f t="shared" si="2"/>
        <v>9451</v>
      </c>
      <c r="H18" s="647">
        <f t="shared" si="3"/>
        <v>0.5330513254371122</v>
      </c>
      <c r="I18" s="648">
        <f t="shared" si="0"/>
        <v>0</v>
      </c>
      <c r="J18" s="649">
        <f t="shared" si="0"/>
        <v>0.5330513254371122</v>
      </c>
      <c r="K18" s="766"/>
      <c r="L18" s="766"/>
      <c r="P18" s="766"/>
      <c r="Q18" s="766"/>
    </row>
    <row r="19" spans="1:17">
      <c r="A19" s="29" t="s">
        <v>318</v>
      </c>
      <c r="B19" s="642">
        <v>14899.190965999995</v>
      </c>
      <c r="C19" s="642">
        <v>44426.809034000005</v>
      </c>
      <c r="D19" s="644">
        <f t="shared" si="1"/>
        <v>59326</v>
      </c>
      <c r="E19" s="645">
        <v>12999</v>
      </c>
      <c r="F19" s="642">
        <v>44958</v>
      </c>
      <c r="G19" s="646">
        <f t="shared" si="2"/>
        <v>57957</v>
      </c>
      <c r="H19" s="647">
        <f t="shared" si="3"/>
        <v>0.8724634800415515</v>
      </c>
      <c r="I19" s="648">
        <f t="shared" si="0"/>
        <v>1.0119565410514511</v>
      </c>
      <c r="J19" s="649">
        <f t="shared" si="0"/>
        <v>0.97692411421636383</v>
      </c>
      <c r="K19" s="766"/>
      <c r="L19" s="766"/>
      <c r="P19" s="766"/>
      <c r="Q19" s="766"/>
    </row>
    <row r="20" spans="1:17" ht="13.8" thickBot="1">
      <c r="A20" s="651" t="s">
        <v>320</v>
      </c>
      <c r="B20" s="652">
        <v>63304.057026000002</v>
      </c>
      <c r="C20" s="652">
        <v>2593.942974</v>
      </c>
      <c r="D20" s="653">
        <f t="shared" si="1"/>
        <v>65898</v>
      </c>
      <c r="E20" s="654">
        <v>54299</v>
      </c>
      <c r="F20" s="652">
        <v>1816</v>
      </c>
      <c r="G20" s="655">
        <f t="shared" si="2"/>
        <v>56115</v>
      </c>
      <c r="H20" s="656">
        <f t="shared" si="3"/>
        <v>0.85774913253503671</v>
      </c>
      <c r="I20" s="657">
        <f t="shared" si="0"/>
        <v>0.70009249170178556</v>
      </c>
      <c r="J20" s="658">
        <f t="shared" si="0"/>
        <v>0.85154329418191754</v>
      </c>
      <c r="K20" s="766"/>
      <c r="L20" s="766"/>
      <c r="P20" s="766"/>
      <c r="Q20" s="766"/>
    </row>
    <row r="21" spans="1:17" ht="13.8" thickBot="1">
      <c r="A21" s="659" t="s">
        <v>10</v>
      </c>
      <c r="B21" s="660">
        <f t="shared" ref="B21:G21" si="4">SUM(B6:B20)</f>
        <v>1124693.895237</v>
      </c>
      <c r="C21" s="660">
        <f t="shared" si="4"/>
        <v>207885.77039500003</v>
      </c>
      <c r="D21" s="660">
        <f t="shared" si="4"/>
        <v>1332579.665632</v>
      </c>
      <c r="E21" s="660">
        <f t="shared" si="4"/>
        <v>1052124</v>
      </c>
      <c r="F21" s="660">
        <f t="shared" si="4"/>
        <v>204526</v>
      </c>
      <c r="G21" s="661">
        <f t="shared" si="4"/>
        <v>1256650</v>
      </c>
      <c r="H21" s="662">
        <f>IFERROR(E21/B21,0)</f>
        <v>0.93547586988394937</v>
      </c>
      <c r="I21" s="663">
        <f t="shared" si="0"/>
        <v>0.98383838206618857</v>
      </c>
      <c r="J21" s="664">
        <f>IFERROR(G21/D21,0)</f>
        <v>0.9430205430937677</v>
      </c>
      <c r="K21" s="766"/>
      <c r="L21" s="766"/>
      <c r="P21" s="766"/>
      <c r="Q21" s="766"/>
    </row>
    <row r="23" spans="1:17" ht="42.6" customHeight="1">
      <c r="A23" s="1141" t="s">
        <v>488</v>
      </c>
      <c r="B23" s="1142"/>
      <c r="C23" s="1142"/>
      <c r="D23" s="1142"/>
      <c r="E23" s="1142"/>
      <c r="F23" s="1142"/>
      <c r="G23" s="1142"/>
      <c r="H23" s="1142"/>
      <c r="I23" s="1142"/>
      <c r="J23" s="1142"/>
      <c r="K23" s="766"/>
      <c r="L23" s="766"/>
      <c r="P23" s="766"/>
      <c r="Q23" s="766"/>
    </row>
    <row r="24" spans="1:17" ht="26.1" customHeight="1">
      <c r="A24" s="1143" t="s">
        <v>293</v>
      </c>
      <c r="B24" s="1144"/>
      <c r="C24" s="1144"/>
      <c r="D24" s="1144"/>
      <c r="E24" s="1144"/>
      <c r="F24" s="1144"/>
      <c r="G24" s="1144"/>
      <c r="H24" s="1144"/>
      <c r="I24" s="1144"/>
      <c r="J24" s="1144"/>
      <c r="K24" s="766"/>
      <c r="L24" s="766"/>
      <c r="P24" s="766"/>
      <c r="Q24" s="766"/>
    </row>
    <row r="28" spans="1:17">
      <c r="A28" s="766"/>
      <c r="B28" s="766"/>
      <c r="C28" s="766"/>
      <c r="D28" s="766"/>
      <c r="E28" s="766"/>
      <c r="F28" s="766"/>
      <c r="G28" s="766"/>
      <c r="H28" s="766"/>
      <c r="I28" s="766"/>
      <c r="J28" s="766"/>
      <c r="K28" s="766"/>
      <c r="L28" s="766"/>
      <c r="P28" s="766"/>
      <c r="Q28" s="766"/>
    </row>
  </sheetData>
  <mergeCells count="9">
    <mergeCell ref="A23:J23"/>
    <mergeCell ref="A24:J24"/>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27"/>
  <sheetViews>
    <sheetView zoomScaleNormal="100" workbookViewId="0">
      <selection activeCell="O12" sqref="O12"/>
    </sheetView>
  </sheetViews>
  <sheetFormatPr defaultColWidth="8.6640625" defaultRowHeight="13.2"/>
  <cols>
    <col min="1" max="1" width="10.5546875" style="7" customWidth="1"/>
    <col min="2" max="5" width="12.5546875" style="7" customWidth="1"/>
    <col min="6" max="6" width="13.5546875" style="7" customWidth="1"/>
    <col min="7" max="7" width="14.5546875" style="634" customWidth="1"/>
    <col min="8" max="8" width="14.5546875" style="7" customWidth="1"/>
    <col min="9" max="11" width="8.6640625" style="25"/>
    <col min="12" max="16384" width="8.6640625" style="7"/>
  </cols>
  <sheetData>
    <row r="1" spans="1:13" ht="15.6">
      <c r="A1" s="980" t="s">
        <v>489</v>
      </c>
      <c r="B1" s="980"/>
      <c r="C1" s="980"/>
      <c r="D1" s="980"/>
      <c r="E1" s="980"/>
      <c r="F1" s="980"/>
      <c r="G1" s="980"/>
      <c r="H1" s="980"/>
      <c r="L1" s="766"/>
      <c r="M1" s="766"/>
    </row>
    <row r="2" spans="1:13" ht="15.6">
      <c r="A2" s="1137" t="s">
        <v>1</v>
      </c>
      <c r="B2" s="1137"/>
      <c r="C2" s="1137"/>
      <c r="D2" s="1137"/>
      <c r="E2" s="1137"/>
      <c r="F2" s="1137"/>
      <c r="G2" s="1137"/>
      <c r="H2" s="1137"/>
      <c r="I2" s="665"/>
      <c r="J2" s="665"/>
      <c r="L2" s="766"/>
      <c r="M2" s="766"/>
    </row>
    <row r="3" spans="1:13" ht="16.2" thickBot="1">
      <c r="A3" s="1122" t="str">
        <f>'CARE Table 1'!A3:M3</f>
        <v>Through June 2020</v>
      </c>
      <c r="B3" s="1122"/>
      <c r="C3" s="1122"/>
      <c r="D3" s="1122"/>
      <c r="E3" s="1122"/>
      <c r="F3" s="1122"/>
      <c r="G3" s="1122"/>
      <c r="H3" s="1122"/>
      <c r="I3" s="591"/>
      <c r="J3" s="591"/>
      <c r="K3" s="591"/>
      <c r="L3" s="591"/>
      <c r="M3" s="591"/>
    </row>
    <row r="4" spans="1:13" ht="54.6" customHeight="1">
      <c r="A4" s="620" t="s">
        <v>323</v>
      </c>
      <c r="B4" s="621" t="s">
        <v>490</v>
      </c>
      <c r="C4" s="621" t="s">
        <v>491</v>
      </c>
      <c r="D4" s="621" t="s">
        <v>492</v>
      </c>
      <c r="E4" s="621" t="s">
        <v>493</v>
      </c>
      <c r="F4" s="621" t="s">
        <v>494</v>
      </c>
      <c r="G4" s="666" t="s">
        <v>495</v>
      </c>
      <c r="H4" s="622" t="s">
        <v>496</v>
      </c>
      <c r="I4" s="667"/>
      <c r="J4" s="667"/>
      <c r="L4" s="766"/>
      <c r="M4" s="766"/>
    </row>
    <row r="5" spans="1:13" s="25" customFormat="1">
      <c r="A5" s="668" t="s">
        <v>335</v>
      </c>
      <c r="B5" s="669">
        <f>'CARE Table 2'!W7</f>
        <v>1190287</v>
      </c>
      <c r="C5" s="669">
        <v>23067</v>
      </c>
      <c r="D5" s="670">
        <f t="shared" ref="D5:D10" si="0">C5/B5</f>
        <v>1.9379359767854307E-2</v>
      </c>
      <c r="E5" s="671">
        <v>12618</v>
      </c>
      <c r="F5" s="671">
        <v>8862</v>
      </c>
      <c r="G5" s="670">
        <f>E5/C5</f>
        <v>0.54701521654311358</v>
      </c>
      <c r="H5" s="672">
        <f t="shared" ref="H5:H10" si="1">F5/B5</f>
        <v>7.4452632012279394E-3</v>
      </c>
      <c r="J5" s="673"/>
      <c r="L5" s="816"/>
      <c r="M5" s="674"/>
    </row>
    <row r="6" spans="1:13">
      <c r="A6" s="668" t="s">
        <v>336</v>
      </c>
      <c r="B6" s="669">
        <f>'CARE Table 2'!W8</f>
        <v>1181815</v>
      </c>
      <c r="C6" s="669">
        <v>22036</v>
      </c>
      <c r="D6" s="670">
        <f t="shared" si="0"/>
        <v>1.864589635433634E-2</v>
      </c>
      <c r="E6" s="671">
        <v>10401</v>
      </c>
      <c r="F6" s="671">
        <v>1354</v>
      </c>
      <c r="G6" s="670">
        <v>0</v>
      </c>
      <c r="H6" s="672">
        <f t="shared" si="1"/>
        <v>1.1456953922568253E-3</v>
      </c>
      <c r="J6" s="673"/>
      <c r="L6" s="816"/>
      <c r="M6" s="674"/>
    </row>
    <row r="7" spans="1:13">
      <c r="A7" s="668" t="s">
        <v>337</v>
      </c>
      <c r="B7" s="669">
        <f>'CARE Table 2'!W9</f>
        <v>1168716</v>
      </c>
      <c r="C7" s="669">
        <v>28757</v>
      </c>
      <c r="D7" s="670">
        <f t="shared" si="0"/>
        <v>2.4605635586404224E-2</v>
      </c>
      <c r="E7" s="671">
        <v>8947</v>
      </c>
      <c r="F7" s="671">
        <v>1239</v>
      </c>
      <c r="G7" s="670">
        <v>0</v>
      </c>
      <c r="H7" s="672">
        <f t="shared" si="1"/>
        <v>1.0601377922437958E-3</v>
      </c>
      <c r="J7" s="673"/>
      <c r="L7" s="816"/>
      <c r="M7" s="674"/>
    </row>
    <row r="8" spans="1:13">
      <c r="A8" s="668" t="s">
        <v>338</v>
      </c>
      <c r="B8" s="669">
        <f>'CARE Table 2'!W10</f>
        <v>1198585</v>
      </c>
      <c r="C8" s="669">
        <v>188</v>
      </c>
      <c r="D8" s="670">
        <f t="shared" si="0"/>
        <v>1.5685162086960874E-4</v>
      </c>
      <c r="E8" s="671">
        <v>-1194</v>
      </c>
      <c r="F8" s="671">
        <v>1368</v>
      </c>
      <c r="G8" s="670">
        <v>0</v>
      </c>
      <c r="H8" s="672">
        <f t="shared" si="1"/>
        <v>1.1413458369660891E-3</v>
      </c>
      <c r="J8" s="673"/>
      <c r="L8" s="816"/>
      <c r="M8" s="766"/>
    </row>
    <row r="9" spans="1:13">
      <c r="A9" s="668" t="s">
        <v>339</v>
      </c>
      <c r="B9" s="669">
        <f>'CARE Table 2'!W11</f>
        <v>1240773</v>
      </c>
      <c r="C9" s="675">
        <v>3</v>
      </c>
      <c r="D9" s="670">
        <f t="shared" si="0"/>
        <v>2.4178475837240174E-6</v>
      </c>
      <c r="E9" s="671">
        <v>-1</v>
      </c>
      <c r="F9" s="671">
        <v>3</v>
      </c>
      <c r="G9" s="670">
        <v>0</v>
      </c>
      <c r="H9" s="672">
        <f t="shared" si="1"/>
        <v>2.4178475837240174E-6</v>
      </c>
      <c r="L9" s="766"/>
      <c r="M9" s="766"/>
    </row>
    <row r="10" spans="1:13">
      <c r="A10" s="668" t="s">
        <v>340</v>
      </c>
      <c r="B10" s="669">
        <f>'CARE Table 2'!W12</f>
        <v>1256650</v>
      </c>
      <c r="C10" s="669">
        <v>0</v>
      </c>
      <c r="D10" s="670">
        <f t="shared" si="0"/>
        <v>0</v>
      </c>
      <c r="E10" s="669">
        <v>-124666</v>
      </c>
      <c r="F10" s="669">
        <v>0</v>
      </c>
      <c r="G10" s="670">
        <v>0</v>
      </c>
      <c r="H10" s="672">
        <f t="shared" si="1"/>
        <v>0</v>
      </c>
      <c r="L10" s="766"/>
      <c r="M10" s="766"/>
    </row>
    <row r="11" spans="1:13">
      <c r="A11" s="668" t="s">
        <v>341</v>
      </c>
      <c r="B11" s="669"/>
      <c r="C11" s="669"/>
      <c r="D11" s="670"/>
      <c r="E11" s="669"/>
      <c r="F11" s="669"/>
      <c r="G11" s="670"/>
      <c r="H11" s="672"/>
      <c r="L11" s="766"/>
      <c r="M11" s="766"/>
    </row>
    <row r="12" spans="1:13">
      <c r="A12" s="668" t="s">
        <v>342</v>
      </c>
      <c r="B12" s="669"/>
      <c r="C12" s="669"/>
      <c r="D12" s="670"/>
      <c r="E12" s="669"/>
      <c r="F12" s="669"/>
      <c r="G12" s="670"/>
      <c r="H12" s="672"/>
      <c r="L12" s="766"/>
      <c r="M12" s="766"/>
    </row>
    <row r="13" spans="1:13">
      <c r="A13" s="668" t="s">
        <v>343</v>
      </c>
      <c r="B13" s="669"/>
      <c r="C13" s="669"/>
      <c r="D13" s="670"/>
      <c r="E13" s="669"/>
      <c r="F13" s="669"/>
      <c r="G13" s="670"/>
      <c r="H13" s="672"/>
      <c r="L13" s="766"/>
      <c r="M13" s="766"/>
    </row>
    <row r="14" spans="1:13">
      <c r="A14" s="668" t="s">
        <v>344</v>
      </c>
      <c r="B14" s="669"/>
      <c r="C14" s="669"/>
      <c r="D14" s="670"/>
      <c r="E14" s="669"/>
      <c r="F14" s="669"/>
      <c r="G14" s="670"/>
      <c r="H14" s="672"/>
      <c r="L14" s="766"/>
      <c r="M14" s="766"/>
    </row>
    <row r="15" spans="1:13">
      <c r="A15" s="668" t="s">
        <v>345</v>
      </c>
      <c r="B15" s="669"/>
      <c r="C15" s="669"/>
      <c r="D15" s="670"/>
      <c r="E15" s="669"/>
      <c r="F15" s="669"/>
      <c r="G15" s="670"/>
      <c r="H15" s="672"/>
      <c r="L15" s="766"/>
      <c r="M15" s="766"/>
    </row>
    <row r="16" spans="1:13" ht="13.8" thickBot="1">
      <c r="A16" s="676" t="s">
        <v>346</v>
      </c>
      <c r="B16" s="669"/>
      <c r="C16" s="677"/>
      <c r="D16" s="670"/>
      <c r="E16" s="677"/>
      <c r="F16" s="677"/>
      <c r="G16" s="670"/>
      <c r="H16" s="672"/>
      <c r="L16" s="766"/>
      <c r="M16" s="766"/>
    </row>
    <row r="17" spans="1:25" ht="13.8" thickBot="1">
      <c r="A17" s="678" t="s">
        <v>347</v>
      </c>
      <c r="B17" s="679">
        <f>'CARE Table 2'!W19</f>
        <v>1256650</v>
      </c>
      <c r="C17" s="679">
        <f>SUM(C5:C16)</f>
        <v>74051</v>
      </c>
      <c r="D17" s="680">
        <f>C17/B17</f>
        <v>5.8927306728205946E-2</v>
      </c>
      <c r="E17" s="679">
        <f>SUM(E5:E16)</f>
        <v>-93895</v>
      </c>
      <c r="F17" s="679">
        <f>SUM(F5:F16)</f>
        <v>12826</v>
      </c>
      <c r="G17" s="680">
        <f>E17/C17</f>
        <v>-1.2679774749834574</v>
      </c>
      <c r="H17" s="680">
        <f>F17/B17</f>
        <v>1.0206501412485577E-2</v>
      </c>
      <c r="L17" s="766"/>
      <c r="M17" s="766"/>
      <c r="N17" s="766"/>
      <c r="O17" s="766"/>
      <c r="P17" s="766"/>
      <c r="Q17" s="766"/>
      <c r="R17" s="766"/>
      <c r="S17" s="766"/>
      <c r="T17" s="766"/>
      <c r="U17" s="766"/>
      <c r="V17" s="766"/>
      <c r="W17" s="766"/>
      <c r="X17" s="766"/>
      <c r="Y17" s="766"/>
    </row>
    <row r="18" spans="1:25">
      <c r="A18" s="766"/>
      <c r="B18" s="766"/>
      <c r="C18" s="766"/>
      <c r="D18" s="766"/>
      <c r="E18" s="766"/>
      <c r="F18" s="766"/>
      <c r="H18" s="766" t="s">
        <v>47</v>
      </c>
      <c r="L18" s="766"/>
      <c r="M18" s="766"/>
      <c r="N18" s="766"/>
      <c r="O18" s="766"/>
      <c r="P18" s="766"/>
      <c r="Q18" s="766"/>
      <c r="R18" s="766"/>
      <c r="S18" s="766"/>
      <c r="T18" s="766"/>
      <c r="U18" s="766"/>
      <c r="V18" s="766"/>
      <c r="W18" s="766"/>
      <c r="X18" s="766"/>
      <c r="Y18" s="766"/>
    </row>
    <row r="19" spans="1:25" ht="12.75" customHeight="1">
      <c r="A19" s="1154" t="s">
        <v>497</v>
      </c>
      <c r="B19" s="1155"/>
      <c r="C19" s="1155"/>
      <c r="D19" s="1155"/>
      <c r="E19" s="1155"/>
      <c r="F19" s="1155"/>
      <c r="G19" s="1155"/>
      <c r="H19" s="1155"/>
      <c r="I19" s="590"/>
      <c r="L19" s="766"/>
      <c r="M19" s="766"/>
      <c r="N19" s="766"/>
      <c r="O19" s="766"/>
      <c r="P19" s="766"/>
      <c r="Q19" s="766"/>
      <c r="R19" s="766"/>
      <c r="S19" s="766"/>
      <c r="T19" s="766"/>
      <c r="U19" s="766"/>
      <c r="V19" s="766"/>
      <c r="W19" s="766"/>
      <c r="X19" s="766"/>
      <c r="Y19" s="766"/>
    </row>
    <row r="20" spans="1:25" ht="38.85" customHeight="1">
      <c r="A20" s="1154" t="s">
        <v>498</v>
      </c>
      <c r="B20" s="1155"/>
      <c r="C20" s="1155"/>
      <c r="D20" s="1155"/>
      <c r="E20" s="1155"/>
      <c r="F20" s="1155"/>
      <c r="G20" s="1155"/>
      <c r="H20" s="1155"/>
      <c r="I20" s="590"/>
      <c r="L20" s="766"/>
      <c r="M20" s="766"/>
      <c r="N20" s="766"/>
      <c r="O20" s="766"/>
      <c r="P20" s="766"/>
      <c r="Q20" s="766"/>
      <c r="R20" s="766"/>
      <c r="S20" s="766"/>
      <c r="T20" s="766"/>
      <c r="U20" s="766"/>
      <c r="V20" s="766"/>
      <c r="W20" s="766"/>
      <c r="X20" s="766"/>
      <c r="Y20" s="766"/>
    </row>
    <row r="21" spans="1:25" ht="12.75" customHeight="1">
      <c r="A21" s="1156" t="s">
        <v>499</v>
      </c>
      <c r="B21" s="1156"/>
      <c r="C21" s="1156"/>
      <c r="D21" s="1153"/>
      <c r="E21" s="1156"/>
      <c r="F21" s="1156"/>
      <c r="G21" s="1156"/>
      <c r="H21" s="1156"/>
      <c r="I21" s="590"/>
      <c r="L21" s="766"/>
      <c r="M21" s="766"/>
      <c r="N21" s="766"/>
      <c r="O21" s="766"/>
      <c r="P21" s="766"/>
      <c r="Q21" s="766"/>
      <c r="R21" s="766"/>
      <c r="S21" s="766"/>
      <c r="T21" s="766"/>
      <c r="U21" s="766"/>
      <c r="V21" s="766"/>
      <c r="W21" s="766"/>
      <c r="X21" s="766"/>
      <c r="Y21" s="766"/>
    </row>
    <row r="22" spans="1:25" ht="12.75" customHeight="1">
      <c r="A22" s="1152" t="s">
        <v>500</v>
      </c>
      <c r="B22" s="1153"/>
      <c r="C22" s="1153"/>
      <c r="D22" s="1153"/>
      <c r="E22" s="1153"/>
      <c r="F22" s="1153"/>
      <c r="G22" s="1153"/>
      <c r="H22" s="1153"/>
      <c r="I22" s="346"/>
      <c r="L22" s="766"/>
      <c r="M22" s="766"/>
      <c r="N22" s="766"/>
      <c r="O22" s="766"/>
      <c r="P22" s="766"/>
      <c r="Q22" s="766"/>
      <c r="R22" s="766"/>
      <c r="S22" s="766"/>
      <c r="T22" s="766"/>
      <c r="U22" s="766"/>
      <c r="V22" s="766"/>
      <c r="W22" s="766"/>
      <c r="X22" s="766"/>
      <c r="Y22" s="766"/>
    </row>
    <row r="23" spans="1:25" ht="15.6">
      <c r="A23" s="1152" t="s">
        <v>501</v>
      </c>
      <c r="B23" s="1153"/>
      <c r="C23" s="1153"/>
      <c r="D23" s="1153"/>
      <c r="E23" s="1153"/>
      <c r="F23" s="1153"/>
      <c r="G23" s="1153"/>
      <c r="H23" s="1153"/>
      <c r="I23" s="346"/>
      <c r="L23" s="766"/>
      <c r="M23" s="766"/>
      <c r="N23" s="766"/>
      <c r="O23" s="766"/>
      <c r="P23" s="766"/>
      <c r="Q23" s="766"/>
      <c r="R23" s="766"/>
      <c r="S23" s="766"/>
      <c r="T23" s="766"/>
      <c r="U23" s="766"/>
      <c r="V23" s="766"/>
      <c r="W23" s="766"/>
      <c r="X23" s="766"/>
      <c r="Y23" s="766"/>
    </row>
    <row r="24" spans="1:25">
      <c r="A24" s="932" t="s">
        <v>502</v>
      </c>
      <c r="B24" s="932"/>
      <c r="C24" s="932"/>
      <c r="D24" s="932"/>
      <c r="E24" s="932"/>
      <c r="F24" s="932"/>
      <c r="G24" s="932"/>
      <c r="H24" s="932"/>
      <c r="L24" s="766"/>
      <c r="M24" s="766"/>
      <c r="N24" s="766"/>
      <c r="O24" s="766"/>
      <c r="P24" s="766"/>
      <c r="Q24" s="766"/>
      <c r="R24" s="766"/>
      <c r="S24" s="766"/>
      <c r="T24" s="766"/>
      <c r="U24" s="766"/>
      <c r="V24" s="766"/>
      <c r="W24" s="766"/>
      <c r="X24" s="766"/>
      <c r="Y24" s="766"/>
    </row>
    <row r="26" spans="1:25" ht="17.399999999999999">
      <c r="A26" s="1107"/>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row>
    <row r="27" spans="1:25">
      <c r="A27" s="766"/>
      <c r="B27" s="766"/>
      <c r="C27" s="766"/>
      <c r="D27" s="766"/>
      <c r="E27" s="766"/>
      <c r="F27" s="766"/>
      <c r="H27" s="766"/>
      <c r="L27" s="766"/>
      <c r="M27" s="766"/>
      <c r="N27" s="766"/>
      <c r="O27" s="766"/>
      <c r="P27" s="766"/>
      <c r="Q27" s="766"/>
      <c r="R27" s="766"/>
      <c r="S27" s="766"/>
      <c r="T27" s="766"/>
      <c r="U27" s="766"/>
      <c r="V27" s="766"/>
      <c r="W27" s="766"/>
      <c r="X27" s="766"/>
      <c r="Y27" s="766"/>
    </row>
  </sheetData>
  <mergeCells count="10">
    <mergeCell ref="A26:Y26"/>
    <mergeCell ref="A24:H24"/>
    <mergeCell ref="A22:H22"/>
    <mergeCell ref="A23:H23"/>
    <mergeCell ref="A1:H1"/>
    <mergeCell ref="A2:H2"/>
    <mergeCell ref="A3:H3"/>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74"/>
  <sheetViews>
    <sheetView zoomScale="110" zoomScaleNormal="110" workbookViewId="0">
      <selection activeCell="I47" sqref="I47"/>
    </sheetView>
  </sheetViews>
  <sheetFormatPr defaultColWidth="9.44140625" defaultRowHeight="13.2"/>
  <cols>
    <col min="1" max="1" width="48.5546875" style="7" customWidth="1"/>
    <col min="2" max="6" width="9.5546875" style="7" customWidth="1"/>
    <col min="7" max="7" width="12.5546875" style="7" customWidth="1"/>
    <col min="8" max="8" width="14.5546875" style="7" customWidth="1"/>
    <col min="9" max="9" width="37.109375" style="7" bestFit="1" customWidth="1"/>
    <col min="10" max="16384" width="9.44140625" style="7"/>
  </cols>
  <sheetData>
    <row r="1" spans="1:8" ht="16.2">
      <c r="A1" s="1159" t="s">
        <v>503</v>
      </c>
      <c r="B1" s="980"/>
      <c r="C1" s="980"/>
      <c r="D1" s="980"/>
      <c r="E1" s="980"/>
      <c r="F1" s="980"/>
      <c r="G1" s="1160"/>
      <c r="H1" s="766"/>
    </row>
    <row r="2" spans="1:8" ht="15.6">
      <c r="A2" s="1137" t="s">
        <v>1</v>
      </c>
      <c r="B2" s="1137"/>
      <c r="C2" s="1137"/>
      <c r="D2" s="1137"/>
      <c r="E2" s="1137"/>
      <c r="F2" s="1137"/>
      <c r="G2" s="1137"/>
      <c r="H2" s="665"/>
    </row>
    <row r="3" spans="1:8" ht="16.2" thickBot="1">
      <c r="A3" s="1122" t="str">
        <f>'CARE Table 1'!A3:M3</f>
        <v>Through June 2020</v>
      </c>
      <c r="B3" s="1122"/>
      <c r="C3" s="1122"/>
      <c r="D3" s="1122"/>
      <c r="E3" s="1122"/>
      <c r="F3" s="1122"/>
      <c r="G3" s="1122"/>
      <c r="H3" s="591"/>
    </row>
    <row r="4" spans="1:8" ht="13.35" customHeight="1">
      <c r="A4" s="1161" t="s">
        <v>504</v>
      </c>
      <c r="B4" s="1163" t="s">
        <v>505</v>
      </c>
      <c r="C4" s="1164"/>
      <c r="D4" s="1164"/>
      <c r="E4" s="1165"/>
      <c r="F4" s="1163" t="s">
        <v>506</v>
      </c>
      <c r="G4" s="1166"/>
      <c r="H4" s="766"/>
    </row>
    <row r="5" spans="1:8" ht="13.35" customHeight="1">
      <c r="A5" s="1162"/>
      <c r="B5" s="1169" t="s">
        <v>507</v>
      </c>
      <c r="C5" s="1170"/>
      <c r="D5" s="1170"/>
      <c r="E5" s="1171"/>
      <c r="F5" s="1167"/>
      <c r="G5" s="1168"/>
      <c r="H5" s="766"/>
    </row>
    <row r="6" spans="1:8" ht="24.75" customHeight="1">
      <c r="A6" s="1162"/>
      <c r="B6" s="682" t="s">
        <v>508</v>
      </c>
      <c r="C6" s="682" t="s">
        <v>509</v>
      </c>
      <c r="D6" s="682" t="s">
        <v>510</v>
      </c>
      <c r="E6" s="683" t="s">
        <v>511</v>
      </c>
      <c r="F6" s="684" t="s">
        <v>512</v>
      </c>
      <c r="G6" s="685" t="s">
        <v>513</v>
      </c>
      <c r="H6" s="766"/>
    </row>
    <row r="7" spans="1:8">
      <c r="A7" s="686" t="s">
        <v>514</v>
      </c>
      <c r="B7" s="687"/>
      <c r="C7" s="688" t="s">
        <v>515</v>
      </c>
      <c r="D7" s="689"/>
      <c r="E7" s="690"/>
      <c r="F7" s="691">
        <v>0</v>
      </c>
      <c r="G7" s="691">
        <v>2</v>
      </c>
      <c r="H7" s="766"/>
    </row>
    <row r="8" spans="1:8">
      <c r="A8" s="686" t="s">
        <v>516</v>
      </c>
      <c r="B8" s="687" t="s">
        <v>13</v>
      </c>
      <c r="C8" s="688" t="s">
        <v>515</v>
      </c>
      <c r="D8" s="689" t="s">
        <v>13</v>
      </c>
      <c r="E8" s="690" t="s">
        <v>13</v>
      </c>
      <c r="F8" s="691">
        <v>0</v>
      </c>
      <c r="G8" s="691">
        <v>0</v>
      </c>
      <c r="H8" s="766"/>
    </row>
    <row r="9" spans="1:8">
      <c r="A9" s="686" t="s">
        <v>517</v>
      </c>
      <c r="B9" s="688" t="s">
        <v>515</v>
      </c>
      <c r="C9" s="688" t="s">
        <v>13</v>
      </c>
      <c r="D9" s="692" t="s">
        <v>13</v>
      </c>
      <c r="E9" s="690" t="s">
        <v>13</v>
      </c>
      <c r="F9" s="691">
        <v>0</v>
      </c>
      <c r="G9" s="691">
        <v>1</v>
      </c>
      <c r="H9" s="766"/>
    </row>
    <row r="10" spans="1:8">
      <c r="A10" s="686" t="s">
        <v>518</v>
      </c>
      <c r="B10" s="688" t="s">
        <v>515</v>
      </c>
      <c r="C10" s="688" t="s">
        <v>13</v>
      </c>
      <c r="D10" s="692" t="s">
        <v>13</v>
      </c>
      <c r="E10" s="690" t="s">
        <v>13</v>
      </c>
      <c r="F10" s="691">
        <v>0</v>
      </c>
      <c r="G10" s="691">
        <v>0</v>
      </c>
      <c r="H10" s="766"/>
    </row>
    <row r="11" spans="1:8">
      <c r="A11" s="686" t="s">
        <v>519</v>
      </c>
      <c r="B11" s="688" t="s">
        <v>515</v>
      </c>
      <c r="C11" s="688" t="s">
        <v>13</v>
      </c>
      <c r="D11" s="692" t="s">
        <v>13</v>
      </c>
      <c r="E11" s="690" t="s">
        <v>13</v>
      </c>
      <c r="F11" s="691">
        <v>0</v>
      </c>
      <c r="G11" s="691">
        <v>4</v>
      </c>
      <c r="H11" s="766"/>
    </row>
    <row r="12" spans="1:8">
      <c r="A12" s="686" t="s">
        <v>520</v>
      </c>
      <c r="B12" s="688" t="s">
        <v>515</v>
      </c>
      <c r="C12" s="688" t="s">
        <v>13</v>
      </c>
      <c r="D12" s="692" t="s">
        <v>515</v>
      </c>
      <c r="E12" s="690" t="s">
        <v>13</v>
      </c>
      <c r="F12" s="691">
        <v>1</v>
      </c>
      <c r="G12" s="691">
        <v>5</v>
      </c>
      <c r="H12" s="766"/>
    </row>
    <row r="13" spans="1:8">
      <c r="A13" s="686" t="s">
        <v>521</v>
      </c>
      <c r="B13" s="688" t="s">
        <v>515</v>
      </c>
      <c r="C13" s="688" t="s">
        <v>13</v>
      </c>
      <c r="D13" s="692" t="s">
        <v>13</v>
      </c>
      <c r="E13" s="690" t="s">
        <v>13</v>
      </c>
      <c r="F13" s="691">
        <v>0</v>
      </c>
      <c r="G13" s="691">
        <v>0</v>
      </c>
      <c r="H13" s="766"/>
    </row>
    <row r="14" spans="1:8">
      <c r="A14" s="686" t="s">
        <v>522</v>
      </c>
      <c r="B14" s="688" t="s">
        <v>515</v>
      </c>
      <c r="C14" s="688" t="s">
        <v>13</v>
      </c>
      <c r="D14" s="692" t="s">
        <v>13</v>
      </c>
      <c r="E14" s="690" t="s">
        <v>13</v>
      </c>
      <c r="F14" s="691">
        <v>91</v>
      </c>
      <c r="G14" s="691">
        <v>570</v>
      </c>
      <c r="H14" s="766"/>
    </row>
    <row r="15" spans="1:8">
      <c r="A15" s="686" t="s">
        <v>523</v>
      </c>
      <c r="B15" s="688" t="s">
        <v>515</v>
      </c>
      <c r="C15" s="688"/>
      <c r="D15" s="692"/>
      <c r="E15" s="690"/>
      <c r="F15" s="691">
        <v>0</v>
      </c>
      <c r="G15" s="691">
        <v>0</v>
      </c>
      <c r="H15" s="766"/>
    </row>
    <row r="16" spans="1:8">
      <c r="A16" s="686" t="s">
        <v>524</v>
      </c>
      <c r="B16" s="688" t="s">
        <v>515</v>
      </c>
      <c r="C16" s="688" t="s">
        <v>13</v>
      </c>
      <c r="D16" s="692" t="s">
        <v>13</v>
      </c>
      <c r="E16" s="690" t="s">
        <v>13</v>
      </c>
      <c r="F16" s="691">
        <v>0</v>
      </c>
      <c r="G16" s="691">
        <v>0</v>
      </c>
      <c r="H16" s="766"/>
    </row>
    <row r="17" spans="1:7">
      <c r="A17" s="686" t="s">
        <v>525</v>
      </c>
      <c r="B17" s="688" t="s">
        <v>515</v>
      </c>
      <c r="C17" s="688" t="s">
        <v>13</v>
      </c>
      <c r="D17" s="692" t="s">
        <v>13</v>
      </c>
      <c r="E17" s="690" t="s">
        <v>13</v>
      </c>
      <c r="F17" s="691">
        <v>0</v>
      </c>
      <c r="G17" s="691">
        <v>0</v>
      </c>
    </row>
    <row r="18" spans="1:7">
      <c r="A18" s="686" t="s">
        <v>526</v>
      </c>
      <c r="B18" s="688" t="s">
        <v>515</v>
      </c>
      <c r="C18" s="688" t="s">
        <v>13</v>
      </c>
      <c r="D18" s="692" t="s">
        <v>13</v>
      </c>
      <c r="E18" s="690" t="s">
        <v>13</v>
      </c>
      <c r="F18" s="691">
        <v>0</v>
      </c>
      <c r="G18" s="691">
        <v>0</v>
      </c>
    </row>
    <row r="19" spans="1:7">
      <c r="A19" s="686" t="s">
        <v>527</v>
      </c>
      <c r="B19" s="688" t="s">
        <v>13</v>
      </c>
      <c r="C19" s="688" t="s">
        <v>515</v>
      </c>
      <c r="D19" s="692" t="s">
        <v>13</v>
      </c>
      <c r="E19" s="690" t="s">
        <v>13</v>
      </c>
      <c r="F19" s="691">
        <v>0</v>
      </c>
      <c r="G19" s="691">
        <v>0</v>
      </c>
    </row>
    <row r="20" spans="1:7">
      <c r="A20" s="686" t="s">
        <v>528</v>
      </c>
      <c r="B20" s="688" t="s">
        <v>515</v>
      </c>
      <c r="C20" s="688" t="s">
        <v>13</v>
      </c>
      <c r="D20" s="692" t="s">
        <v>13</v>
      </c>
      <c r="E20" s="690" t="s">
        <v>13</v>
      </c>
      <c r="F20" s="691">
        <v>0</v>
      </c>
      <c r="G20" s="691">
        <v>0</v>
      </c>
    </row>
    <row r="21" spans="1:7">
      <c r="A21" s="686" t="s">
        <v>529</v>
      </c>
      <c r="B21" s="688" t="s">
        <v>13</v>
      </c>
      <c r="C21" s="688" t="s">
        <v>515</v>
      </c>
      <c r="D21" s="692" t="s">
        <v>13</v>
      </c>
      <c r="E21" s="690" t="s">
        <v>13</v>
      </c>
      <c r="F21" s="691">
        <v>0</v>
      </c>
      <c r="G21" s="691">
        <v>0</v>
      </c>
    </row>
    <row r="22" spans="1:7">
      <c r="A22" s="686" t="s">
        <v>530</v>
      </c>
      <c r="B22" s="688" t="s">
        <v>13</v>
      </c>
      <c r="C22" s="688" t="s">
        <v>515</v>
      </c>
      <c r="D22" s="692" t="s">
        <v>13</v>
      </c>
      <c r="E22" s="690" t="s">
        <v>13</v>
      </c>
      <c r="F22" s="691">
        <v>0</v>
      </c>
      <c r="G22" s="691">
        <v>0</v>
      </c>
    </row>
    <row r="23" spans="1:7">
      <c r="A23" s="686" t="s">
        <v>531</v>
      </c>
      <c r="B23" s="688" t="s">
        <v>515</v>
      </c>
      <c r="C23" s="688" t="s">
        <v>13</v>
      </c>
      <c r="D23" s="692" t="s">
        <v>13</v>
      </c>
      <c r="E23" s="690" t="s">
        <v>13</v>
      </c>
      <c r="F23" s="691">
        <v>0</v>
      </c>
      <c r="G23" s="691">
        <v>0</v>
      </c>
    </row>
    <row r="24" spans="1:7">
      <c r="A24" s="686" t="s">
        <v>532</v>
      </c>
      <c r="B24" s="688" t="s">
        <v>13</v>
      </c>
      <c r="C24" s="688" t="s">
        <v>515</v>
      </c>
      <c r="D24" s="692" t="s">
        <v>515</v>
      </c>
      <c r="E24" s="690" t="s">
        <v>13</v>
      </c>
      <c r="F24" s="691">
        <v>0</v>
      </c>
      <c r="G24" s="691">
        <v>0</v>
      </c>
    </row>
    <row r="25" spans="1:7" ht="25.5" customHeight="1">
      <c r="A25" s="686" t="s">
        <v>533</v>
      </c>
      <c r="B25" s="688"/>
      <c r="C25" s="688" t="s">
        <v>515</v>
      </c>
      <c r="D25" s="692"/>
      <c r="E25" s="690"/>
      <c r="F25" s="691">
        <v>0</v>
      </c>
      <c r="G25" s="691">
        <v>0</v>
      </c>
    </row>
    <row r="26" spans="1:7">
      <c r="A26" s="686" t="str">
        <f>A2</f>
        <v>Southern California Edison</v>
      </c>
      <c r="B26" s="688" t="s">
        <v>515</v>
      </c>
      <c r="C26" s="688" t="s">
        <v>13</v>
      </c>
      <c r="D26" s="692" t="s">
        <v>13</v>
      </c>
      <c r="E26" s="690" t="s">
        <v>13</v>
      </c>
      <c r="F26" s="691">
        <v>0</v>
      </c>
      <c r="G26" s="691">
        <v>0</v>
      </c>
    </row>
    <row r="27" spans="1:7">
      <c r="A27" s="686" t="str">
        <f>A3</f>
        <v>Through June 2020</v>
      </c>
      <c r="B27" s="688" t="s">
        <v>515</v>
      </c>
      <c r="C27" s="688" t="s">
        <v>13</v>
      </c>
      <c r="D27" s="692" t="s">
        <v>13</v>
      </c>
      <c r="E27" s="690" t="s">
        <v>13</v>
      </c>
      <c r="F27" s="691">
        <v>0</v>
      </c>
      <c r="G27" s="691">
        <v>0</v>
      </c>
    </row>
    <row r="28" spans="1:7">
      <c r="A28" s="686" t="s">
        <v>534</v>
      </c>
      <c r="B28" s="688" t="s">
        <v>515</v>
      </c>
      <c r="C28" s="688" t="s">
        <v>13</v>
      </c>
      <c r="D28" s="692" t="s">
        <v>13</v>
      </c>
      <c r="E28" s="690" t="s">
        <v>13</v>
      </c>
      <c r="F28" s="691">
        <v>0</v>
      </c>
      <c r="G28" s="691">
        <v>0</v>
      </c>
    </row>
    <row r="29" spans="1:7">
      <c r="A29" s="686" t="s">
        <v>535</v>
      </c>
      <c r="B29" s="688" t="s">
        <v>13</v>
      </c>
      <c r="C29" s="688" t="s">
        <v>515</v>
      </c>
      <c r="D29" s="692" t="s">
        <v>515</v>
      </c>
      <c r="E29" s="690" t="s">
        <v>13</v>
      </c>
      <c r="F29" s="691">
        <v>0</v>
      </c>
      <c r="G29" s="691">
        <v>0</v>
      </c>
    </row>
    <row r="30" spans="1:7">
      <c r="A30" s="686" t="s">
        <v>536</v>
      </c>
      <c r="B30" s="688" t="s">
        <v>515</v>
      </c>
      <c r="C30" s="688" t="s">
        <v>13</v>
      </c>
      <c r="D30" s="692" t="s">
        <v>515</v>
      </c>
      <c r="E30" s="690" t="s">
        <v>13</v>
      </c>
      <c r="F30" s="691">
        <v>0</v>
      </c>
      <c r="G30" s="691">
        <v>0</v>
      </c>
    </row>
    <row r="31" spans="1:7">
      <c r="A31" s="686" t="s">
        <v>537</v>
      </c>
      <c r="B31" s="688" t="s">
        <v>515</v>
      </c>
      <c r="C31" s="688" t="s">
        <v>13</v>
      </c>
      <c r="D31" s="692" t="s">
        <v>13</v>
      </c>
      <c r="E31" s="690" t="s">
        <v>13</v>
      </c>
      <c r="F31" s="691">
        <v>0</v>
      </c>
      <c r="G31" s="691">
        <v>0</v>
      </c>
    </row>
    <row r="32" spans="1:7">
      <c r="A32" s="686" t="s">
        <v>538</v>
      </c>
      <c r="B32" s="688" t="s">
        <v>515</v>
      </c>
      <c r="C32" s="688" t="s">
        <v>13</v>
      </c>
      <c r="D32" s="692" t="s">
        <v>13</v>
      </c>
      <c r="E32" s="690" t="s">
        <v>13</v>
      </c>
      <c r="F32" s="691">
        <v>0</v>
      </c>
      <c r="G32" s="691">
        <v>0</v>
      </c>
    </row>
    <row r="33" spans="1:7">
      <c r="A33" s="686" t="s">
        <v>539</v>
      </c>
      <c r="B33" s="688" t="s">
        <v>13</v>
      </c>
      <c r="C33" s="688" t="s">
        <v>515</v>
      </c>
      <c r="D33" s="692" t="s">
        <v>13</v>
      </c>
      <c r="E33" s="690" t="s">
        <v>13</v>
      </c>
      <c r="F33" s="691">
        <v>0</v>
      </c>
      <c r="G33" s="691">
        <v>0</v>
      </c>
    </row>
    <row r="34" spans="1:7">
      <c r="A34" s="686" t="s">
        <v>540</v>
      </c>
      <c r="B34" s="688" t="s">
        <v>515</v>
      </c>
      <c r="C34" s="688" t="s">
        <v>13</v>
      </c>
      <c r="D34" s="692" t="s">
        <v>13</v>
      </c>
      <c r="E34" s="690" t="s">
        <v>13</v>
      </c>
      <c r="F34" s="691">
        <v>0</v>
      </c>
      <c r="G34" s="691">
        <v>0</v>
      </c>
    </row>
    <row r="35" spans="1:7">
      <c r="A35" s="686" t="s">
        <v>541</v>
      </c>
      <c r="B35" s="688" t="s">
        <v>515</v>
      </c>
      <c r="C35" s="688" t="s">
        <v>13</v>
      </c>
      <c r="D35" s="692" t="s">
        <v>515</v>
      </c>
      <c r="E35" s="690" t="s">
        <v>13</v>
      </c>
      <c r="F35" s="691">
        <v>0</v>
      </c>
      <c r="G35" s="691">
        <v>0</v>
      </c>
    </row>
    <row r="36" spans="1:7">
      <c r="A36" s="686" t="s">
        <v>542</v>
      </c>
      <c r="B36" s="688" t="s">
        <v>515</v>
      </c>
      <c r="C36" s="688" t="s">
        <v>13</v>
      </c>
      <c r="D36" s="692" t="s">
        <v>13</v>
      </c>
      <c r="E36" s="690" t="s">
        <v>13</v>
      </c>
      <c r="F36" s="691">
        <v>0</v>
      </c>
      <c r="G36" s="691">
        <v>0</v>
      </c>
    </row>
    <row r="37" spans="1:7">
      <c r="A37" s="686" t="s">
        <v>543</v>
      </c>
      <c r="B37" s="688" t="s">
        <v>515</v>
      </c>
      <c r="C37" s="688" t="s">
        <v>13</v>
      </c>
      <c r="D37" s="692" t="s">
        <v>13</v>
      </c>
      <c r="E37" s="690" t="s">
        <v>13</v>
      </c>
      <c r="F37" s="691">
        <v>0</v>
      </c>
      <c r="G37" s="691">
        <v>0</v>
      </c>
    </row>
    <row r="38" spans="1:7">
      <c r="A38" s="686" t="s">
        <v>544</v>
      </c>
      <c r="B38" s="688" t="s">
        <v>515</v>
      </c>
      <c r="C38" s="688" t="s">
        <v>13</v>
      </c>
      <c r="D38" s="692" t="s">
        <v>13</v>
      </c>
      <c r="E38" s="690" t="s">
        <v>13</v>
      </c>
      <c r="F38" s="691">
        <v>0</v>
      </c>
      <c r="G38" s="691">
        <v>0</v>
      </c>
    </row>
    <row r="39" spans="1:7">
      <c r="A39" s="686" t="s">
        <v>545</v>
      </c>
      <c r="B39" s="688" t="s">
        <v>13</v>
      </c>
      <c r="C39" s="688" t="s">
        <v>515</v>
      </c>
      <c r="D39" s="692" t="s">
        <v>13</v>
      </c>
      <c r="E39" s="690" t="s">
        <v>13</v>
      </c>
      <c r="F39" s="691">
        <v>0</v>
      </c>
      <c r="G39" s="691">
        <v>0</v>
      </c>
    </row>
    <row r="40" spans="1:7">
      <c r="A40" s="686" t="s">
        <v>546</v>
      </c>
      <c r="B40" s="688" t="s">
        <v>515</v>
      </c>
      <c r="C40" s="688" t="s">
        <v>13</v>
      </c>
      <c r="D40" s="692" t="s">
        <v>13</v>
      </c>
      <c r="E40" s="690" t="s">
        <v>13</v>
      </c>
      <c r="F40" s="691">
        <v>0</v>
      </c>
      <c r="G40" s="691">
        <v>0</v>
      </c>
    </row>
    <row r="41" spans="1:7">
      <c r="A41" s="766" t="s">
        <v>547</v>
      </c>
      <c r="B41" s="688" t="s">
        <v>515</v>
      </c>
      <c r="C41" s="688"/>
      <c r="D41" s="692"/>
      <c r="E41" s="690"/>
      <c r="F41" s="691">
        <v>9</v>
      </c>
      <c r="G41" s="691">
        <v>149</v>
      </c>
    </row>
    <row r="42" spans="1:7">
      <c r="A42" s="686" t="s">
        <v>548</v>
      </c>
      <c r="B42" s="688" t="s">
        <v>515</v>
      </c>
      <c r="C42" s="688" t="s">
        <v>13</v>
      </c>
      <c r="D42" s="692" t="s">
        <v>13</v>
      </c>
      <c r="E42" s="690" t="s">
        <v>13</v>
      </c>
      <c r="F42" s="691">
        <v>0</v>
      </c>
      <c r="G42" s="691">
        <v>4</v>
      </c>
    </row>
    <row r="43" spans="1:7">
      <c r="A43" s="686" t="s">
        <v>549</v>
      </c>
      <c r="B43" s="688" t="s">
        <v>13</v>
      </c>
      <c r="C43" s="688" t="s">
        <v>515</v>
      </c>
      <c r="D43" s="692" t="s">
        <v>13</v>
      </c>
      <c r="E43" s="690" t="s">
        <v>13</v>
      </c>
      <c r="F43" s="691">
        <v>0</v>
      </c>
      <c r="G43" s="691">
        <v>0</v>
      </c>
    </row>
    <row r="44" spans="1:7">
      <c r="A44" s="686" t="s">
        <v>550</v>
      </c>
      <c r="B44" s="688" t="s">
        <v>13</v>
      </c>
      <c r="C44" s="688" t="s">
        <v>515</v>
      </c>
      <c r="D44" s="692" t="s">
        <v>515</v>
      </c>
      <c r="E44" s="690" t="s">
        <v>13</v>
      </c>
      <c r="F44" s="691">
        <v>0</v>
      </c>
      <c r="G44" s="691">
        <v>0</v>
      </c>
    </row>
    <row r="45" spans="1:7">
      <c r="A45" s="686" t="s">
        <v>551</v>
      </c>
      <c r="B45" s="688" t="s">
        <v>515</v>
      </c>
      <c r="C45" s="688" t="s">
        <v>13</v>
      </c>
      <c r="D45" s="692" t="s">
        <v>13</v>
      </c>
      <c r="E45" s="690" t="s">
        <v>13</v>
      </c>
      <c r="F45" s="691">
        <v>0</v>
      </c>
      <c r="G45" s="691">
        <v>0</v>
      </c>
    </row>
    <row r="46" spans="1:7">
      <c r="A46" s="686" t="s">
        <v>552</v>
      </c>
      <c r="B46" s="688" t="s">
        <v>515</v>
      </c>
      <c r="C46" s="688" t="s">
        <v>13</v>
      </c>
      <c r="D46" s="692" t="s">
        <v>13</v>
      </c>
      <c r="E46" s="690" t="s">
        <v>13</v>
      </c>
      <c r="F46" s="691">
        <v>0</v>
      </c>
      <c r="G46" s="691">
        <v>0</v>
      </c>
    </row>
    <row r="47" spans="1:7">
      <c r="A47" s="686" t="s">
        <v>553</v>
      </c>
      <c r="B47" s="688" t="s">
        <v>515</v>
      </c>
      <c r="C47" s="688" t="s">
        <v>13</v>
      </c>
      <c r="D47" s="692" t="s">
        <v>13</v>
      </c>
      <c r="E47" s="690" t="s">
        <v>13</v>
      </c>
      <c r="F47" s="691">
        <v>0</v>
      </c>
      <c r="G47" s="691">
        <v>0</v>
      </c>
    </row>
    <row r="48" spans="1:7">
      <c r="A48" s="686" t="s">
        <v>554</v>
      </c>
      <c r="B48" s="688" t="s">
        <v>13</v>
      </c>
      <c r="C48" s="688" t="s">
        <v>515</v>
      </c>
      <c r="D48" s="692" t="s">
        <v>13</v>
      </c>
      <c r="E48" s="690" t="s">
        <v>13</v>
      </c>
      <c r="F48" s="691">
        <v>0</v>
      </c>
      <c r="G48" s="691">
        <v>0</v>
      </c>
    </row>
    <row r="49" spans="1:7">
      <c r="A49" s="686" t="s">
        <v>555</v>
      </c>
      <c r="B49" s="688" t="s">
        <v>515</v>
      </c>
      <c r="C49" s="688" t="s">
        <v>13</v>
      </c>
      <c r="D49" s="692" t="s">
        <v>13</v>
      </c>
      <c r="E49" s="690" t="s">
        <v>13</v>
      </c>
      <c r="F49" s="691">
        <v>0</v>
      </c>
      <c r="G49" s="691">
        <v>1</v>
      </c>
    </row>
    <row r="50" spans="1:7">
      <c r="A50" s="686" t="s">
        <v>556</v>
      </c>
      <c r="B50" s="688" t="s">
        <v>515</v>
      </c>
      <c r="C50" s="688" t="s">
        <v>13</v>
      </c>
      <c r="D50" s="692" t="s">
        <v>13</v>
      </c>
      <c r="E50" s="690" t="s">
        <v>13</v>
      </c>
      <c r="F50" s="691">
        <v>0</v>
      </c>
      <c r="G50" s="691">
        <v>0</v>
      </c>
    </row>
    <row r="51" spans="1:7">
      <c r="A51" s="686" t="s">
        <v>557</v>
      </c>
      <c r="B51" s="688" t="s">
        <v>515</v>
      </c>
      <c r="C51" s="688" t="s">
        <v>13</v>
      </c>
      <c r="D51" s="692" t="s">
        <v>13</v>
      </c>
      <c r="E51" s="690" t="s">
        <v>13</v>
      </c>
      <c r="F51" s="691">
        <v>0</v>
      </c>
      <c r="G51" s="691">
        <v>2</v>
      </c>
    </row>
    <row r="52" spans="1:7">
      <c r="A52" s="686" t="s">
        <v>558</v>
      </c>
      <c r="B52" s="688" t="s">
        <v>515</v>
      </c>
      <c r="C52" s="688" t="s">
        <v>13</v>
      </c>
      <c r="D52" s="692" t="s">
        <v>13</v>
      </c>
      <c r="E52" s="690" t="s">
        <v>13</v>
      </c>
      <c r="F52" s="691">
        <v>0</v>
      </c>
      <c r="G52" s="691">
        <v>0</v>
      </c>
    </row>
    <row r="53" spans="1:7">
      <c r="A53" s="686" t="s">
        <v>559</v>
      </c>
      <c r="B53" s="688" t="s">
        <v>515</v>
      </c>
      <c r="C53" s="688" t="s">
        <v>13</v>
      </c>
      <c r="D53" s="692" t="s">
        <v>13</v>
      </c>
      <c r="E53" s="690" t="s">
        <v>13</v>
      </c>
      <c r="F53" s="691">
        <v>0</v>
      </c>
      <c r="G53" s="691">
        <v>0</v>
      </c>
    </row>
    <row r="54" spans="1:7">
      <c r="A54" s="686" t="s">
        <v>560</v>
      </c>
      <c r="B54" s="688" t="s">
        <v>13</v>
      </c>
      <c r="C54" s="688" t="s">
        <v>515</v>
      </c>
      <c r="D54" s="692" t="s">
        <v>515</v>
      </c>
      <c r="E54" s="690" t="s">
        <v>515</v>
      </c>
      <c r="F54" s="691">
        <v>0</v>
      </c>
      <c r="G54" s="691">
        <v>0</v>
      </c>
    </row>
    <row r="55" spans="1:7">
      <c r="A55" s="686" t="s">
        <v>561</v>
      </c>
      <c r="B55" s="688" t="s">
        <v>515</v>
      </c>
      <c r="C55" s="688" t="s">
        <v>13</v>
      </c>
      <c r="D55" s="692" t="s">
        <v>13</v>
      </c>
      <c r="E55" s="690" t="s">
        <v>13</v>
      </c>
      <c r="F55" s="691">
        <v>0</v>
      </c>
      <c r="G55" s="691">
        <v>0</v>
      </c>
    </row>
    <row r="56" spans="1:7">
      <c r="A56" s="686" t="s">
        <v>562</v>
      </c>
      <c r="B56" s="688" t="s">
        <v>515</v>
      </c>
      <c r="C56" s="688" t="s">
        <v>13</v>
      </c>
      <c r="D56" s="692" t="s">
        <v>13</v>
      </c>
      <c r="E56" s="690" t="s">
        <v>13</v>
      </c>
      <c r="F56" s="691">
        <v>0</v>
      </c>
      <c r="G56" s="691">
        <v>0</v>
      </c>
    </row>
    <row r="57" spans="1:7">
      <c r="A57" s="686" t="s">
        <v>563</v>
      </c>
      <c r="B57" s="688" t="s">
        <v>515</v>
      </c>
      <c r="C57" s="688" t="s">
        <v>13</v>
      </c>
      <c r="D57" s="692" t="s">
        <v>13</v>
      </c>
      <c r="E57" s="690" t="s">
        <v>13</v>
      </c>
      <c r="F57" s="691">
        <v>0</v>
      </c>
      <c r="G57" s="691">
        <v>0</v>
      </c>
    </row>
    <row r="58" spans="1:7">
      <c r="A58" s="686" t="s">
        <v>564</v>
      </c>
      <c r="B58" s="688" t="s">
        <v>515</v>
      </c>
      <c r="C58" s="688" t="s">
        <v>13</v>
      </c>
      <c r="D58" s="692" t="s">
        <v>13</v>
      </c>
      <c r="E58" s="690" t="s">
        <v>13</v>
      </c>
      <c r="F58" s="691">
        <v>0</v>
      </c>
      <c r="G58" s="691">
        <v>0</v>
      </c>
    </row>
    <row r="59" spans="1:7">
      <c r="A59" s="686" t="s">
        <v>565</v>
      </c>
      <c r="B59" s="688" t="s">
        <v>515</v>
      </c>
      <c r="C59" s="688" t="s">
        <v>13</v>
      </c>
      <c r="D59" s="692" t="s">
        <v>13</v>
      </c>
      <c r="E59" s="690" t="s">
        <v>13</v>
      </c>
      <c r="F59" s="691">
        <v>0</v>
      </c>
      <c r="G59" s="691">
        <v>0</v>
      </c>
    </row>
    <row r="60" spans="1:7">
      <c r="A60" s="686" t="s">
        <v>566</v>
      </c>
      <c r="B60" s="688" t="s">
        <v>515</v>
      </c>
      <c r="C60" s="688" t="s">
        <v>13</v>
      </c>
      <c r="D60" s="692" t="s">
        <v>13</v>
      </c>
      <c r="E60" s="690" t="s">
        <v>13</v>
      </c>
      <c r="F60" s="691">
        <v>0</v>
      </c>
      <c r="G60" s="691">
        <v>0</v>
      </c>
    </row>
    <row r="61" spans="1:7">
      <c r="A61" s="686" t="s">
        <v>567</v>
      </c>
      <c r="B61" s="693" t="s">
        <v>13</v>
      </c>
      <c r="C61" s="693" t="s">
        <v>515</v>
      </c>
      <c r="D61" s="694" t="s">
        <v>13</v>
      </c>
      <c r="E61" s="695" t="s">
        <v>13</v>
      </c>
      <c r="F61" s="691">
        <v>0</v>
      </c>
      <c r="G61" s="691">
        <v>0</v>
      </c>
    </row>
    <row r="62" spans="1:7">
      <c r="A62" s="686" t="s">
        <v>568</v>
      </c>
      <c r="B62" s="693" t="s">
        <v>515</v>
      </c>
      <c r="C62" s="693" t="s">
        <v>13</v>
      </c>
      <c r="D62" s="694" t="s">
        <v>13</v>
      </c>
      <c r="E62" s="695" t="s">
        <v>13</v>
      </c>
      <c r="F62" s="691">
        <v>0</v>
      </c>
      <c r="G62" s="691">
        <v>0</v>
      </c>
    </row>
    <row r="63" spans="1:7">
      <c r="A63" s="686" t="s">
        <v>569</v>
      </c>
      <c r="B63" s="693" t="s">
        <v>13</v>
      </c>
      <c r="C63" s="693" t="s">
        <v>515</v>
      </c>
      <c r="D63" s="694" t="s">
        <v>13</v>
      </c>
      <c r="E63" s="695" t="s">
        <v>13</v>
      </c>
      <c r="F63" s="691">
        <v>0</v>
      </c>
      <c r="G63" s="691">
        <v>0</v>
      </c>
    </row>
    <row r="64" spans="1:7">
      <c r="A64" s="686" t="s">
        <v>570</v>
      </c>
      <c r="B64" s="693" t="s">
        <v>515</v>
      </c>
      <c r="C64" s="693" t="s">
        <v>13</v>
      </c>
      <c r="D64" s="694" t="s">
        <v>13</v>
      </c>
      <c r="E64" s="695" t="s">
        <v>13</v>
      </c>
      <c r="F64" s="691">
        <v>0</v>
      </c>
      <c r="G64" s="691">
        <v>0</v>
      </c>
    </row>
    <row r="65" spans="1:7">
      <c r="A65" s="686" t="s">
        <v>571</v>
      </c>
      <c r="B65" s="693" t="s">
        <v>13</v>
      </c>
      <c r="C65" s="693" t="s">
        <v>515</v>
      </c>
      <c r="D65" s="694" t="s">
        <v>13</v>
      </c>
      <c r="E65" s="695" t="s">
        <v>13</v>
      </c>
      <c r="F65" s="691">
        <v>0</v>
      </c>
      <c r="G65" s="691">
        <v>0</v>
      </c>
    </row>
    <row r="66" spans="1:7">
      <c r="A66" s="686" t="s">
        <v>572</v>
      </c>
      <c r="B66" s="693" t="s">
        <v>515</v>
      </c>
      <c r="C66" s="693" t="s">
        <v>13</v>
      </c>
      <c r="D66" s="694" t="s">
        <v>13</v>
      </c>
      <c r="E66" s="695" t="s">
        <v>13</v>
      </c>
      <c r="F66" s="691">
        <v>0</v>
      </c>
      <c r="G66" s="691">
        <v>0</v>
      </c>
    </row>
    <row r="67" spans="1:7">
      <c r="A67" s="686" t="s">
        <v>573</v>
      </c>
      <c r="B67" s="693" t="s">
        <v>515</v>
      </c>
      <c r="C67" s="696" t="s">
        <v>13</v>
      </c>
      <c r="D67" s="697" t="s">
        <v>13</v>
      </c>
      <c r="E67" s="698" t="s">
        <v>13</v>
      </c>
      <c r="F67" s="691">
        <v>0</v>
      </c>
      <c r="G67" s="691">
        <v>0</v>
      </c>
    </row>
    <row r="68" spans="1:7">
      <c r="A68" s="686" t="s">
        <v>574</v>
      </c>
      <c r="B68" s="693" t="s">
        <v>515</v>
      </c>
      <c r="C68" s="696" t="s">
        <v>13</v>
      </c>
      <c r="D68" s="697" t="s">
        <v>515</v>
      </c>
      <c r="E68" s="698" t="s">
        <v>13</v>
      </c>
      <c r="F68" s="691">
        <v>0</v>
      </c>
      <c r="G68" s="691">
        <v>0</v>
      </c>
    </row>
    <row r="69" spans="1:7" ht="13.8" thickBot="1">
      <c r="A69" s="686" t="s">
        <v>575</v>
      </c>
      <c r="B69" s="699" t="s">
        <v>13</v>
      </c>
      <c r="C69" s="696" t="s">
        <v>515</v>
      </c>
      <c r="D69" s="697" t="s">
        <v>13</v>
      </c>
      <c r="E69" s="698" t="s">
        <v>13</v>
      </c>
      <c r="F69" s="691">
        <v>0</v>
      </c>
      <c r="G69" s="691">
        <v>0</v>
      </c>
    </row>
    <row r="70" spans="1:7" ht="14.4" thickBot="1">
      <c r="A70" s="700" t="s">
        <v>576</v>
      </c>
      <c r="B70" s="701"/>
      <c r="C70" s="701"/>
      <c r="D70" s="702"/>
      <c r="E70" s="702"/>
      <c r="F70" s="703">
        <f>SUM(F7:F69)</f>
        <v>101</v>
      </c>
      <c r="G70" s="703">
        <f>SUM(G7:G69)</f>
        <v>738</v>
      </c>
    </row>
    <row r="71" spans="1:7" ht="14.4">
      <c r="A71" s="704"/>
      <c r="B71" s="705"/>
      <c r="C71" s="705"/>
      <c r="D71" s="705"/>
      <c r="E71" s="705"/>
      <c r="F71" s="706"/>
      <c r="G71" s="706"/>
    </row>
    <row r="72" spans="1:7" ht="33" customHeight="1">
      <c r="A72" s="1157" t="s">
        <v>577</v>
      </c>
      <c r="B72" s="1157"/>
      <c r="C72" s="1157"/>
      <c r="D72" s="1157"/>
      <c r="E72" s="1157"/>
      <c r="F72" s="1157"/>
      <c r="G72" s="1157"/>
    </row>
    <row r="73" spans="1:7" ht="36" customHeight="1">
      <c r="A73" s="1157" t="s">
        <v>578</v>
      </c>
      <c r="B73" s="1157"/>
      <c r="C73" s="1157"/>
      <c r="D73" s="1157"/>
      <c r="E73" s="1157"/>
      <c r="F73" s="1157"/>
      <c r="G73" s="1157"/>
    </row>
    <row r="74" spans="1:7" ht="31.5" customHeight="1">
      <c r="A74" s="1158" t="s">
        <v>579</v>
      </c>
      <c r="B74" s="1158"/>
      <c r="C74" s="1158"/>
      <c r="D74" s="1158"/>
      <c r="E74" s="1158"/>
      <c r="F74" s="1158"/>
      <c r="G74" s="1158"/>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rintOptions horizontalCentered="1" verticalCentered="1"/>
  <pageMargins left="0.25" right="0.25" top="0.5" bottom="0.5" header="0.5" footer="0.5"/>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zoomScale="110" zoomScaleNormal="110" zoomScaleSheetLayoutView="108" workbookViewId="0">
      <pane xSplit="1" topLeftCell="B1" activePane="topRight" state="frozen"/>
      <selection activeCell="A2" sqref="A2:M2"/>
      <selection pane="topRight" activeCell="P13" sqref="P13"/>
    </sheetView>
  </sheetViews>
  <sheetFormatPr defaultColWidth="8.5546875" defaultRowHeight="13.2"/>
  <cols>
    <col min="1" max="1" width="43.88671875" style="148" customWidth="1"/>
    <col min="2" max="2" width="14.44140625" style="148" customWidth="1"/>
    <col min="3" max="3" width="5.6640625" style="148" bestFit="1" customWidth="1"/>
    <col min="4" max="4" width="13.44140625" style="148" bestFit="1" customWidth="1"/>
    <col min="5" max="5" width="15.44140625" style="148" bestFit="1" customWidth="1"/>
    <col min="6" max="6" width="5.6640625" style="148" bestFit="1" customWidth="1"/>
    <col min="7" max="8" width="12.44140625" style="148" bestFit="1" customWidth="1"/>
    <col min="9" max="9" width="5.6640625" style="148" bestFit="1" customWidth="1"/>
    <col min="10" max="10" width="13.44140625" style="148" bestFit="1" customWidth="1"/>
    <col min="11" max="11" width="7.5546875" style="148" bestFit="1" customWidth="1"/>
    <col min="12" max="12" width="4.44140625" style="148" bestFit="1" customWidth="1"/>
    <col min="13" max="13" width="10.5546875" style="148" customWidth="1"/>
    <col min="14" max="14" width="18" style="148" customWidth="1"/>
    <col min="15" max="16" width="12.88671875" style="148" bestFit="1" customWidth="1"/>
    <col min="17" max="17" width="11.33203125" style="148" bestFit="1" customWidth="1"/>
    <col min="18" max="16384" width="8.5546875" style="148"/>
  </cols>
  <sheetData>
    <row r="1" spans="1:17" ht="15.6">
      <c r="A1" s="933" t="s">
        <v>43</v>
      </c>
      <c r="B1" s="933"/>
      <c r="C1" s="933"/>
      <c r="D1" s="933"/>
      <c r="E1" s="933"/>
      <c r="F1" s="933"/>
      <c r="G1" s="933"/>
      <c r="H1" s="933"/>
      <c r="I1" s="933"/>
      <c r="J1" s="933"/>
      <c r="K1" s="933"/>
      <c r="L1" s="933"/>
      <c r="M1" s="933"/>
    </row>
    <row r="2" spans="1:17" ht="15.6">
      <c r="A2" s="949" t="s">
        <v>1</v>
      </c>
      <c r="B2" s="950"/>
      <c r="C2" s="950"/>
      <c r="D2" s="950"/>
      <c r="E2" s="950"/>
      <c r="F2" s="950"/>
      <c r="G2" s="950"/>
      <c r="H2" s="950"/>
      <c r="I2" s="950"/>
      <c r="J2" s="950"/>
      <c r="K2" s="950"/>
      <c r="L2" s="950"/>
      <c r="M2" s="950"/>
    </row>
    <row r="3" spans="1:17" ht="16.2" thickBot="1">
      <c r="A3" s="951" t="str">
        <f>'ESA Table 1'!A3:M3</f>
        <v>Through June 2020</v>
      </c>
      <c r="B3" s="950"/>
      <c r="C3" s="950"/>
      <c r="D3" s="950"/>
      <c r="E3" s="950"/>
      <c r="F3" s="950"/>
      <c r="G3" s="950"/>
      <c r="H3" s="950"/>
      <c r="I3" s="950"/>
      <c r="J3" s="950"/>
      <c r="K3" s="950"/>
      <c r="L3" s="950"/>
      <c r="M3" s="950"/>
    </row>
    <row r="4" spans="1:17">
      <c r="A4" s="361"/>
      <c r="B4" s="952" t="s">
        <v>3</v>
      </c>
      <c r="C4" s="953"/>
      <c r="D4" s="954"/>
      <c r="E4" s="952" t="s">
        <v>4</v>
      </c>
      <c r="F4" s="953"/>
      <c r="G4" s="954"/>
      <c r="H4" s="952" t="s">
        <v>5</v>
      </c>
      <c r="I4" s="953"/>
      <c r="J4" s="954"/>
      <c r="K4" s="955" t="s">
        <v>6</v>
      </c>
      <c r="L4" s="953"/>
      <c r="M4" s="954"/>
    </row>
    <row r="5" spans="1:17">
      <c r="A5" s="362" t="s">
        <v>44</v>
      </c>
      <c r="B5" s="363" t="s">
        <v>8</v>
      </c>
      <c r="C5" s="364" t="s">
        <v>9</v>
      </c>
      <c r="D5" s="365" t="s">
        <v>10</v>
      </c>
      <c r="E5" s="363" t="s">
        <v>8</v>
      </c>
      <c r="F5" s="364" t="s">
        <v>9</v>
      </c>
      <c r="G5" s="365" t="s">
        <v>10</v>
      </c>
      <c r="H5" s="363" t="s">
        <v>8</v>
      </c>
      <c r="I5" s="364" t="s">
        <v>9</v>
      </c>
      <c r="J5" s="365" t="s">
        <v>10</v>
      </c>
      <c r="K5" s="363" t="s">
        <v>8</v>
      </c>
      <c r="L5" s="364" t="s">
        <v>9</v>
      </c>
      <c r="M5" s="365" t="s">
        <v>10</v>
      </c>
    </row>
    <row r="6" spans="1:17">
      <c r="A6" s="366" t="s">
        <v>11</v>
      </c>
      <c r="B6" s="367"/>
      <c r="C6" s="368"/>
      <c r="D6" s="369"/>
      <c r="E6" s="367"/>
      <c r="F6" s="368"/>
      <c r="G6" s="369"/>
      <c r="H6" s="367"/>
      <c r="I6" s="368"/>
      <c r="J6" s="369"/>
      <c r="K6" s="370"/>
      <c r="L6" s="368"/>
      <c r="M6" s="371"/>
    </row>
    <row r="7" spans="1:17">
      <c r="A7" s="372" t="s">
        <v>23</v>
      </c>
      <c r="B7" s="373">
        <v>4500000</v>
      </c>
      <c r="C7" s="374"/>
      <c r="D7" s="277">
        <f t="shared" ref="D7:D13" si="0">SUM(B7:C7)</f>
        <v>4500000</v>
      </c>
      <c r="E7" s="290">
        <v>0</v>
      </c>
      <c r="F7" s="374"/>
      <c r="G7" s="277">
        <f t="shared" ref="G7:G10" si="1">SUM(E7:F7)</f>
        <v>0</v>
      </c>
      <c r="H7" s="290">
        <v>182019.7709</v>
      </c>
      <c r="I7" s="374"/>
      <c r="J7" s="277">
        <f>H7</f>
        <v>182019.7709</v>
      </c>
      <c r="K7" s="375">
        <f>H7/B7</f>
        <v>4.0448837977777777E-2</v>
      </c>
      <c r="L7" s="374"/>
      <c r="M7" s="291">
        <f>J7/D7</f>
        <v>4.0448837977777777E-2</v>
      </c>
      <c r="N7" s="321"/>
      <c r="O7" s="876"/>
      <c r="P7" s="876"/>
      <c r="Q7" s="876"/>
    </row>
    <row r="8" spans="1:17">
      <c r="A8" s="377" t="s">
        <v>45</v>
      </c>
      <c r="B8" s="373">
        <v>1000000</v>
      </c>
      <c r="C8" s="374"/>
      <c r="D8" s="277">
        <f t="shared" si="0"/>
        <v>1000000</v>
      </c>
      <c r="E8" s="373">
        <v>0</v>
      </c>
      <c r="F8" s="374"/>
      <c r="G8" s="277">
        <f t="shared" si="1"/>
        <v>0</v>
      </c>
      <c r="H8" s="373"/>
      <c r="I8" s="374"/>
      <c r="J8" s="277">
        <f t="shared" ref="J8:J10" si="2">SUM(H8:I8)</f>
        <v>0</v>
      </c>
      <c r="K8" s="375">
        <f t="shared" ref="K8:M14" si="3">H8/B8</f>
        <v>0</v>
      </c>
      <c r="L8" s="374"/>
      <c r="M8" s="291">
        <f t="shared" ref="M8:M10" si="4">J8/D8</f>
        <v>0</v>
      </c>
      <c r="O8" s="876"/>
      <c r="P8" s="876"/>
      <c r="Q8" s="876"/>
    </row>
    <row r="9" spans="1:17" ht="26.4">
      <c r="A9" s="377" t="s">
        <v>46</v>
      </c>
      <c r="B9" s="373">
        <v>7006783</v>
      </c>
      <c r="C9" s="374"/>
      <c r="D9" s="277">
        <f t="shared" si="0"/>
        <v>7006783</v>
      </c>
      <c r="E9" s="290">
        <v>358692.02</v>
      </c>
      <c r="F9" s="374"/>
      <c r="G9" s="277">
        <f t="shared" si="1"/>
        <v>358692.02</v>
      </c>
      <c r="H9" s="373">
        <v>3663657.1025</v>
      </c>
      <c r="I9" s="374" t="s">
        <v>47</v>
      </c>
      <c r="J9" s="277">
        <f t="shared" si="2"/>
        <v>3663657.1025</v>
      </c>
      <c r="K9" s="375">
        <f t="shared" si="3"/>
        <v>0.5228729222098073</v>
      </c>
      <c r="L9" s="374"/>
      <c r="M9" s="291">
        <f t="shared" si="4"/>
        <v>0.5228729222098073</v>
      </c>
      <c r="N9" s="378"/>
      <c r="O9" s="876"/>
      <c r="P9" s="876"/>
      <c r="Q9" s="876"/>
    </row>
    <row r="10" spans="1:17">
      <c r="A10" s="379" t="s">
        <v>48</v>
      </c>
      <c r="B10" s="373">
        <v>1790584</v>
      </c>
      <c r="C10" s="374"/>
      <c r="D10" s="277">
        <f t="shared" si="0"/>
        <v>1790584</v>
      </c>
      <c r="E10" s="373">
        <v>0</v>
      </c>
      <c r="F10" s="374"/>
      <c r="G10" s="277">
        <f t="shared" si="1"/>
        <v>0</v>
      </c>
      <c r="H10" s="373"/>
      <c r="I10" s="374"/>
      <c r="J10" s="277">
        <f t="shared" si="2"/>
        <v>0</v>
      </c>
      <c r="K10" s="375">
        <f t="shared" si="3"/>
        <v>0</v>
      </c>
      <c r="L10" s="374"/>
      <c r="M10" s="291">
        <f t="shared" si="4"/>
        <v>0</v>
      </c>
      <c r="N10" s="376"/>
      <c r="O10" s="876"/>
      <c r="P10" s="876"/>
      <c r="Q10" s="876"/>
    </row>
    <row r="11" spans="1:17">
      <c r="A11" s="379" t="s">
        <v>49</v>
      </c>
      <c r="B11" s="373"/>
      <c r="C11" s="374"/>
      <c r="D11" s="277">
        <f t="shared" si="0"/>
        <v>0</v>
      </c>
      <c r="E11" s="373">
        <v>0</v>
      </c>
      <c r="F11" s="374"/>
      <c r="G11" s="277"/>
      <c r="H11" s="373"/>
      <c r="I11" s="374"/>
      <c r="J11" s="277"/>
      <c r="K11" s="375"/>
      <c r="L11" s="380"/>
      <c r="M11" s="292"/>
      <c r="O11" s="876"/>
      <c r="P11" s="876"/>
      <c r="Q11" s="876"/>
    </row>
    <row r="12" spans="1:17" ht="14.25" customHeight="1">
      <c r="A12" s="381" t="s">
        <v>50</v>
      </c>
      <c r="B12" s="373">
        <v>3485509</v>
      </c>
      <c r="C12" s="374"/>
      <c r="D12" s="277">
        <f t="shared" si="0"/>
        <v>3485509</v>
      </c>
      <c r="E12" s="373">
        <v>0</v>
      </c>
      <c r="F12" s="374"/>
      <c r="G12" s="277">
        <f t="shared" ref="G12" si="5">SUM(E12:F12)</f>
        <v>0</v>
      </c>
      <c r="H12" s="373"/>
      <c r="I12" s="374"/>
      <c r="J12" s="277">
        <f t="shared" ref="J12" si="6">SUM(H12:I12)</f>
        <v>0</v>
      </c>
      <c r="K12" s="375">
        <f t="shared" si="3"/>
        <v>0</v>
      </c>
      <c r="L12" s="380"/>
      <c r="M12" s="292">
        <f t="shared" ref="M12:M13" si="7">J12/D12</f>
        <v>0</v>
      </c>
      <c r="N12" s="378"/>
      <c r="O12" s="876"/>
      <c r="P12" s="876"/>
      <c r="Q12" s="876"/>
    </row>
    <row r="13" spans="1:17" ht="14.25" customHeight="1" thickBot="1">
      <c r="A13" s="382" t="s">
        <v>51</v>
      </c>
      <c r="B13" s="383">
        <v>2400527</v>
      </c>
      <c r="C13" s="380"/>
      <c r="D13" s="286">
        <f t="shared" si="0"/>
        <v>2400527</v>
      </c>
      <c r="E13" s="290">
        <v>23654.905799999833</v>
      </c>
      <c r="F13" s="380"/>
      <c r="G13" s="384">
        <f>E13</f>
        <v>23654.905799999833</v>
      </c>
      <c r="H13" s="385">
        <v>1426046.7842999999</v>
      </c>
      <c r="I13" s="380"/>
      <c r="J13" s="286">
        <f>H13</f>
        <v>1426046.7842999999</v>
      </c>
      <c r="K13" s="386">
        <f t="shared" si="3"/>
        <v>0.59405571539082869</v>
      </c>
      <c r="L13" s="380"/>
      <c r="M13" s="292">
        <f t="shared" si="7"/>
        <v>0.59405571539082869</v>
      </c>
      <c r="N13" s="376"/>
      <c r="O13" s="876"/>
      <c r="P13" s="876"/>
      <c r="Q13" s="876"/>
    </row>
    <row r="14" spans="1:17" ht="13.8" thickBot="1">
      <c r="A14" s="388" t="s">
        <v>52</v>
      </c>
      <c r="B14" s="288">
        <f t="shared" ref="B14:J14" si="8">SUM(B7:B13)</f>
        <v>20183403</v>
      </c>
      <c r="C14" s="287"/>
      <c r="D14" s="289">
        <f t="shared" si="8"/>
        <v>20183403</v>
      </c>
      <c r="E14" s="288">
        <f t="shared" si="8"/>
        <v>382346.92579999985</v>
      </c>
      <c r="F14" s="287"/>
      <c r="G14" s="289">
        <f t="shared" si="8"/>
        <v>382346.92579999985</v>
      </c>
      <c r="H14" s="288">
        <f t="shared" si="8"/>
        <v>5271723.6577000003</v>
      </c>
      <c r="I14" s="287"/>
      <c r="J14" s="289">
        <f t="shared" si="8"/>
        <v>5271723.6577000003</v>
      </c>
      <c r="K14" s="389">
        <f t="shared" si="3"/>
        <v>0.26119102203429223</v>
      </c>
      <c r="L14" s="287"/>
      <c r="M14" s="390">
        <f t="shared" si="3"/>
        <v>0.26119102203429223</v>
      </c>
      <c r="O14" s="387"/>
    </row>
    <row r="15" spans="1:17">
      <c r="A15" s="342"/>
      <c r="B15" s="342"/>
      <c r="C15" s="342"/>
      <c r="D15" s="342"/>
      <c r="E15" s="342"/>
      <c r="F15" s="342"/>
      <c r="G15" s="342"/>
      <c r="H15" s="342"/>
      <c r="I15" s="342"/>
      <c r="J15" s="342"/>
      <c r="K15" s="342"/>
      <c r="L15" s="342"/>
      <c r="M15" s="342"/>
    </row>
    <row r="16" spans="1:17" ht="13.8">
      <c r="A16" s="946" t="s">
        <v>53</v>
      </c>
      <c r="B16" s="947"/>
      <c r="C16" s="947"/>
      <c r="D16" s="947"/>
      <c r="E16" s="947"/>
      <c r="F16" s="947"/>
      <c r="G16" s="947"/>
      <c r="H16" s="947"/>
      <c r="I16" s="391"/>
      <c r="J16" s="391"/>
      <c r="K16" s="391"/>
      <c r="L16" s="391"/>
      <c r="M16" s="392"/>
    </row>
    <row r="17" spans="1:13">
      <c r="A17" s="948" t="s">
        <v>37</v>
      </c>
      <c r="B17" s="948"/>
      <c r="C17" s="948"/>
      <c r="D17" s="948"/>
      <c r="E17" s="948"/>
      <c r="F17" s="948"/>
      <c r="G17" s="948"/>
      <c r="H17" s="948"/>
      <c r="I17" s="948"/>
      <c r="J17" s="948"/>
      <c r="K17" s="948"/>
      <c r="L17" s="948"/>
      <c r="M17" s="948"/>
    </row>
    <row r="18" spans="1:13" ht="30.75" customHeight="1">
      <c r="A18" s="945" t="s">
        <v>54</v>
      </c>
      <c r="B18" s="945"/>
      <c r="C18" s="945"/>
      <c r="D18" s="945"/>
      <c r="E18" s="945"/>
      <c r="F18" s="945"/>
      <c r="G18" s="945"/>
      <c r="H18" s="945"/>
      <c r="I18" s="945"/>
      <c r="J18" s="945"/>
      <c r="K18" s="945"/>
      <c r="L18" s="945"/>
      <c r="M18" s="945"/>
    </row>
    <row r="19" spans="1:13">
      <c r="A19" s="148" t="s">
        <v>55</v>
      </c>
      <c r="B19" s="393"/>
    </row>
    <row r="22" spans="1:13">
      <c r="E22" s="376"/>
      <c r="H22" s="387"/>
    </row>
  </sheetData>
  <mergeCells count="10">
    <mergeCell ref="A16:H16"/>
    <mergeCell ref="A17:M17"/>
    <mergeCell ref="A18:M18"/>
    <mergeCell ref="A1:M1"/>
    <mergeCell ref="A2:M2"/>
    <mergeCell ref="A3:M3"/>
    <mergeCell ref="B4:D4"/>
    <mergeCell ref="E4:G4"/>
    <mergeCell ref="H4:J4"/>
    <mergeCell ref="K4:M4"/>
  </mergeCells>
  <printOptions horizontalCentered="1" verticalCentered="1"/>
  <pageMargins left="0.25" right="0.25" top="0.5" bottom="0.5" header="0.5" footer="0.5"/>
  <pageSetup scale="73" orientation="landscape" r:id="rId1"/>
  <ignoredErrors>
    <ignoredError sqref="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7"/>
  <sheetViews>
    <sheetView zoomScaleNormal="100" workbookViewId="0">
      <selection activeCell="D28" sqref="D28"/>
    </sheetView>
  </sheetViews>
  <sheetFormatPr defaultColWidth="8.6640625" defaultRowHeight="13.2"/>
  <cols>
    <col min="1" max="1" width="10.5546875" style="7" customWidth="1"/>
    <col min="2" max="2" width="7.6640625" style="724" bestFit="1" customWidth="1"/>
    <col min="3" max="3" width="9.6640625" style="724" customWidth="1"/>
    <col min="4" max="6" width="12.5546875" style="724" customWidth="1"/>
    <col min="7" max="7" width="12.5546875" style="725" customWidth="1"/>
    <col min="8" max="8" width="14.5546875" style="724" customWidth="1"/>
    <col min="9" max="9" width="12.5546875" style="724" customWidth="1"/>
    <col min="10" max="16384" width="8.6640625" style="7"/>
  </cols>
  <sheetData>
    <row r="1" spans="1:13" ht="15.6">
      <c r="A1" s="980" t="s">
        <v>580</v>
      </c>
      <c r="B1" s="980"/>
      <c r="C1" s="980"/>
      <c r="D1" s="980"/>
      <c r="E1" s="980"/>
      <c r="F1" s="980"/>
      <c r="G1" s="980"/>
      <c r="H1" s="980"/>
      <c r="I1" s="980"/>
      <c r="J1" s="766"/>
      <c r="K1" s="766"/>
      <c r="L1" s="766"/>
      <c r="M1" s="766"/>
    </row>
    <row r="2" spans="1:13" ht="15.6">
      <c r="A2" s="1137" t="s">
        <v>1</v>
      </c>
      <c r="B2" s="1137"/>
      <c r="C2" s="1137"/>
      <c r="D2" s="1137"/>
      <c r="E2" s="1137"/>
      <c r="F2" s="1137"/>
      <c r="G2" s="1137"/>
      <c r="H2" s="1137"/>
      <c r="I2" s="1137"/>
      <c r="J2" s="766"/>
      <c r="K2" s="766"/>
      <c r="L2" s="766"/>
      <c r="M2" s="766"/>
    </row>
    <row r="3" spans="1:13" ht="16.2" thickBot="1">
      <c r="A3" s="1122" t="str">
        <f>'CARE Table 1'!A3:M3</f>
        <v>Through June 2020</v>
      </c>
      <c r="B3" s="1122"/>
      <c r="C3" s="1122"/>
      <c r="D3" s="1122"/>
      <c r="E3" s="1122"/>
      <c r="F3" s="1122"/>
      <c r="G3" s="1122"/>
      <c r="H3" s="1122"/>
      <c r="I3" s="1122"/>
      <c r="J3" s="591"/>
      <c r="K3" s="591"/>
      <c r="L3" s="591"/>
      <c r="M3" s="591"/>
    </row>
    <row r="4" spans="1:13" ht="39.6">
      <c r="A4" s="620" t="s">
        <v>323</v>
      </c>
      <c r="B4" s="621" t="s">
        <v>581</v>
      </c>
      <c r="C4" s="621" t="s">
        <v>325</v>
      </c>
      <c r="D4" s="621" t="s">
        <v>326</v>
      </c>
      <c r="E4" s="621" t="s">
        <v>10</v>
      </c>
      <c r="F4" s="621" t="s">
        <v>582</v>
      </c>
      <c r="G4" s="707" t="s">
        <v>583</v>
      </c>
      <c r="H4" s="621" t="s">
        <v>584</v>
      </c>
      <c r="I4" s="622" t="s">
        <v>585</v>
      </c>
      <c r="J4" s="766"/>
      <c r="K4" s="766"/>
      <c r="L4" s="766"/>
      <c r="M4" s="766"/>
    </row>
    <row r="5" spans="1:13">
      <c r="A5" s="668" t="s">
        <v>335</v>
      </c>
      <c r="B5" s="708" t="s">
        <v>476</v>
      </c>
      <c r="C5" s="708" t="s">
        <v>476</v>
      </c>
      <c r="D5" s="709">
        <v>1190287</v>
      </c>
      <c r="E5" s="710">
        <v>1190287</v>
      </c>
      <c r="F5" s="710">
        <v>1337092.0000000002</v>
      </c>
      <c r="G5" s="712">
        <v>0.89020575996266504</v>
      </c>
      <c r="H5" s="670">
        <v>0</v>
      </c>
      <c r="I5" s="711">
        <v>4462241</v>
      </c>
      <c r="J5" s="766"/>
      <c r="K5" s="766"/>
      <c r="L5" s="766"/>
      <c r="M5" s="766"/>
    </row>
    <row r="6" spans="1:13">
      <c r="A6" s="668" t="s">
        <v>336</v>
      </c>
      <c r="B6" s="708" t="s">
        <v>476</v>
      </c>
      <c r="C6" s="708" t="s">
        <v>476</v>
      </c>
      <c r="D6" s="709">
        <v>1181815</v>
      </c>
      <c r="E6" s="710">
        <v>1181815</v>
      </c>
      <c r="F6" s="710">
        <v>1332681</v>
      </c>
      <c r="G6" s="712">
        <v>0.88679511450977389</v>
      </c>
      <c r="H6" s="670">
        <f>ABS(G6-G5)</f>
        <v>3.4106454528911589E-3</v>
      </c>
      <c r="I6" s="711">
        <v>4448769</v>
      </c>
      <c r="J6" s="766"/>
      <c r="K6" s="766"/>
      <c r="L6" s="766"/>
      <c r="M6" s="766"/>
    </row>
    <row r="7" spans="1:13">
      <c r="A7" s="668" t="s">
        <v>337</v>
      </c>
      <c r="B7" s="708" t="s">
        <v>476</v>
      </c>
      <c r="C7" s="708" t="s">
        <v>476</v>
      </c>
      <c r="D7" s="709">
        <v>1168716</v>
      </c>
      <c r="E7" s="710">
        <v>1168716</v>
      </c>
      <c r="F7" s="710">
        <v>1332681</v>
      </c>
      <c r="G7" s="712">
        <v>0.87696605564272323</v>
      </c>
      <c r="H7" s="670">
        <v>0</v>
      </c>
      <c r="I7" s="711">
        <v>4448739</v>
      </c>
      <c r="J7" s="766"/>
      <c r="K7" s="766"/>
      <c r="L7" s="766"/>
      <c r="M7" s="766"/>
    </row>
    <row r="8" spans="1:13">
      <c r="A8" s="668" t="s">
        <v>338</v>
      </c>
      <c r="B8" s="708" t="s">
        <v>476</v>
      </c>
      <c r="C8" s="708" t="s">
        <v>476</v>
      </c>
      <c r="D8" s="709">
        <v>1198585</v>
      </c>
      <c r="E8" s="669">
        <v>1198585</v>
      </c>
      <c r="F8" s="710">
        <v>1332580</v>
      </c>
      <c r="G8" s="712">
        <v>0.89944693751969862</v>
      </c>
      <c r="H8" s="670">
        <v>0</v>
      </c>
      <c r="I8" s="711">
        <v>4468484</v>
      </c>
      <c r="J8" s="713"/>
      <c r="K8" s="766"/>
      <c r="L8" s="766"/>
      <c r="M8" s="766"/>
    </row>
    <row r="9" spans="1:13">
      <c r="A9" s="668" t="s">
        <v>339</v>
      </c>
      <c r="B9" s="708" t="s">
        <v>476</v>
      </c>
      <c r="C9" s="708" t="s">
        <v>476</v>
      </c>
      <c r="D9" s="709">
        <v>1240773</v>
      </c>
      <c r="E9" s="669">
        <v>1240773</v>
      </c>
      <c r="F9" s="710">
        <v>1332580</v>
      </c>
      <c r="G9" s="712">
        <v>0.9311058247910069</v>
      </c>
      <c r="H9" s="670">
        <v>0</v>
      </c>
      <c r="I9" s="711">
        <v>4466482</v>
      </c>
      <c r="J9" s="713"/>
      <c r="K9" s="766"/>
      <c r="L9" s="766"/>
      <c r="M9" s="766"/>
    </row>
    <row r="10" spans="1:13">
      <c r="A10" s="668" t="s">
        <v>340</v>
      </c>
      <c r="B10" s="708" t="s">
        <v>476</v>
      </c>
      <c r="C10" s="708" t="s">
        <v>476</v>
      </c>
      <c r="D10" s="709">
        <v>1256650</v>
      </c>
      <c r="E10" s="669">
        <v>1256650</v>
      </c>
      <c r="F10" s="710">
        <v>1332580</v>
      </c>
      <c r="G10" s="712">
        <v>0.94302030647315738</v>
      </c>
      <c r="H10" s="670">
        <v>0</v>
      </c>
      <c r="I10" s="711">
        <v>4466462</v>
      </c>
      <c r="J10" s="713"/>
      <c r="K10" s="766"/>
      <c r="L10" s="766"/>
      <c r="M10" s="766"/>
    </row>
    <row r="11" spans="1:13">
      <c r="A11" s="668" t="s">
        <v>341</v>
      </c>
      <c r="B11" s="708" t="s">
        <v>476</v>
      </c>
      <c r="C11" s="708" t="s">
        <v>476</v>
      </c>
      <c r="D11" s="669"/>
      <c r="E11" s="669"/>
      <c r="F11" s="669"/>
      <c r="G11" s="712"/>
      <c r="H11" s="670"/>
      <c r="I11" s="714"/>
      <c r="J11" s="766"/>
      <c r="K11" s="766"/>
      <c r="L11" s="766"/>
      <c r="M11" s="766"/>
    </row>
    <row r="12" spans="1:13">
      <c r="A12" s="668" t="s">
        <v>342</v>
      </c>
      <c r="B12" s="708" t="s">
        <v>476</v>
      </c>
      <c r="C12" s="708" t="s">
        <v>476</v>
      </c>
      <c r="D12" s="669"/>
      <c r="E12" s="669"/>
      <c r="F12" s="669"/>
      <c r="G12" s="712"/>
      <c r="H12" s="670"/>
      <c r="I12" s="714"/>
      <c r="J12" s="766"/>
      <c r="K12" s="766"/>
      <c r="L12" s="766"/>
      <c r="M12" s="766"/>
    </row>
    <row r="13" spans="1:13">
      <c r="A13" s="668" t="s">
        <v>343</v>
      </c>
      <c r="B13" s="708" t="s">
        <v>476</v>
      </c>
      <c r="C13" s="708" t="s">
        <v>476</v>
      </c>
      <c r="D13" s="669"/>
      <c r="E13" s="669"/>
      <c r="F13" s="669"/>
      <c r="G13" s="712"/>
      <c r="H13" s="670"/>
      <c r="I13" s="714"/>
      <c r="J13" s="766"/>
      <c r="K13" s="766"/>
      <c r="L13" s="766"/>
      <c r="M13" s="766"/>
    </row>
    <row r="14" spans="1:13">
      <c r="A14" s="668" t="s">
        <v>344</v>
      </c>
      <c r="B14" s="708" t="s">
        <v>476</v>
      </c>
      <c r="C14" s="708" t="s">
        <v>476</v>
      </c>
      <c r="D14" s="669"/>
      <c r="E14" s="669"/>
      <c r="F14" s="669"/>
      <c r="G14" s="712"/>
      <c r="H14" s="670"/>
      <c r="I14" s="714"/>
      <c r="J14" s="766"/>
      <c r="K14" s="766"/>
      <c r="L14" s="766"/>
      <c r="M14" s="766"/>
    </row>
    <row r="15" spans="1:13">
      <c r="A15" s="668" t="s">
        <v>345</v>
      </c>
      <c r="B15" s="708" t="s">
        <v>476</v>
      </c>
      <c r="C15" s="708" t="s">
        <v>476</v>
      </c>
      <c r="D15" s="669"/>
      <c r="E15" s="669"/>
      <c r="F15" s="669"/>
      <c r="G15" s="712"/>
      <c r="H15" s="670"/>
      <c r="I15" s="714"/>
      <c r="J15" s="766"/>
      <c r="K15" s="766"/>
      <c r="L15" s="766"/>
      <c r="M15" s="766"/>
    </row>
    <row r="16" spans="1:13" ht="13.8" thickBot="1">
      <c r="A16" s="676" t="s">
        <v>346</v>
      </c>
      <c r="B16" s="715" t="s">
        <v>476</v>
      </c>
      <c r="C16" s="715" t="s">
        <v>476</v>
      </c>
      <c r="D16" s="677"/>
      <c r="E16" s="669"/>
      <c r="F16" s="669"/>
      <c r="G16" s="712"/>
      <c r="H16" s="670"/>
      <c r="I16" s="716"/>
      <c r="J16" s="766"/>
      <c r="K16" s="766"/>
      <c r="L16" s="766"/>
      <c r="M16" s="766"/>
    </row>
    <row r="17" spans="1:18" ht="13.8" thickBot="1">
      <c r="A17" s="678" t="s">
        <v>347</v>
      </c>
      <c r="B17" s="717"/>
      <c r="C17" s="717"/>
      <c r="D17" s="679">
        <f>'CARE Table 2'!W19</f>
        <v>1256650</v>
      </c>
      <c r="E17" s="679">
        <f>D17</f>
        <v>1256650</v>
      </c>
      <c r="F17" s="679">
        <f>'CARE Table 2'!X19</f>
        <v>1332580</v>
      </c>
      <c r="G17" s="718">
        <f>'CARE Table 2'!Y19</f>
        <v>0.94302030647315738</v>
      </c>
      <c r="H17" s="718">
        <v>0</v>
      </c>
      <c r="I17" s="679">
        <v>4466462</v>
      </c>
      <c r="J17" s="766"/>
      <c r="K17" s="766"/>
      <c r="L17" s="766"/>
      <c r="M17" s="766"/>
      <c r="N17" s="766"/>
      <c r="O17" s="766"/>
      <c r="P17" s="766"/>
      <c r="Q17" s="766"/>
      <c r="R17" s="766"/>
    </row>
    <row r="18" spans="1:18">
      <c r="A18" s="719"/>
      <c r="B18" s="720"/>
      <c r="C18" s="720"/>
      <c r="D18" s="720"/>
      <c r="E18" s="720"/>
      <c r="F18" s="720"/>
      <c r="G18" s="721"/>
      <c r="H18" s="722"/>
      <c r="I18" s="723"/>
      <c r="J18" s="766"/>
      <c r="K18" s="766"/>
      <c r="L18" s="766"/>
      <c r="M18" s="766"/>
      <c r="N18" s="766"/>
      <c r="O18" s="766"/>
      <c r="P18" s="766"/>
      <c r="Q18" s="766"/>
      <c r="R18" s="766"/>
    </row>
    <row r="19" spans="1:18" s="148" customFormat="1">
      <c r="A19" s="1172" t="s">
        <v>586</v>
      </c>
      <c r="B19" s="1172"/>
      <c r="C19" s="1172"/>
      <c r="D19" s="1172"/>
      <c r="E19" s="1172"/>
      <c r="F19" s="1172"/>
      <c r="G19" s="1172"/>
      <c r="H19" s="1172"/>
      <c r="I19" s="1172"/>
      <c r="J19" s="589"/>
      <c r="K19" s="589"/>
      <c r="L19" s="589"/>
      <c r="M19" s="589"/>
      <c r="N19" s="589"/>
      <c r="O19" s="589"/>
      <c r="P19" s="589"/>
      <c r="Q19" s="589"/>
      <c r="R19" s="589"/>
    </row>
    <row r="20" spans="1:18">
      <c r="A20" s="766"/>
      <c r="B20" s="766"/>
      <c r="C20" s="766"/>
      <c r="D20" s="766"/>
      <c r="E20" s="766"/>
      <c r="F20" s="766"/>
      <c r="G20" s="766"/>
      <c r="H20" s="766"/>
      <c r="I20" s="766"/>
      <c r="J20" s="766"/>
      <c r="K20" s="766"/>
      <c r="L20" s="766"/>
      <c r="M20" s="766"/>
      <c r="N20" s="766"/>
      <c r="O20" s="766"/>
      <c r="P20" s="766"/>
      <c r="Q20" s="766"/>
      <c r="R20" s="766"/>
    </row>
    <row r="21" spans="1:18" ht="32.25" customHeight="1">
      <c r="A21" s="932" t="s">
        <v>587</v>
      </c>
      <c r="B21" s="932"/>
      <c r="C21" s="932"/>
      <c r="D21" s="932"/>
      <c r="E21" s="932"/>
      <c r="F21" s="932"/>
      <c r="G21" s="932"/>
      <c r="H21" s="932"/>
      <c r="I21" s="932"/>
      <c r="J21" s="766"/>
      <c r="K21" s="766"/>
      <c r="L21" s="766"/>
      <c r="M21" s="766"/>
      <c r="N21" s="766"/>
      <c r="O21" s="766"/>
      <c r="P21" s="766"/>
      <c r="Q21" s="766"/>
      <c r="R21" s="766"/>
    </row>
    <row r="26" spans="1:18">
      <c r="A26" s="766"/>
      <c r="B26" s="923"/>
      <c r="C26" s="923"/>
      <c r="D26" s="923"/>
      <c r="E26" s="923"/>
      <c r="F26" s="923"/>
      <c r="H26" s="923"/>
      <c r="I26" s="923"/>
      <c r="J26" s="766"/>
      <c r="K26" s="766"/>
      <c r="L26" s="766"/>
      <c r="M26" s="766"/>
      <c r="N26" s="766"/>
      <c r="O26" s="766"/>
      <c r="P26" s="766"/>
      <c r="Q26" s="766"/>
      <c r="R26" s="766"/>
    </row>
    <row r="27" spans="1:18">
      <c r="A27" s="766"/>
      <c r="B27" s="923"/>
      <c r="C27" s="923"/>
      <c r="D27" s="923"/>
      <c r="E27" s="923"/>
      <c r="F27" s="923"/>
      <c r="H27" s="923"/>
      <c r="I27" s="923"/>
      <c r="J27" s="766"/>
      <c r="K27" s="766"/>
      <c r="L27" s="766"/>
      <c r="M27" s="766"/>
      <c r="N27" s="766"/>
      <c r="O27" s="766"/>
      <c r="P27" s="766"/>
      <c r="Q27" s="766"/>
      <c r="R27" s="766"/>
    </row>
  </sheetData>
  <mergeCells count="5">
    <mergeCell ref="A1:I1"/>
    <mergeCell ref="A2:I2"/>
    <mergeCell ref="A3:I3"/>
    <mergeCell ref="A19:I19"/>
    <mergeCell ref="A21:I21"/>
  </mergeCells>
  <printOptions horizontalCentered="1" verticalCentered="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7"/>
  <sheetViews>
    <sheetView zoomScale="110" zoomScaleNormal="110" workbookViewId="0">
      <selection sqref="A1:E1"/>
    </sheetView>
  </sheetViews>
  <sheetFormatPr defaultColWidth="8.6640625" defaultRowHeight="13.2"/>
  <cols>
    <col min="1" max="1" width="21.88671875" style="7" customWidth="1"/>
    <col min="2" max="2" width="22.88671875" style="7" bestFit="1" customWidth="1"/>
    <col min="3" max="3" width="23.44140625" style="7" bestFit="1" customWidth="1"/>
    <col min="4" max="4" width="27" style="7" bestFit="1" customWidth="1"/>
    <col min="5" max="5" width="27.109375" style="7" bestFit="1" customWidth="1"/>
    <col min="6" max="7" width="9.5546875" style="7" customWidth="1"/>
    <col min="8" max="8" width="14.5546875" style="7" customWidth="1"/>
    <col min="9" max="12" width="9.5546875" style="7" customWidth="1"/>
    <col min="13" max="13" width="13.5546875" style="7" customWidth="1"/>
    <col min="14" max="16384" width="8.6640625" style="7"/>
  </cols>
  <sheetData>
    <row r="1" spans="1:14" ht="15.6">
      <c r="A1" s="980" t="s">
        <v>588</v>
      </c>
      <c r="B1" s="980"/>
      <c r="C1" s="980"/>
      <c r="D1" s="980"/>
      <c r="E1" s="980"/>
      <c r="F1" s="766"/>
      <c r="G1" s="766"/>
      <c r="H1" s="766"/>
      <c r="I1" s="766"/>
      <c r="J1" s="766"/>
      <c r="K1" s="766"/>
      <c r="L1" s="766"/>
      <c r="M1" s="766"/>
      <c r="N1" s="766"/>
    </row>
    <row r="2" spans="1:14" ht="15.6">
      <c r="A2" s="1137" t="s">
        <v>1</v>
      </c>
      <c r="B2" s="1137"/>
      <c r="C2" s="1137"/>
      <c r="D2" s="1137"/>
      <c r="E2" s="1137"/>
      <c r="F2" s="665"/>
      <c r="G2" s="665"/>
      <c r="H2" s="665"/>
      <c r="I2" s="665"/>
      <c r="J2" s="766"/>
      <c r="K2" s="766"/>
      <c r="L2" s="766"/>
      <c r="M2" s="766"/>
      <c r="N2" s="766"/>
    </row>
    <row r="3" spans="1:14" ht="15.6">
      <c r="A3" s="1174" t="str">
        <f>'CARE Table 1'!A3:M3</f>
        <v>Through June 2020</v>
      </c>
      <c r="B3" s="1174"/>
      <c r="C3" s="1174"/>
      <c r="D3" s="1174"/>
      <c r="E3" s="1174"/>
      <c r="F3" s="591"/>
      <c r="G3" s="591"/>
      <c r="H3" s="591"/>
      <c r="I3" s="591"/>
      <c r="J3" s="591"/>
      <c r="K3" s="591"/>
      <c r="L3" s="591"/>
      <c r="M3" s="591"/>
      <c r="N3" s="766"/>
    </row>
    <row r="4" spans="1:14">
      <c r="A4" s="1175">
        <v>2020</v>
      </c>
      <c r="B4" s="917" t="s">
        <v>589</v>
      </c>
      <c r="C4" s="919" t="s">
        <v>4</v>
      </c>
      <c r="D4" s="919" t="s">
        <v>590</v>
      </c>
      <c r="E4" s="919" t="s">
        <v>591</v>
      </c>
      <c r="F4" s="766"/>
      <c r="G4" s="766"/>
      <c r="H4" s="766"/>
      <c r="I4" s="766"/>
      <c r="J4" s="766"/>
      <c r="K4" s="766"/>
      <c r="L4" s="766"/>
      <c r="M4" s="766"/>
      <c r="N4" s="766"/>
    </row>
    <row r="5" spans="1:14">
      <c r="A5" s="1176"/>
      <c r="B5" s="911" t="s">
        <v>10</v>
      </c>
      <c r="C5" s="919" t="s">
        <v>10</v>
      </c>
      <c r="D5" s="911" t="s">
        <v>10</v>
      </c>
      <c r="E5" s="911" t="s">
        <v>592</v>
      </c>
      <c r="F5" s="766"/>
      <c r="G5" s="766"/>
      <c r="H5" s="766"/>
      <c r="I5" s="766"/>
      <c r="J5" s="766"/>
      <c r="K5" s="766"/>
      <c r="L5" s="766"/>
      <c r="M5" s="766"/>
      <c r="N5" s="766"/>
    </row>
    <row r="6" spans="1:14">
      <c r="A6" s="726" t="s">
        <v>116</v>
      </c>
      <c r="B6" s="727"/>
      <c r="C6" s="727"/>
      <c r="D6" s="727"/>
      <c r="E6" s="727"/>
      <c r="F6" s="766"/>
      <c r="G6" s="766"/>
      <c r="H6" s="766"/>
      <c r="I6" s="766"/>
      <c r="J6" s="766"/>
      <c r="K6" s="766"/>
      <c r="L6" s="766"/>
      <c r="M6" s="766"/>
      <c r="N6" s="766"/>
    </row>
    <row r="7" spans="1:14">
      <c r="A7" s="1" t="s">
        <v>593</v>
      </c>
      <c r="B7" s="505">
        <f>'CARE Table 1'!B11</f>
        <v>525000</v>
      </c>
      <c r="C7" s="728">
        <f>'CARE Table 1'!E11</f>
        <v>37538.060000000005</v>
      </c>
      <c r="D7" s="728">
        <f>'CARE Table 1'!H11</f>
        <v>221872.49</v>
      </c>
      <c r="E7" s="6">
        <f>D7/B7</f>
        <v>0.42261426666666663</v>
      </c>
      <c r="F7" s="766"/>
      <c r="G7" s="766"/>
      <c r="H7" s="766"/>
      <c r="I7" s="766"/>
      <c r="J7" s="766"/>
      <c r="K7" s="766"/>
      <c r="L7" s="766"/>
      <c r="M7" s="766"/>
      <c r="N7" s="766"/>
    </row>
    <row r="8" spans="1:14" s="148" customFormat="1">
      <c r="A8" s="466" t="s">
        <v>592</v>
      </c>
      <c r="B8" s="534">
        <f>SUM(B7:B7)</f>
        <v>525000</v>
      </c>
      <c r="C8" s="534">
        <f>SUM(C7:C7)</f>
        <v>37538.060000000005</v>
      </c>
      <c r="D8" s="534">
        <f>SUM(D7:D7)</f>
        <v>221872.49</v>
      </c>
      <c r="E8" s="729">
        <f>SUM(E7:E7)</f>
        <v>0.42261426666666663</v>
      </c>
    </row>
    <row r="9" spans="1:14">
      <c r="A9" s="730"/>
      <c r="B9" s="766"/>
      <c r="C9" s="766"/>
      <c r="D9" s="766"/>
      <c r="E9" s="766"/>
      <c r="F9" s="766"/>
      <c r="G9" s="766"/>
      <c r="H9" s="766"/>
      <c r="I9" s="766"/>
      <c r="J9" s="766"/>
      <c r="K9" s="766"/>
      <c r="L9" s="766"/>
      <c r="M9" s="766"/>
      <c r="N9" s="766"/>
    </row>
    <row r="10" spans="1:14">
      <c r="A10" s="1177"/>
      <c r="B10" s="1177"/>
      <c r="C10" s="1177"/>
      <c r="D10" s="1177"/>
      <c r="E10" s="1177"/>
      <c r="F10" s="766"/>
      <c r="G10" s="766"/>
      <c r="H10" s="766"/>
      <c r="I10" s="766"/>
      <c r="J10" s="766"/>
      <c r="K10" s="766"/>
      <c r="L10" s="766"/>
      <c r="M10" s="766"/>
      <c r="N10" s="766"/>
    </row>
    <row r="11" spans="1:14">
      <c r="A11" s="1178" t="s">
        <v>403</v>
      </c>
      <c r="B11" s="1178"/>
      <c r="C11" s="1178"/>
      <c r="D11" s="1178"/>
      <c r="E11" s="1178"/>
      <c r="F11" s="766"/>
      <c r="G11" s="766"/>
      <c r="H11" s="766"/>
      <c r="I11" s="766"/>
      <c r="J11" s="766"/>
      <c r="K11" s="766"/>
      <c r="L11" s="766"/>
      <c r="M11" s="766"/>
      <c r="N11" s="766"/>
    </row>
    <row r="12" spans="1:14" ht="29.25" customHeight="1">
      <c r="A12" s="1173" t="s">
        <v>594</v>
      </c>
      <c r="B12" s="1173"/>
      <c r="C12" s="1173"/>
      <c r="D12" s="1173"/>
      <c r="E12" s="1173"/>
      <c r="F12" s="2"/>
      <c r="G12" s="2"/>
      <c r="H12" s="2"/>
      <c r="I12" s="2"/>
      <c r="J12" s="2"/>
      <c r="K12" s="2"/>
      <c r="L12" s="2"/>
      <c r="M12" s="2"/>
      <c r="N12" s="2"/>
    </row>
    <row r="13" spans="1:14">
      <c r="A13" s="766"/>
      <c r="B13" s="730"/>
      <c r="C13" s="766"/>
      <c r="D13" s="766"/>
      <c r="E13" s="766"/>
      <c r="F13" s="766"/>
      <c r="G13" s="766"/>
      <c r="H13" s="766"/>
      <c r="I13" s="766"/>
      <c r="J13" s="766"/>
      <c r="K13" s="766"/>
      <c r="L13" s="766"/>
      <c r="M13" s="766"/>
      <c r="N13" s="766"/>
    </row>
    <row r="14" spans="1:14">
      <c r="A14" s="766"/>
      <c r="B14" s="730"/>
      <c r="C14" s="766"/>
      <c r="D14" s="766"/>
      <c r="E14" s="766"/>
      <c r="F14" s="766"/>
      <c r="G14" s="766"/>
      <c r="H14" s="766"/>
      <c r="I14" s="766"/>
      <c r="J14" s="766"/>
      <c r="K14" s="766"/>
      <c r="L14" s="766"/>
      <c r="M14" s="766"/>
      <c r="N14" s="766"/>
    </row>
    <row r="26" spans="1:1">
      <c r="A26" s="766"/>
    </row>
    <row r="27" spans="1:1">
      <c r="A27" s="766"/>
    </row>
  </sheetData>
  <mergeCells count="7">
    <mergeCell ref="A12:E12"/>
    <mergeCell ref="A1:E1"/>
    <mergeCell ref="A2:E2"/>
    <mergeCell ref="A3:E3"/>
    <mergeCell ref="A4:A5"/>
    <mergeCell ref="A10:E10"/>
    <mergeCell ref="A11:E11"/>
  </mergeCells>
  <printOptions horizontalCentered="1" verticalCentered="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EGT75"/>
  <sheetViews>
    <sheetView zoomScaleNormal="100" workbookViewId="0">
      <selection activeCell="A4" sqref="A4:P4"/>
    </sheetView>
  </sheetViews>
  <sheetFormatPr defaultColWidth="9.109375" defaultRowHeight="13.2"/>
  <cols>
    <col min="1" max="1" width="18.33203125" style="7" customWidth="1"/>
    <col min="2" max="2" width="19.33203125" style="7" customWidth="1"/>
    <col min="3" max="3" width="35.33203125" style="7" customWidth="1"/>
    <col min="4" max="4" width="18.109375" style="7" customWidth="1"/>
    <col min="5" max="5" width="9" style="7" customWidth="1"/>
    <col min="6" max="6" width="17.5546875" style="7" customWidth="1"/>
    <col min="7" max="8" width="9.44140625" style="7" customWidth="1"/>
    <col min="9" max="9" width="10.6640625" style="7" customWidth="1"/>
    <col min="10" max="10" width="8.44140625" style="7" customWidth="1"/>
    <col min="11" max="11" width="7.5546875" style="724" customWidth="1"/>
    <col min="12" max="12" width="19.6640625" style="7" customWidth="1"/>
    <col min="13" max="13" width="7.44140625" style="7" customWidth="1"/>
    <col min="14" max="14" width="9.109375" style="7"/>
    <col min="15" max="15" width="20.109375" style="7" customWidth="1"/>
    <col min="16" max="16" width="13.44140625" style="7" customWidth="1"/>
    <col min="17" max="16384" width="9.109375" style="7"/>
  </cols>
  <sheetData>
    <row r="1" spans="1:20" ht="30" customHeight="1">
      <c r="A1" s="1179" t="s">
        <v>595</v>
      </c>
      <c r="B1" s="1179"/>
      <c r="C1" s="1179"/>
      <c r="D1" s="1179"/>
      <c r="E1" s="1179"/>
      <c r="F1" s="1179"/>
      <c r="G1" s="1179"/>
      <c r="H1" s="1179"/>
      <c r="I1" s="1179"/>
      <c r="J1" s="1179"/>
      <c r="K1" s="1179"/>
      <c r="L1" s="1179"/>
      <c r="M1" s="1179"/>
      <c r="N1" s="1179"/>
      <c r="O1" s="1179"/>
      <c r="P1" s="1179"/>
      <c r="Q1" s="766"/>
      <c r="R1" s="766"/>
      <c r="S1" s="766"/>
      <c r="T1" s="766"/>
    </row>
    <row r="2" spans="1:20" ht="18.75" customHeight="1">
      <c r="A2" s="1180" t="s">
        <v>1</v>
      </c>
      <c r="B2" s="1181"/>
      <c r="C2" s="1181"/>
      <c r="D2" s="1181"/>
      <c r="E2" s="1181"/>
      <c r="F2" s="1181"/>
      <c r="G2" s="1181"/>
      <c r="H2" s="1181"/>
      <c r="I2" s="1181"/>
      <c r="J2" s="1181"/>
      <c r="K2" s="1181"/>
      <c r="L2" s="1181"/>
      <c r="M2" s="1181"/>
      <c r="N2" s="1181"/>
      <c r="O2" s="1181"/>
      <c r="P2" s="1182"/>
      <c r="Q2" s="766"/>
      <c r="R2" s="766"/>
      <c r="S2" s="766"/>
      <c r="T2" s="766"/>
    </row>
    <row r="3" spans="1:20" ht="18.75" customHeight="1">
      <c r="A3" s="1183"/>
      <c r="B3" s="1184"/>
      <c r="C3" s="1184"/>
      <c r="D3" s="1184"/>
      <c r="E3" s="1184"/>
      <c r="F3" s="1184"/>
      <c r="G3" s="1184"/>
      <c r="H3" s="1184"/>
      <c r="I3" s="1184"/>
      <c r="J3" s="1184"/>
      <c r="K3" s="1184"/>
      <c r="L3" s="1184"/>
      <c r="M3" s="1184"/>
      <c r="N3" s="1184"/>
      <c r="O3" s="1184"/>
      <c r="P3" s="1185"/>
      <c r="Q3" s="766"/>
      <c r="R3" s="766"/>
      <c r="S3" s="766"/>
      <c r="T3" s="766"/>
    </row>
    <row r="4" spans="1:20" ht="18.75" customHeight="1">
      <c r="A4" s="1186"/>
      <c r="B4" s="1187"/>
      <c r="C4" s="1187"/>
      <c r="D4" s="1187"/>
      <c r="E4" s="1187"/>
      <c r="F4" s="1187"/>
      <c r="G4" s="1187"/>
      <c r="H4" s="1187"/>
      <c r="I4" s="1187"/>
      <c r="J4" s="1187"/>
      <c r="K4" s="1187"/>
      <c r="L4" s="1187"/>
      <c r="M4" s="1187"/>
      <c r="N4" s="1187"/>
      <c r="O4" s="1187"/>
      <c r="P4" s="1188"/>
      <c r="Q4" s="766"/>
      <c r="R4" s="766"/>
      <c r="S4" s="766"/>
      <c r="T4" s="766"/>
    </row>
    <row r="5" spans="1:20" ht="81" customHeight="1">
      <c r="A5" s="1189" t="s">
        <v>596</v>
      </c>
      <c r="B5" s="1192" t="s">
        <v>597</v>
      </c>
      <c r="C5" s="1192" t="s">
        <v>598</v>
      </c>
      <c r="D5" s="1192" t="s">
        <v>599</v>
      </c>
      <c r="E5" s="1195" t="s">
        <v>600</v>
      </c>
      <c r="F5" s="1196"/>
      <c r="G5" s="1195" t="s">
        <v>601</v>
      </c>
      <c r="H5" s="1197"/>
      <c r="I5" s="1196"/>
      <c r="J5" s="1198" t="s">
        <v>602</v>
      </c>
      <c r="K5" s="1199"/>
      <c r="L5" s="1200"/>
      <c r="M5" s="1198" t="s">
        <v>603</v>
      </c>
      <c r="N5" s="1199"/>
      <c r="O5" s="1200"/>
      <c r="P5" s="1201" t="s">
        <v>604</v>
      </c>
      <c r="Q5" s="766"/>
      <c r="R5" s="766"/>
      <c r="S5" s="766"/>
      <c r="T5" s="766"/>
    </row>
    <row r="6" spans="1:20" ht="15" customHeight="1">
      <c r="A6" s="1190"/>
      <c r="B6" s="1193"/>
      <c r="C6" s="1193"/>
      <c r="D6" s="1193"/>
      <c r="E6" s="1204" t="s">
        <v>605</v>
      </c>
      <c r="F6" s="1204" t="s">
        <v>606</v>
      </c>
      <c r="G6" s="1204" t="s">
        <v>607</v>
      </c>
      <c r="H6" s="1204" t="s">
        <v>608</v>
      </c>
      <c r="I6" s="1204" t="s">
        <v>609</v>
      </c>
      <c r="J6" s="1201" t="s">
        <v>605</v>
      </c>
      <c r="K6" s="1206" t="s">
        <v>610</v>
      </c>
      <c r="L6" s="1207"/>
      <c r="M6" s="1201" t="s">
        <v>605</v>
      </c>
      <c r="N6" s="1206" t="s">
        <v>610</v>
      </c>
      <c r="O6" s="1207"/>
      <c r="P6" s="1202"/>
      <c r="Q6" s="766"/>
      <c r="R6" s="766"/>
      <c r="S6" s="766"/>
      <c r="T6" s="766"/>
    </row>
    <row r="7" spans="1:20" ht="64.5" customHeight="1">
      <c r="A7" s="1191"/>
      <c r="B7" s="1194"/>
      <c r="C7" s="1194"/>
      <c r="D7" s="1194"/>
      <c r="E7" s="1205"/>
      <c r="F7" s="1205"/>
      <c r="G7" s="1205"/>
      <c r="H7" s="1205"/>
      <c r="I7" s="1205"/>
      <c r="J7" s="1203"/>
      <c r="K7" s="930" t="s">
        <v>611</v>
      </c>
      <c r="L7" s="930" t="s">
        <v>612</v>
      </c>
      <c r="M7" s="1203"/>
      <c r="N7" s="930" t="s">
        <v>611</v>
      </c>
      <c r="O7" s="930" t="s">
        <v>612</v>
      </c>
      <c r="P7" s="1203"/>
      <c r="Q7" s="766"/>
      <c r="R7" s="766"/>
      <c r="S7" s="766"/>
      <c r="T7" s="766"/>
    </row>
    <row r="8" spans="1:20" s="736" customFormat="1" ht="79.2">
      <c r="A8" s="731" t="str">
        <f>'[9]Sheet1 (2)'!C20</f>
        <v>2018-05-02</v>
      </c>
      <c r="B8" s="732" t="str">
        <f>'[9]Sheet1 (2)'!D20</f>
        <v>Chinese/Cantonese</v>
      </c>
      <c r="C8" s="732" t="s">
        <v>613</v>
      </c>
      <c r="D8" s="732" t="s">
        <v>614</v>
      </c>
      <c r="E8" s="733">
        <v>1</v>
      </c>
      <c r="F8" s="734" t="s">
        <v>615</v>
      </c>
      <c r="G8" s="733">
        <v>0</v>
      </c>
      <c r="H8" s="733">
        <v>0</v>
      </c>
      <c r="I8" s="733">
        <v>1</v>
      </c>
      <c r="J8" s="733">
        <v>1</v>
      </c>
      <c r="K8" s="733">
        <v>0</v>
      </c>
      <c r="L8" s="732" t="s">
        <v>616</v>
      </c>
      <c r="M8" s="733">
        <v>1</v>
      </c>
      <c r="N8" s="733">
        <v>0</v>
      </c>
      <c r="O8" s="732" t="s">
        <v>616</v>
      </c>
      <c r="P8" s="735"/>
      <c r="Q8" s="925"/>
      <c r="R8" s="925"/>
      <c r="S8" s="925"/>
      <c r="T8" s="925"/>
    </row>
    <row r="9" spans="1:20" s="736" customFormat="1" ht="52.8">
      <c r="A9" s="731" t="str">
        <f>'[9]Sheet1 (2)'!C55</f>
        <v>2018-05-23</v>
      </c>
      <c r="B9" s="732" t="str">
        <f>'[9]Sheet1 (2)'!D55</f>
        <v>Vietnamese</v>
      </c>
      <c r="C9" s="732" t="s">
        <v>617</v>
      </c>
      <c r="D9" s="732" t="s">
        <v>614</v>
      </c>
      <c r="E9" s="733">
        <v>1</v>
      </c>
      <c r="F9" s="732" t="s">
        <v>618</v>
      </c>
      <c r="G9" s="733">
        <v>0</v>
      </c>
      <c r="H9" s="733">
        <v>0</v>
      </c>
      <c r="I9" s="733">
        <v>0</v>
      </c>
      <c r="J9" s="733">
        <v>0</v>
      </c>
      <c r="K9" s="733">
        <v>0</v>
      </c>
      <c r="L9" s="732" t="s">
        <v>619</v>
      </c>
      <c r="M9" s="733">
        <v>0</v>
      </c>
      <c r="N9" s="733">
        <v>0</v>
      </c>
      <c r="O9" s="732" t="s">
        <v>616</v>
      </c>
      <c r="P9" s="735"/>
      <c r="Q9" s="925"/>
      <c r="R9" s="925"/>
      <c r="S9" s="925"/>
      <c r="T9" s="925"/>
    </row>
    <row r="10" spans="1:20" s="736" customFormat="1" ht="26.4">
      <c r="A10" s="731" t="str">
        <f>'[9]Sheet1 (2)'!C9</f>
        <v>2018-05-22</v>
      </c>
      <c r="B10" s="732" t="str">
        <f>'[9]Sheet1 (2)'!D9</f>
        <v>Korean</v>
      </c>
      <c r="C10" s="732" t="s">
        <v>620</v>
      </c>
      <c r="D10" s="732" t="s">
        <v>614</v>
      </c>
      <c r="E10" s="733">
        <v>1</v>
      </c>
      <c r="F10" s="732" t="s">
        <v>618</v>
      </c>
      <c r="G10" s="733">
        <v>0</v>
      </c>
      <c r="H10" s="733">
        <v>0</v>
      </c>
      <c r="I10" s="733">
        <v>0</v>
      </c>
      <c r="J10" s="733">
        <v>0</v>
      </c>
      <c r="K10" s="733">
        <v>0</v>
      </c>
      <c r="L10" s="732" t="s">
        <v>619</v>
      </c>
      <c r="M10" s="733">
        <v>0</v>
      </c>
      <c r="N10" s="733">
        <v>0</v>
      </c>
      <c r="O10" s="732" t="s">
        <v>616</v>
      </c>
      <c r="P10" s="735"/>
      <c r="Q10" s="925"/>
      <c r="R10" s="925"/>
      <c r="S10" s="925"/>
      <c r="T10" s="925"/>
    </row>
    <row r="11" spans="1:20" s="736" customFormat="1" ht="43.2">
      <c r="A11" s="731" t="str">
        <f>'[9]Sheet1 (2)'!C48</f>
        <v>2018-05-23</v>
      </c>
      <c r="B11" s="732" t="str">
        <f>'[9]Sheet1 (2)'!D48</f>
        <v>Korean</v>
      </c>
      <c r="C11" s="732" t="s">
        <v>620</v>
      </c>
      <c r="D11" s="732" t="s">
        <v>614</v>
      </c>
      <c r="E11" s="733">
        <v>1</v>
      </c>
      <c r="F11" s="734" t="s">
        <v>615</v>
      </c>
      <c r="G11" s="733">
        <v>0</v>
      </c>
      <c r="H11" s="733">
        <v>0</v>
      </c>
      <c r="I11" s="733">
        <v>0</v>
      </c>
      <c r="J11" s="733">
        <v>1</v>
      </c>
      <c r="K11" s="733">
        <v>0</v>
      </c>
      <c r="L11" s="732" t="s">
        <v>619</v>
      </c>
      <c r="M11" s="733">
        <v>0</v>
      </c>
      <c r="N11" s="733">
        <v>1</v>
      </c>
      <c r="O11" s="732" t="s">
        <v>616</v>
      </c>
      <c r="P11" s="735"/>
      <c r="Q11" s="925"/>
      <c r="R11" s="925"/>
      <c r="S11" s="925"/>
      <c r="T11" s="925"/>
    </row>
    <row r="12" spans="1:20" s="736" customFormat="1" ht="39.6">
      <c r="A12" s="731" t="str">
        <f>'[9]Sheet1 (2)'!C10</f>
        <v>2018-05-23</v>
      </c>
      <c r="B12" s="732" t="str">
        <f>'[9]Sheet1 (2)'!D10</f>
        <v>Spanish</v>
      </c>
      <c r="C12" s="732" t="s">
        <v>621</v>
      </c>
      <c r="D12" s="732" t="s">
        <v>614</v>
      </c>
      <c r="E12" s="733">
        <v>1</v>
      </c>
      <c r="F12" s="732" t="s">
        <v>622</v>
      </c>
      <c r="G12" s="733">
        <v>0</v>
      </c>
      <c r="H12" s="733">
        <v>0</v>
      </c>
      <c r="I12" s="733">
        <v>0</v>
      </c>
      <c r="J12" s="733">
        <v>0</v>
      </c>
      <c r="K12" s="733">
        <v>0</v>
      </c>
      <c r="L12" s="732" t="s">
        <v>619</v>
      </c>
      <c r="M12" s="733">
        <v>0</v>
      </c>
      <c r="N12" s="733">
        <v>0</v>
      </c>
      <c r="O12" s="732" t="s">
        <v>616</v>
      </c>
      <c r="P12" s="735"/>
      <c r="Q12" s="925"/>
      <c r="R12" s="925"/>
      <c r="S12" s="925"/>
      <c r="T12" s="925"/>
    </row>
    <row r="13" spans="1:20" s="681" customFormat="1" ht="52.8">
      <c r="A13" s="731" t="str">
        <f>'[9]Sheet1 (2)'!C26</f>
        <v>2018-05-16</v>
      </c>
      <c r="B13" s="732" t="str">
        <f>'[9]Sheet1 (2)'!D26</f>
        <v>Chinese/Cantonese</v>
      </c>
      <c r="C13" s="732" t="s">
        <v>623</v>
      </c>
      <c r="D13" s="732" t="s">
        <v>614</v>
      </c>
      <c r="E13" s="733">
        <v>1</v>
      </c>
      <c r="F13" s="732" t="s">
        <v>624</v>
      </c>
      <c r="G13" s="733">
        <v>0</v>
      </c>
      <c r="H13" s="733">
        <v>0</v>
      </c>
      <c r="I13" s="733">
        <v>0</v>
      </c>
      <c r="J13" s="733">
        <v>0</v>
      </c>
      <c r="K13" s="733">
        <v>0</v>
      </c>
      <c r="L13" s="732" t="s">
        <v>619</v>
      </c>
      <c r="M13" s="733">
        <v>0</v>
      </c>
      <c r="N13" s="733">
        <v>0</v>
      </c>
      <c r="O13" s="732" t="s">
        <v>616</v>
      </c>
      <c r="P13" s="735"/>
      <c r="Q13" s="925"/>
      <c r="R13" s="925"/>
      <c r="S13" s="925"/>
      <c r="T13" s="925"/>
    </row>
    <row r="14" spans="1:20" s="681" customFormat="1" ht="39.6">
      <c r="A14" s="731" t="str">
        <f>'[9]Sheet1 (2)'!C34</f>
        <v>2018-05-11</v>
      </c>
      <c r="B14" s="732" t="str">
        <f>'[9]Sheet1 (2)'!D34</f>
        <v>Spanish</v>
      </c>
      <c r="C14" s="732" t="s">
        <v>625</v>
      </c>
      <c r="D14" s="732" t="s">
        <v>614</v>
      </c>
      <c r="E14" s="733">
        <v>1</v>
      </c>
      <c r="F14" s="732" t="s">
        <v>622</v>
      </c>
      <c r="G14" s="733">
        <v>0</v>
      </c>
      <c r="H14" s="733">
        <v>0</v>
      </c>
      <c r="I14" s="733">
        <v>0</v>
      </c>
      <c r="J14" s="733">
        <v>0</v>
      </c>
      <c r="K14" s="733">
        <v>0</v>
      </c>
      <c r="L14" s="732" t="s">
        <v>619</v>
      </c>
      <c r="M14" s="733">
        <v>0</v>
      </c>
      <c r="N14" s="733">
        <v>0</v>
      </c>
      <c r="O14" s="732" t="s">
        <v>616</v>
      </c>
      <c r="P14" s="735"/>
      <c r="Q14" s="925"/>
      <c r="R14" s="925"/>
      <c r="S14" s="925"/>
      <c r="T14" s="925"/>
    </row>
    <row r="15" spans="1:20" s="681" customFormat="1" ht="39.6">
      <c r="A15" s="731" t="str">
        <f>'[9]Sheet1 (2)'!C31</f>
        <v>2018-05-03</v>
      </c>
      <c r="B15" s="732" t="str">
        <f>'[9]Sheet1 (2)'!D31</f>
        <v>Spanish</v>
      </c>
      <c r="C15" s="732" t="s">
        <v>626</v>
      </c>
      <c r="D15" s="732" t="s">
        <v>614</v>
      </c>
      <c r="E15" s="733">
        <v>1</v>
      </c>
      <c r="F15" s="732" t="s">
        <v>627</v>
      </c>
      <c r="G15" s="733">
        <v>0</v>
      </c>
      <c r="H15" s="733">
        <v>0</v>
      </c>
      <c r="I15" s="733">
        <v>0</v>
      </c>
      <c r="J15" s="733">
        <v>0</v>
      </c>
      <c r="K15" s="733">
        <v>0</v>
      </c>
      <c r="L15" s="732" t="s">
        <v>619</v>
      </c>
      <c r="M15" s="733">
        <v>1</v>
      </c>
      <c r="N15" s="733">
        <v>1</v>
      </c>
      <c r="O15" s="732" t="s">
        <v>616</v>
      </c>
      <c r="P15" s="735"/>
      <c r="Q15" s="925"/>
      <c r="R15" s="925"/>
      <c r="S15" s="925"/>
      <c r="T15" s="925"/>
    </row>
    <row r="16" spans="1:20" s="681" customFormat="1" ht="66">
      <c r="A16" s="731" t="str">
        <f>'[9]Sheet1 (2)'!C53</f>
        <v>2018-05-15</v>
      </c>
      <c r="B16" s="732" t="str">
        <f>'[9]Sheet1 (2)'!D53</f>
        <v>Vietnamese</v>
      </c>
      <c r="C16" s="732" t="s">
        <v>628</v>
      </c>
      <c r="D16" s="732" t="s">
        <v>614</v>
      </c>
      <c r="E16" s="733">
        <v>1</v>
      </c>
      <c r="F16" s="732" t="s">
        <v>627</v>
      </c>
      <c r="G16" s="733">
        <v>0</v>
      </c>
      <c r="H16" s="733">
        <v>0</v>
      </c>
      <c r="I16" s="733">
        <v>0</v>
      </c>
      <c r="J16" s="733">
        <v>0</v>
      </c>
      <c r="K16" s="733">
        <v>0</v>
      </c>
      <c r="L16" s="732" t="s">
        <v>619</v>
      </c>
      <c r="M16" s="733">
        <v>0</v>
      </c>
      <c r="N16" s="733">
        <v>0</v>
      </c>
      <c r="O16" s="732" t="s">
        <v>616</v>
      </c>
      <c r="P16" s="735"/>
      <c r="Q16" s="925"/>
      <c r="R16" s="925"/>
      <c r="S16" s="925"/>
      <c r="T16" s="925"/>
    </row>
    <row r="17" spans="1:20" s="681" customFormat="1" ht="39.6">
      <c r="A17" s="731" t="str">
        <f>'[9]Sheet1 (2)'!C30</f>
        <v>2018-05-02</v>
      </c>
      <c r="B17" s="732" t="str">
        <f>'[9]Sheet1 (2)'!D30</f>
        <v>Spanish</v>
      </c>
      <c r="C17" s="732" t="s">
        <v>626</v>
      </c>
      <c r="D17" s="732" t="s">
        <v>614</v>
      </c>
      <c r="E17" s="733">
        <v>1</v>
      </c>
      <c r="F17" s="732" t="s">
        <v>627</v>
      </c>
      <c r="G17" s="733">
        <v>0</v>
      </c>
      <c r="H17" s="733">
        <v>0</v>
      </c>
      <c r="I17" s="733">
        <v>0</v>
      </c>
      <c r="J17" s="733">
        <v>1</v>
      </c>
      <c r="K17" s="733">
        <v>0</v>
      </c>
      <c r="L17" s="732" t="s">
        <v>619</v>
      </c>
      <c r="M17" s="733">
        <v>0</v>
      </c>
      <c r="N17" s="733">
        <v>0</v>
      </c>
      <c r="O17" s="732" t="s">
        <v>616</v>
      </c>
      <c r="P17" s="735"/>
      <c r="Q17" s="925"/>
      <c r="R17" s="925"/>
      <c r="S17" s="925"/>
      <c r="T17" s="925"/>
    </row>
    <row r="18" spans="1:20" s="681" customFormat="1" ht="66">
      <c r="A18" s="731" t="str">
        <f>'[9]Sheet1 (2)'!C51</f>
        <v>2018-05-07</v>
      </c>
      <c r="B18" s="732" t="str">
        <f>'[9]Sheet1 (2)'!D51</f>
        <v>Vietnamese</v>
      </c>
      <c r="C18" s="732" t="s">
        <v>628</v>
      </c>
      <c r="D18" s="732" t="s">
        <v>614</v>
      </c>
      <c r="E18" s="733">
        <v>1</v>
      </c>
      <c r="F18" s="732" t="s">
        <v>629</v>
      </c>
      <c r="G18" s="733">
        <v>0</v>
      </c>
      <c r="H18" s="733">
        <v>0</v>
      </c>
      <c r="I18" s="733">
        <v>0</v>
      </c>
      <c r="J18" s="733">
        <v>0</v>
      </c>
      <c r="K18" s="733">
        <v>0</v>
      </c>
      <c r="L18" s="732" t="s">
        <v>619</v>
      </c>
      <c r="M18" s="733">
        <v>0</v>
      </c>
      <c r="N18" s="733">
        <v>0</v>
      </c>
      <c r="O18" s="732" t="s">
        <v>616</v>
      </c>
      <c r="P18" s="735"/>
      <c r="Q18" s="925"/>
      <c r="R18" s="925"/>
      <c r="S18" s="925"/>
      <c r="T18" s="925"/>
    </row>
    <row r="19" spans="1:20" s="681" customFormat="1" ht="66">
      <c r="A19" s="731" t="str">
        <f>'[9]Sheet1 (2)'!C54</f>
        <v>2018-05-22</v>
      </c>
      <c r="B19" s="732" t="str">
        <f>'[9]Sheet1 (2)'!D54</f>
        <v>Vietnamese</v>
      </c>
      <c r="C19" s="732" t="s">
        <v>628</v>
      </c>
      <c r="D19" s="732" t="s">
        <v>614</v>
      </c>
      <c r="E19" s="733">
        <v>1</v>
      </c>
      <c r="F19" s="732" t="s">
        <v>627</v>
      </c>
      <c r="G19" s="733">
        <v>0</v>
      </c>
      <c r="H19" s="733">
        <v>0</v>
      </c>
      <c r="I19" s="733">
        <v>0</v>
      </c>
      <c r="J19" s="733">
        <v>0</v>
      </c>
      <c r="K19" s="733">
        <v>0</v>
      </c>
      <c r="L19" s="732" t="s">
        <v>619</v>
      </c>
      <c r="M19" s="733">
        <v>0</v>
      </c>
      <c r="N19" s="733">
        <v>0</v>
      </c>
      <c r="O19" s="732" t="s">
        <v>616</v>
      </c>
      <c r="P19" s="735"/>
      <c r="Q19" s="925"/>
      <c r="R19" s="925"/>
      <c r="S19" s="925"/>
      <c r="T19" s="925"/>
    </row>
    <row r="20" spans="1:20" s="681" customFormat="1" ht="28.8">
      <c r="A20" s="731" t="str">
        <f>'[9]Sheet1 (2)'!C32</f>
        <v>2018-05-04</v>
      </c>
      <c r="B20" s="732" t="str">
        <f>'[9]Sheet1 (2)'!D32</f>
        <v>Spanish</v>
      </c>
      <c r="C20" s="732" t="s">
        <v>630</v>
      </c>
      <c r="D20" s="732" t="s">
        <v>614</v>
      </c>
      <c r="E20" s="733">
        <v>1</v>
      </c>
      <c r="F20" s="734" t="s">
        <v>622</v>
      </c>
      <c r="G20" s="733">
        <v>0</v>
      </c>
      <c r="H20" s="733">
        <v>0</v>
      </c>
      <c r="I20" s="733">
        <v>0</v>
      </c>
      <c r="J20" s="733">
        <v>0</v>
      </c>
      <c r="K20" s="733">
        <v>0</v>
      </c>
      <c r="L20" s="732" t="s">
        <v>619</v>
      </c>
      <c r="M20" s="733">
        <v>0</v>
      </c>
      <c r="N20" s="733">
        <v>0</v>
      </c>
      <c r="O20" s="732" t="s">
        <v>616</v>
      </c>
      <c r="P20" s="735"/>
      <c r="Q20" s="925"/>
      <c r="R20" s="925"/>
      <c r="S20" s="925"/>
      <c r="T20" s="925"/>
    </row>
    <row r="21" spans="1:20" s="681" customFormat="1" ht="26.4">
      <c r="A21" s="731" t="str">
        <f>'[9]Sheet1 (2)'!C14</f>
        <v>2018-05-03</v>
      </c>
      <c r="B21" s="732" t="str">
        <f>'[9]Sheet1 (2)'!D14</f>
        <v>English</v>
      </c>
      <c r="C21" s="732" t="s">
        <v>631</v>
      </c>
      <c r="D21" s="732" t="s">
        <v>614</v>
      </c>
      <c r="E21" s="733">
        <v>1</v>
      </c>
      <c r="F21" s="732" t="s">
        <v>627</v>
      </c>
      <c r="G21" s="733">
        <v>0</v>
      </c>
      <c r="H21" s="733">
        <v>0</v>
      </c>
      <c r="I21" s="733">
        <v>0</v>
      </c>
      <c r="J21" s="733">
        <v>0</v>
      </c>
      <c r="K21" s="733">
        <v>0</v>
      </c>
      <c r="L21" s="732" t="s">
        <v>619</v>
      </c>
      <c r="M21" s="733">
        <v>0</v>
      </c>
      <c r="N21" s="733">
        <v>0</v>
      </c>
      <c r="O21" s="732" t="s">
        <v>616</v>
      </c>
      <c r="P21" s="735"/>
      <c r="Q21" s="925"/>
      <c r="R21" s="925"/>
      <c r="S21" s="925"/>
      <c r="T21" s="925"/>
    </row>
    <row r="22" spans="1:20" s="681" customFormat="1" ht="52.8">
      <c r="A22" s="731" t="str">
        <f>'[9]Sheet1 (2)'!C27</f>
        <v>2018-05-18</v>
      </c>
      <c r="B22" s="732" t="str">
        <f>'[9]Sheet1 (2)'!D27</f>
        <v>Chinese/Cantonese</v>
      </c>
      <c r="C22" s="732" t="s">
        <v>632</v>
      </c>
      <c r="D22" s="732" t="s">
        <v>614</v>
      </c>
      <c r="E22" s="733">
        <v>1</v>
      </c>
      <c r="F22" s="732" t="s">
        <v>633</v>
      </c>
      <c r="G22" s="733">
        <v>0</v>
      </c>
      <c r="H22" s="733">
        <v>0</v>
      </c>
      <c r="I22" s="733">
        <v>0</v>
      </c>
      <c r="J22" s="733">
        <v>1</v>
      </c>
      <c r="K22" s="733">
        <v>0</v>
      </c>
      <c r="L22" s="732" t="s">
        <v>619</v>
      </c>
      <c r="M22" s="733">
        <v>0</v>
      </c>
      <c r="N22" s="733">
        <v>0</v>
      </c>
      <c r="O22" s="732" t="s">
        <v>616</v>
      </c>
      <c r="P22" s="735"/>
      <c r="Q22" s="925"/>
      <c r="R22" s="925"/>
      <c r="S22" s="925"/>
      <c r="T22" s="925"/>
    </row>
    <row r="23" spans="1:20" s="681" customFormat="1" ht="26.4">
      <c r="A23" s="731" t="str">
        <f>'[9]Sheet1 (2)'!C17</f>
        <v>2018-05-10</v>
      </c>
      <c r="B23" s="732" t="str">
        <f>'[9]Sheet1 (2)'!D17</f>
        <v>Samoan</v>
      </c>
      <c r="C23" s="732" t="s">
        <v>631</v>
      </c>
      <c r="D23" s="732" t="s">
        <v>614</v>
      </c>
      <c r="E23" s="733">
        <v>0</v>
      </c>
      <c r="F23" s="737" t="s">
        <v>616</v>
      </c>
      <c r="G23" s="733">
        <v>0</v>
      </c>
      <c r="H23" s="733">
        <v>0</v>
      </c>
      <c r="I23" s="733">
        <v>0</v>
      </c>
      <c r="J23" s="733">
        <v>1</v>
      </c>
      <c r="K23" s="733">
        <v>1</v>
      </c>
      <c r="L23" s="732" t="s">
        <v>616</v>
      </c>
      <c r="M23" s="733">
        <v>0</v>
      </c>
      <c r="N23" s="733">
        <v>0</v>
      </c>
      <c r="O23" s="732" t="s">
        <v>616</v>
      </c>
      <c r="P23" s="735"/>
      <c r="Q23" s="925"/>
      <c r="R23" s="925"/>
      <c r="S23" s="925"/>
      <c r="T23" s="925"/>
    </row>
    <row r="24" spans="1:20" s="681" customFormat="1" ht="26.4">
      <c r="A24" s="731" t="str">
        <f>'[9]Sheet1 (2)'!C16</f>
        <v>2018-05-08</v>
      </c>
      <c r="B24" s="732" t="str">
        <f>'[9]Sheet1 (2)'!D16</f>
        <v>English</v>
      </c>
      <c r="C24" s="732" t="s">
        <v>634</v>
      </c>
      <c r="D24" s="732" t="s">
        <v>614</v>
      </c>
      <c r="E24" s="733">
        <v>0</v>
      </c>
      <c r="F24" s="732" t="s">
        <v>616</v>
      </c>
      <c r="G24" s="733">
        <v>0</v>
      </c>
      <c r="H24" s="733">
        <v>0</v>
      </c>
      <c r="I24" s="733">
        <v>0</v>
      </c>
      <c r="J24" s="733">
        <v>1</v>
      </c>
      <c r="K24" s="733">
        <v>1</v>
      </c>
      <c r="L24" s="732" t="s">
        <v>616</v>
      </c>
      <c r="M24" s="733">
        <v>0</v>
      </c>
      <c r="N24" s="733">
        <v>0</v>
      </c>
      <c r="O24" s="732" t="s">
        <v>616</v>
      </c>
      <c r="P24" s="735"/>
      <c r="Q24" s="925"/>
      <c r="R24" s="925"/>
      <c r="S24" s="925"/>
      <c r="T24" s="925"/>
    </row>
    <row r="25" spans="1:20" s="681" customFormat="1" ht="26.4">
      <c r="A25" s="731" t="str">
        <f>'[9]Sheet1 (2)'!C7</f>
        <v>2018-05-14</v>
      </c>
      <c r="B25" s="732" t="str">
        <f>'[9]Sheet1 (2)'!D7</f>
        <v>Vietnamese</v>
      </c>
      <c r="C25" s="732" t="s">
        <v>620</v>
      </c>
      <c r="D25" s="732" t="s">
        <v>614</v>
      </c>
      <c r="E25" s="733">
        <v>1</v>
      </c>
      <c r="F25" s="734" t="s">
        <v>627</v>
      </c>
      <c r="G25" s="733">
        <v>0</v>
      </c>
      <c r="H25" s="733">
        <v>0</v>
      </c>
      <c r="I25" s="733">
        <v>0</v>
      </c>
      <c r="J25" s="733">
        <v>0</v>
      </c>
      <c r="K25" s="733">
        <v>0</v>
      </c>
      <c r="L25" s="732" t="s">
        <v>619</v>
      </c>
      <c r="M25" s="733">
        <v>0</v>
      </c>
      <c r="N25" s="733">
        <v>0</v>
      </c>
      <c r="O25" s="732" t="s">
        <v>616</v>
      </c>
      <c r="P25" s="735"/>
      <c r="Q25" s="926"/>
      <c r="R25" s="925"/>
      <c r="S25" s="926"/>
      <c r="T25" s="926"/>
    </row>
    <row r="26" spans="1:20" s="681" customFormat="1" ht="52.8">
      <c r="A26" s="731" t="str">
        <f>A2</f>
        <v>Southern California Edison</v>
      </c>
      <c r="B26" s="732" t="str">
        <f>'[9]Sheet1 (2)'!D28</f>
        <v>English</v>
      </c>
      <c r="C26" s="732" t="s">
        <v>623</v>
      </c>
      <c r="D26" s="732" t="s">
        <v>614</v>
      </c>
      <c r="E26" s="733">
        <v>1</v>
      </c>
      <c r="F26" s="732" t="s">
        <v>627</v>
      </c>
      <c r="G26" s="733">
        <v>0</v>
      </c>
      <c r="H26" s="733">
        <v>0</v>
      </c>
      <c r="I26" s="733">
        <v>0</v>
      </c>
      <c r="J26" s="733">
        <v>1</v>
      </c>
      <c r="K26" s="733">
        <v>0</v>
      </c>
      <c r="L26" s="732" t="s">
        <v>619</v>
      </c>
      <c r="M26" s="733">
        <v>1</v>
      </c>
      <c r="N26" s="733">
        <v>0</v>
      </c>
      <c r="O26" s="732" t="s">
        <v>616</v>
      </c>
      <c r="P26" s="735"/>
      <c r="Q26" s="925"/>
      <c r="R26" s="925"/>
      <c r="S26" s="925"/>
      <c r="T26" s="925"/>
    </row>
    <row r="27" spans="1:20" s="681" customFormat="1">
      <c r="A27" s="731">
        <f>A3</f>
        <v>0</v>
      </c>
      <c r="B27" s="732">
        <f>'[9]Sheet1 (2)'!D56</f>
        <v>0</v>
      </c>
      <c r="C27" s="732" t="s">
        <v>13</v>
      </c>
      <c r="D27" s="732" t="s">
        <v>614</v>
      </c>
      <c r="E27" s="733">
        <v>1</v>
      </c>
      <c r="F27" s="732" t="s">
        <v>633</v>
      </c>
      <c r="G27" s="733">
        <v>0</v>
      </c>
      <c r="H27" s="733">
        <v>0</v>
      </c>
      <c r="I27" s="733">
        <v>0</v>
      </c>
      <c r="J27" s="733">
        <v>0</v>
      </c>
      <c r="K27" s="733">
        <v>0</v>
      </c>
      <c r="L27" s="732" t="s">
        <v>619</v>
      </c>
      <c r="M27" s="733">
        <v>0</v>
      </c>
      <c r="N27" s="733">
        <v>0</v>
      </c>
      <c r="O27" s="732" t="s">
        <v>616</v>
      </c>
      <c r="P27" s="735"/>
      <c r="Q27" s="925"/>
      <c r="R27" s="925"/>
      <c r="S27" s="925"/>
      <c r="T27" s="925"/>
    </row>
    <row r="28" spans="1:20" s="681" customFormat="1" ht="39.6">
      <c r="A28" s="731" t="str">
        <f>'[9]Sheet1 (2)'!C35</f>
        <v>2018-05-14</v>
      </c>
      <c r="B28" s="732" t="str">
        <f>'[9]Sheet1 (2)'!D35</f>
        <v>Spanish</v>
      </c>
      <c r="C28" s="732" t="s">
        <v>635</v>
      </c>
      <c r="D28" s="732" t="s">
        <v>614</v>
      </c>
      <c r="E28" s="733">
        <v>1</v>
      </c>
      <c r="F28" s="732" t="s">
        <v>633</v>
      </c>
      <c r="G28" s="733">
        <v>0</v>
      </c>
      <c r="H28" s="733">
        <v>0</v>
      </c>
      <c r="I28" s="733">
        <v>0</v>
      </c>
      <c r="J28" s="733">
        <v>0</v>
      </c>
      <c r="K28" s="733">
        <v>0</v>
      </c>
      <c r="L28" s="732" t="s">
        <v>619</v>
      </c>
      <c r="M28" s="733">
        <v>0</v>
      </c>
      <c r="N28" s="733">
        <v>0</v>
      </c>
      <c r="O28" s="732" t="s">
        <v>616</v>
      </c>
      <c r="P28" s="735"/>
      <c r="Q28" s="925"/>
      <c r="R28" s="925"/>
      <c r="S28" s="925"/>
      <c r="T28" s="925"/>
    </row>
    <row r="29" spans="1:20" s="681" customFormat="1" ht="26.4">
      <c r="A29" s="731" t="str">
        <f>'[9]Sheet1 (2)'!C40</f>
        <v>2018-05-16</v>
      </c>
      <c r="B29" s="732" t="str">
        <f>'[9]Sheet1 (2)'!D40</f>
        <v>Spanish</v>
      </c>
      <c r="C29" s="732" t="s">
        <v>636</v>
      </c>
      <c r="D29" s="732" t="s">
        <v>614</v>
      </c>
      <c r="E29" s="733">
        <v>1</v>
      </c>
      <c r="F29" s="732" t="s">
        <v>633</v>
      </c>
      <c r="G29" s="733">
        <v>0</v>
      </c>
      <c r="H29" s="733">
        <v>0</v>
      </c>
      <c r="I29" s="733">
        <v>0</v>
      </c>
      <c r="J29" s="733">
        <v>1</v>
      </c>
      <c r="K29" s="733">
        <v>1</v>
      </c>
      <c r="L29" s="732" t="s">
        <v>616</v>
      </c>
      <c r="M29" s="733">
        <v>0</v>
      </c>
      <c r="N29" s="733">
        <v>0</v>
      </c>
      <c r="O29" s="732" t="s">
        <v>616</v>
      </c>
      <c r="P29" s="735"/>
      <c r="Q29" s="925"/>
      <c r="R29" s="925"/>
      <c r="S29" s="925"/>
      <c r="T29" s="925"/>
    </row>
    <row r="30" spans="1:20" s="681" customFormat="1" ht="26.4">
      <c r="A30" s="731" t="str">
        <f>'[9]Sheet1 (2)'!C44</f>
        <v>2018-05-30</v>
      </c>
      <c r="B30" s="732" t="str">
        <f>'[9]Sheet1 (2)'!D44</f>
        <v>Spanish</v>
      </c>
      <c r="C30" s="732" t="s">
        <v>634</v>
      </c>
      <c r="D30" s="732" t="s">
        <v>614</v>
      </c>
      <c r="E30" s="733">
        <v>1</v>
      </c>
      <c r="F30" s="732" t="s">
        <v>627</v>
      </c>
      <c r="G30" s="733">
        <v>0</v>
      </c>
      <c r="H30" s="733">
        <v>0</v>
      </c>
      <c r="I30" s="733">
        <v>0</v>
      </c>
      <c r="J30" s="733">
        <v>0</v>
      </c>
      <c r="K30" s="733">
        <v>1</v>
      </c>
      <c r="L30" s="732" t="s">
        <v>616</v>
      </c>
      <c r="M30" s="733">
        <v>0</v>
      </c>
      <c r="N30" s="733">
        <v>0</v>
      </c>
      <c r="O30" s="732" t="s">
        <v>616</v>
      </c>
      <c r="P30" s="735"/>
      <c r="Q30" s="925"/>
      <c r="R30" s="925"/>
      <c r="S30" s="925"/>
      <c r="T30" s="925"/>
    </row>
    <row r="31" spans="1:20" s="681" customFormat="1" ht="52.8">
      <c r="A31" s="731" t="str">
        <f>'[9]Sheet1 (2)'!C21</f>
        <v>2018-05-02</v>
      </c>
      <c r="B31" s="732" t="str">
        <f>'[9]Sheet1 (2)'!D21</f>
        <v>Chinese/Cantonese</v>
      </c>
      <c r="C31" s="732" t="s">
        <v>632</v>
      </c>
      <c r="D31" s="732" t="s">
        <v>614</v>
      </c>
      <c r="E31" s="733">
        <v>1</v>
      </c>
      <c r="F31" s="732" t="s">
        <v>633</v>
      </c>
      <c r="G31" s="733">
        <v>0</v>
      </c>
      <c r="H31" s="733">
        <v>0</v>
      </c>
      <c r="I31" s="733">
        <v>0</v>
      </c>
      <c r="J31" s="733">
        <v>1</v>
      </c>
      <c r="K31" s="733">
        <v>0</v>
      </c>
      <c r="L31" s="732" t="s">
        <v>619</v>
      </c>
      <c r="M31" s="733">
        <v>1</v>
      </c>
      <c r="N31" s="733">
        <v>0</v>
      </c>
      <c r="O31" s="732" t="s">
        <v>616</v>
      </c>
      <c r="P31" s="735"/>
      <c r="Q31" s="925"/>
      <c r="R31" s="925"/>
      <c r="S31" s="925"/>
      <c r="T31" s="925"/>
    </row>
    <row r="32" spans="1:20" s="681" customFormat="1" ht="26.4">
      <c r="A32" s="731" t="str">
        <f>'[9]Sheet1 (2)'!C6</f>
        <v>2018-05-14</v>
      </c>
      <c r="B32" s="732" t="str">
        <f>'[9]Sheet1 (2)'!D6</f>
        <v>Korean</v>
      </c>
      <c r="C32" s="732" t="s">
        <v>620</v>
      </c>
      <c r="D32" s="732" t="s">
        <v>614</v>
      </c>
      <c r="E32" s="733">
        <v>0</v>
      </c>
      <c r="F32" s="732" t="s">
        <v>616</v>
      </c>
      <c r="G32" s="733">
        <v>0</v>
      </c>
      <c r="H32" s="733">
        <v>0</v>
      </c>
      <c r="I32" s="733">
        <v>0</v>
      </c>
      <c r="J32" s="733">
        <v>1</v>
      </c>
      <c r="K32" s="733">
        <v>0</v>
      </c>
      <c r="L32" s="732" t="s">
        <v>619</v>
      </c>
      <c r="M32" s="733">
        <v>0</v>
      </c>
      <c r="N32" s="733">
        <v>0</v>
      </c>
      <c r="O32" s="732" t="s">
        <v>616</v>
      </c>
      <c r="P32" s="735"/>
      <c r="Q32" s="926"/>
      <c r="R32" s="925"/>
      <c r="S32" s="926"/>
      <c r="T32" s="926"/>
    </row>
    <row r="33" spans="1:20" s="681" customFormat="1">
      <c r="A33" s="731">
        <f>'[9]Sheet1 (2)'!C57</f>
        <v>0</v>
      </c>
      <c r="B33" s="732">
        <f>'[9]Sheet1 (2)'!D57</f>
        <v>0</v>
      </c>
      <c r="C33" s="732" t="s">
        <v>13</v>
      </c>
      <c r="D33" s="732" t="s">
        <v>614</v>
      </c>
      <c r="E33" s="733">
        <v>1</v>
      </c>
      <c r="F33" s="732" t="s">
        <v>629</v>
      </c>
      <c r="G33" s="733">
        <v>0</v>
      </c>
      <c r="H33" s="733">
        <v>0</v>
      </c>
      <c r="I33" s="733">
        <v>0</v>
      </c>
      <c r="J33" s="733">
        <v>0</v>
      </c>
      <c r="K33" s="733">
        <v>0</v>
      </c>
      <c r="L33" s="732" t="s">
        <v>619</v>
      </c>
      <c r="M33" s="733">
        <v>0</v>
      </c>
      <c r="N33" s="733">
        <v>0</v>
      </c>
      <c r="O33" s="732" t="s">
        <v>616</v>
      </c>
      <c r="P33" s="735"/>
      <c r="Q33" s="925"/>
      <c r="R33" s="925"/>
      <c r="S33" s="925"/>
      <c r="T33" s="925"/>
    </row>
    <row r="34" spans="1:20" s="681" customFormat="1" ht="26.4">
      <c r="A34" s="731" t="str">
        <f>'[9]Sheet1 (2)'!C45</f>
        <v>2018-05-22</v>
      </c>
      <c r="B34" s="732" t="str">
        <f>'[9]Sheet1 (2)'!D45</f>
        <v>Korean</v>
      </c>
      <c r="C34" s="732" t="s">
        <v>620</v>
      </c>
      <c r="D34" s="732" t="s">
        <v>614</v>
      </c>
      <c r="E34" s="733">
        <v>1</v>
      </c>
      <c r="F34" s="732" t="s">
        <v>629</v>
      </c>
      <c r="G34" s="733">
        <v>0</v>
      </c>
      <c r="H34" s="733">
        <v>0</v>
      </c>
      <c r="I34" s="733">
        <v>0</v>
      </c>
      <c r="J34" s="733">
        <v>0</v>
      </c>
      <c r="K34" s="733">
        <v>0</v>
      </c>
      <c r="L34" s="732" t="s">
        <v>619</v>
      </c>
      <c r="M34" s="733">
        <v>0</v>
      </c>
      <c r="N34" s="733">
        <v>0</v>
      </c>
      <c r="O34" s="732" t="s">
        <v>616</v>
      </c>
      <c r="P34" s="735"/>
      <c r="Q34" s="925"/>
      <c r="R34" s="925"/>
      <c r="S34" s="925"/>
      <c r="T34" s="925"/>
    </row>
    <row r="35" spans="1:20" s="681" customFormat="1" ht="26.4">
      <c r="A35" s="731" t="str">
        <f>'[9]Sheet1 (2)'!C12</f>
        <v>2018-05-30</v>
      </c>
      <c r="B35" s="732" t="str">
        <f>'[9]Sheet1 (2)'!D12</f>
        <v>Vietnamese</v>
      </c>
      <c r="C35" s="732" t="s">
        <v>620</v>
      </c>
      <c r="D35" s="732" t="s">
        <v>614</v>
      </c>
      <c r="E35" s="733">
        <v>1</v>
      </c>
      <c r="F35" s="732" t="s">
        <v>633</v>
      </c>
      <c r="G35" s="733">
        <v>0</v>
      </c>
      <c r="H35" s="733">
        <v>0</v>
      </c>
      <c r="I35" s="733">
        <v>0</v>
      </c>
      <c r="J35" s="733">
        <v>1</v>
      </c>
      <c r="K35" s="733">
        <v>0</v>
      </c>
      <c r="L35" s="732" t="s">
        <v>619</v>
      </c>
      <c r="M35" s="733">
        <v>1</v>
      </c>
      <c r="N35" s="733">
        <v>0</v>
      </c>
      <c r="O35" s="732" t="s">
        <v>616</v>
      </c>
      <c r="P35" s="735"/>
      <c r="Q35" s="925"/>
      <c r="R35" s="925"/>
      <c r="S35" s="925"/>
      <c r="T35" s="925"/>
    </row>
    <row r="36" spans="1:20" s="681" customFormat="1" ht="26.4">
      <c r="A36" s="731" t="str">
        <f>'[9]Sheet1 (2)'!C36</f>
        <v>2018-05-14</v>
      </c>
      <c r="B36" s="732" t="str">
        <f>'[9]Sheet1 (2)'!D36</f>
        <v>Spanish</v>
      </c>
      <c r="C36" s="732" t="s">
        <v>630</v>
      </c>
      <c r="D36" s="732" t="s">
        <v>614</v>
      </c>
      <c r="E36" s="733">
        <v>1</v>
      </c>
      <c r="F36" s="732" t="s">
        <v>633</v>
      </c>
      <c r="G36" s="733">
        <v>0</v>
      </c>
      <c r="H36" s="733">
        <v>0</v>
      </c>
      <c r="I36" s="733">
        <v>0</v>
      </c>
      <c r="J36" s="733">
        <v>1</v>
      </c>
      <c r="K36" s="733">
        <v>0</v>
      </c>
      <c r="L36" s="732" t="s">
        <v>619</v>
      </c>
      <c r="M36" s="733">
        <v>0</v>
      </c>
      <c r="N36" s="733">
        <v>0</v>
      </c>
      <c r="O36" s="732" t="s">
        <v>616</v>
      </c>
      <c r="P36" s="735"/>
      <c r="Q36" s="925"/>
      <c r="R36" s="925"/>
      <c r="S36" s="925"/>
      <c r="T36" s="925"/>
    </row>
    <row r="37" spans="1:20" s="681" customFormat="1" ht="39.6">
      <c r="A37" s="731" t="str">
        <f>'[9]Sheet1 (2)'!C37</f>
        <v>2018-05-14</v>
      </c>
      <c r="B37" s="732" t="str">
        <f>'[9]Sheet1 (2)'!D37</f>
        <v>Spanish</v>
      </c>
      <c r="C37" s="732" t="s">
        <v>625</v>
      </c>
      <c r="D37" s="732" t="s">
        <v>614</v>
      </c>
      <c r="E37" s="733">
        <v>1</v>
      </c>
      <c r="F37" s="732" t="s">
        <v>633</v>
      </c>
      <c r="G37" s="733">
        <v>0</v>
      </c>
      <c r="H37" s="733">
        <v>0</v>
      </c>
      <c r="I37" s="733">
        <v>0</v>
      </c>
      <c r="J37" s="733">
        <v>1</v>
      </c>
      <c r="K37" s="733">
        <v>0</v>
      </c>
      <c r="L37" s="732" t="s">
        <v>619</v>
      </c>
      <c r="M37" s="733">
        <v>0</v>
      </c>
      <c r="N37" s="733">
        <v>0</v>
      </c>
      <c r="O37" s="732" t="s">
        <v>616</v>
      </c>
      <c r="P37" s="735"/>
      <c r="Q37" s="925"/>
      <c r="R37" s="925"/>
      <c r="S37" s="925"/>
      <c r="T37" s="925"/>
    </row>
    <row r="38" spans="1:20" s="681" customFormat="1" ht="52.8">
      <c r="A38" s="731" t="str">
        <f>'[9]Sheet1 (2)'!C25</f>
        <v>2018-05-15</v>
      </c>
      <c r="B38" s="732" t="str">
        <f>'[9]Sheet1 (2)'!D25</f>
        <v>Chinese/Cantonese</v>
      </c>
      <c r="C38" s="732" t="s">
        <v>623</v>
      </c>
      <c r="D38" s="732" t="s">
        <v>614</v>
      </c>
      <c r="E38" s="733">
        <v>1</v>
      </c>
      <c r="F38" s="732" t="s">
        <v>627</v>
      </c>
      <c r="G38" s="733">
        <v>0</v>
      </c>
      <c r="H38" s="733">
        <v>0</v>
      </c>
      <c r="I38" s="733">
        <v>0</v>
      </c>
      <c r="J38" s="733">
        <v>0</v>
      </c>
      <c r="K38" s="733">
        <v>0</v>
      </c>
      <c r="L38" s="732" t="s">
        <v>619</v>
      </c>
      <c r="M38" s="733">
        <v>1</v>
      </c>
      <c r="N38" s="733">
        <v>0</v>
      </c>
      <c r="O38" s="732" t="s">
        <v>616</v>
      </c>
      <c r="P38" s="735"/>
      <c r="Q38" s="925"/>
      <c r="R38" s="925"/>
      <c r="S38" s="925"/>
      <c r="T38" s="925"/>
    </row>
    <row r="39" spans="1:20" s="681" customFormat="1" ht="39.6">
      <c r="A39" s="731" t="str">
        <f>'[9]Sheet1 (2)'!C41</f>
        <v>2018-05-18</v>
      </c>
      <c r="B39" s="732" t="str">
        <f>'[9]Sheet1 (2)'!D41</f>
        <v>Spanish</v>
      </c>
      <c r="C39" s="732" t="s">
        <v>637</v>
      </c>
      <c r="D39" s="732" t="s">
        <v>614</v>
      </c>
      <c r="E39" s="733">
        <v>1</v>
      </c>
      <c r="F39" s="732" t="s">
        <v>622</v>
      </c>
      <c r="G39" s="733">
        <v>0</v>
      </c>
      <c r="H39" s="733">
        <v>0</v>
      </c>
      <c r="I39" s="733">
        <v>0</v>
      </c>
      <c r="J39" s="733">
        <v>0</v>
      </c>
      <c r="K39" s="733">
        <v>1</v>
      </c>
      <c r="L39" s="732" t="s">
        <v>616</v>
      </c>
      <c r="M39" s="733">
        <v>0</v>
      </c>
      <c r="N39" s="733">
        <v>0</v>
      </c>
      <c r="O39" s="732" t="s">
        <v>616</v>
      </c>
      <c r="P39" s="735"/>
      <c r="Q39" s="925"/>
      <c r="R39" s="925"/>
      <c r="S39" s="925"/>
      <c r="T39" s="925"/>
    </row>
    <row r="40" spans="1:20" s="681" customFormat="1" ht="52.8">
      <c r="A40" s="731" t="str">
        <f>'[9]Sheet1 (2)'!C42</f>
        <v>2018-05-23</v>
      </c>
      <c r="B40" s="732" t="str">
        <f>'[9]Sheet1 (2)'!D42</f>
        <v>Spanish</v>
      </c>
      <c r="C40" s="732" t="s">
        <v>638</v>
      </c>
      <c r="D40" s="732" t="s">
        <v>614</v>
      </c>
      <c r="E40" s="733">
        <v>1</v>
      </c>
      <c r="F40" s="732" t="s">
        <v>622</v>
      </c>
      <c r="G40" s="733">
        <v>0</v>
      </c>
      <c r="H40" s="733">
        <v>0</v>
      </c>
      <c r="I40" s="733">
        <v>0</v>
      </c>
      <c r="J40" s="733">
        <v>0</v>
      </c>
      <c r="K40" s="733">
        <v>1</v>
      </c>
      <c r="L40" s="732" t="s">
        <v>616</v>
      </c>
      <c r="M40" s="733">
        <v>0</v>
      </c>
      <c r="N40" s="733">
        <v>0</v>
      </c>
      <c r="O40" s="732" t="s">
        <v>616</v>
      </c>
      <c r="P40" s="735"/>
      <c r="Q40" s="925"/>
      <c r="R40" s="925"/>
      <c r="S40" s="925"/>
      <c r="T40" s="925"/>
    </row>
    <row r="41" spans="1:20" s="681" customFormat="1" ht="26.4">
      <c r="A41" s="731" t="str">
        <f>'[9]Sheet1 (2)'!C5</f>
        <v>2018-05-09</v>
      </c>
      <c r="B41" s="732" t="str">
        <f>'[9]Sheet1 (2)'!D5</f>
        <v>Spanish</v>
      </c>
      <c r="C41" s="732" t="s">
        <v>620</v>
      </c>
      <c r="D41" s="732" t="s">
        <v>614</v>
      </c>
      <c r="E41" s="733">
        <v>1</v>
      </c>
      <c r="F41" s="732" t="s">
        <v>633</v>
      </c>
      <c r="G41" s="733">
        <v>0</v>
      </c>
      <c r="H41" s="733">
        <v>0</v>
      </c>
      <c r="I41" s="733">
        <v>0</v>
      </c>
      <c r="J41" s="733">
        <v>0</v>
      </c>
      <c r="K41" s="733">
        <v>0</v>
      </c>
      <c r="L41" s="732" t="s">
        <v>619</v>
      </c>
      <c r="M41" s="733">
        <v>0</v>
      </c>
      <c r="N41" s="733">
        <v>0</v>
      </c>
      <c r="O41" s="732" t="s">
        <v>616</v>
      </c>
      <c r="P41" s="735"/>
      <c r="Q41" s="926"/>
      <c r="R41" s="925"/>
      <c r="S41" s="926"/>
      <c r="T41" s="926"/>
    </row>
    <row r="42" spans="1:20" s="681" customFormat="1" ht="39.6">
      <c r="A42" s="731" t="str">
        <f>'[9]Sheet1 (2)'!C38</f>
        <v>2018-05-15</v>
      </c>
      <c r="B42" s="732" t="str">
        <f>'[9]Sheet1 (2)'!D38</f>
        <v>Spanish</v>
      </c>
      <c r="C42" s="732" t="s">
        <v>635</v>
      </c>
      <c r="D42" s="732" t="s">
        <v>614</v>
      </c>
      <c r="E42" s="733">
        <v>1</v>
      </c>
      <c r="F42" s="732" t="s">
        <v>633</v>
      </c>
      <c r="G42" s="733">
        <v>0</v>
      </c>
      <c r="H42" s="733">
        <v>0</v>
      </c>
      <c r="I42" s="733">
        <v>0</v>
      </c>
      <c r="J42" s="733">
        <v>0</v>
      </c>
      <c r="K42" s="733">
        <v>0</v>
      </c>
      <c r="L42" s="732" t="s">
        <v>619</v>
      </c>
      <c r="M42" s="733">
        <v>0</v>
      </c>
      <c r="N42" s="733">
        <v>0</v>
      </c>
      <c r="O42" s="732" t="s">
        <v>616</v>
      </c>
      <c r="P42" s="735"/>
      <c r="Q42" s="925"/>
      <c r="R42" s="925"/>
      <c r="S42" s="925"/>
      <c r="T42" s="925"/>
    </row>
    <row r="43" spans="1:20" s="681" customFormat="1" ht="26.4">
      <c r="A43" s="731" t="str">
        <f>'[9]Sheet1 (2)'!C8</f>
        <v>2018-05-21</v>
      </c>
      <c r="B43" s="732" t="str">
        <f>'[9]Sheet1 (2)'!D8</f>
        <v>Vietnamese</v>
      </c>
      <c r="C43" s="732" t="s">
        <v>620</v>
      </c>
      <c r="D43" s="732" t="s">
        <v>614</v>
      </c>
      <c r="E43" s="733">
        <v>0</v>
      </c>
      <c r="F43" s="732" t="s">
        <v>616</v>
      </c>
      <c r="G43" s="733">
        <v>0</v>
      </c>
      <c r="H43" s="733">
        <v>0</v>
      </c>
      <c r="I43" s="733">
        <v>0</v>
      </c>
      <c r="J43" s="733">
        <v>0</v>
      </c>
      <c r="K43" s="733">
        <v>0</v>
      </c>
      <c r="L43" s="732" t="s">
        <v>619</v>
      </c>
      <c r="M43" s="733">
        <v>0</v>
      </c>
      <c r="N43" s="733">
        <v>0</v>
      </c>
      <c r="O43" s="732" t="s">
        <v>616</v>
      </c>
      <c r="P43" s="735"/>
      <c r="Q43" s="926"/>
      <c r="R43" s="925"/>
      <c r="S43" s="926"/>
      <c r="T43" s="926"/>
    </row>
    <row r="44" spans="1:20" s="681" customFormat="1" ht="26.4">
      <c r="A44" s="731" t="str">
        <f>'[9]Sheet1 (2)'!C18</f>
        <v>2018-05-25</v>
      </c>
      <c r="B44" s="732" t="str">
        <f>'[9]Sheet1 (2)'!D18</f>
        <v>Spanish</v>
      </c>
      <c r="C44" s="732" t="s">
        <v>631</v>
      </c>
      <c r="D44" s="732" t="s">
        <v>614</v>
      </c>
      <c r="E44" s="733">
        <v>1</v>
      </c>
      <c r="F44" s="732" t="s">
        <v>633</v>
      </c>
      <c r="G44" s="733">
        <v>0</v>
      </c>
      <c r="H44" s="733">
        <v>0</v>
      </c>
      <c r="I44" s="733">
        <v>0</v>
      </c>
      <c r="J44" s="733">
        <v>0</v>
      </c>
      <c r="K44" s="733">
        <v>1</v>
      </c>
      <c r="L44" s="732" t="s">
        <v>616</v>
      </c>
      <c r="M44" s="733">
        <v>0</v>
      </c>
      <c r="N44" s="733">
        <v>0</v>
      </c>
      <c r="O44" s="732" t="s">
        <v>616</v>
      </c>
      <c r="P44" s="735"/>
      <c r="Q44" s="925"/>
      <c r="R44" s="925"/>
      <c r="S44" s="925"/>
      <c r="T44" s="925"/>
    </row>
    <row r="45" spans="1:20" s="681" customFormat="1" ht="26.4">
      <c r="A45" s="731" t="str">
        <f>'[9]Sheet1 (2)'!C43</f>
        <v>2018-05-25</v>
      </c>
      <c r="B45" s="732" t="str">
        <f>'[9]Sheet1 (2)'!D43</f>
        <v>Spanish</v>
      </c>
      <c r="C45" s="732" t="s">
        <v>630</v>
      </c>
      <c r="D45" s="732" t="s">
        <v>614</v>
      </c>
      <c r="E45" s="733">
        <v>1</v>
      </c>
      <c r="F45" s="732" t="s">
        <v>627</v>
      </c>
      <c r="G45" s="733">
        <v>0</v>
      </c>
      <c r="H45" s="733">
        <v>0</v>
      </c>
      <c r="I45" s="733">
        <v>0</v>
      </c>
      <c r="J45" s="733">
        <v>0</v>
      </c>
      <c r="K45" s="733">
        <v>1</v>
      </c>
      <c r="L45" s="732" t="s">
        <v>616</v>
      </c>
      <c r="M45" s="733">
        <v>0</v>
      </c>
      <c r="N45" s="733">
        <v>0</v>
      </c>
      <c r="O45" s="732" t="s">
        <v>616</v>
      </c>
      <c r="P45" s="735"/>
      <c r="Q45" s="925"/>
      <c r="R45" s="925"/>
      <c r="S45" s="925"/>
      <c r="T45" s="925"/>
    </row>
    <row r="46" spans="1:20" s="681" customFormat="1" ht="26.4">
      <c r="A46" s="731" t="str">
        <f>'[9]Sheet1 (2)'!C39</f>
        <v>2018-05-16</v>
      </c>
      <c r="B46" s="732" t="str">
        <f>'[9]Sheet1 (2)'!D39</f>
        <v>Spanish</v>
      </c>
      <c r="C46" s="732" t="s">
        <v>636</v>
      </c>
      <c r="D46" s="732" t="s">
        <v>614</v>
      </c>
      <c r="E46" s="733">
        <v>1</v>
      </c>
      <c r="F46" s="732" t="s">
        <v>633</v>
      </c>
      <c r="G46" s="733">
        <v>0</v>
      </c>
      <c r="H46" s="733">
        <v>0</v>
      </c>
      <c r="I46" s="733">
        <v>0</v>
      </c>
      <c r="J46" s="733">
        <v>0</v>
      </c>
      <c r="K46" s="733">
        <v>0</v>
      </c>
      <c r="L46" s="732" t="s">
        <v>619</v>
      </c>
      <c r="M46" s="733">
        <v>0</v>
      </c>
      <c r="N46" s="733">
        <v>0</v>
      </c>
      <c r="O46" s="732" t="s">
        <v>616</v>
      </c>
      <c r="P46" s="735"/>
      <c r="Q46" s="925"/>
      <c r="R46" s="925"/>
      <c r="S46" s="925"/>
      <c r="T46" s="925"/>
    </row>
    <row r="47" spans="1:20" s="681" customFormat="1" ht="26.4">
      <c r="A47" s="731" t="str">
        <f>'[9]Sheet1 (2)'!C33</f>
        <v>2018-05-09</v>
      </c>
      <c r="B47" s="732" t="str">
        <f>'[9]Sheet1 (2)'!D33</f>
        <v>Spanish</v>
      </c>
      <c r="C47" s="732" t="s">
        <v>630</v>
      </c>
      <c r="D47" s="732" t="s">
        <v>614</v>
      </c>
      <c r="E47" s="733">
        <v>1</v>
      </c>
      <c r="F47" s="732" t="s">
        <v>633</v>
      </c>
      <c r="G47" s="733">
        <v>0</v>
      </c>
      <c r="H47" s="733">
        <v>0</v>
      </c>
      <c r="I47" s="733">
        <v>1</v>
      </c>
      <c r="J47" s="733">
        <v>0</v>
      </c>
      <c r="K47" s="733">
        <v>0</v>
      </c>
      <c r="L47" s="732" t="s">
        <v>619</v>
      </c>
      <c r="M47" s="733">
        <v>1</v>
      </c>
      <c r="N47" s="733">
        <v>0</v>
      </c>
      <c r="O47" s="732" t="s">
        <v>616</v>
      </c>
      <c r="P47" s="735"/>
      <c r="Q47" s="925"/>
      <c r="R47" s="925"/>
      <c r="S47" s="925"/>
      <c r="T47" s="925"/>
    </row>
    <row r="48" spans="1:20" s="681" customFormat="1" ht="66">
      <c r="A48" s="731" t="str">
        <f>'[9]Sheet1 (2)'!C52</f>
        <v>2018-05-10</v>
      </c>
      <c r="B48" s="732" t="str">
        <f>'[9]Sheet1 (2)'!D52</f>
        <v>Vietnamese</v>
      </c>
      <c r="C48" s="732" t="s">
        <v>639</v>
      </c>
      <c r="D48" s="732" t="s">
        <v>614</v>
      </c>
      <c r="E48" s="733">
        <v>1</v>
      </c>
      <c r="F48" s="734" t="s">
        <v>640</v>
      </c>
      <c r="G48" s="733">
        <v>0</v>
      </c>
      <c r="H48" s="733">
        <v>0</v>
      </c>
      <c r="I48" s="733">
        <v>0</v>
      </c>
      <c r="J48" s="733">
        <v>0</v>
      </c>
      <c r="K48" s="733">
        <v>0</v>
      </c>
      <c r="L48" s="732" t="s">
        <v>619</v>
      </c>
      <c r="M48" s="733">
        <v>0</v>
      </c>
      <c r="N48" s="733">
        <v>0</v>
      </c>
      <c r="O48" s="732" t="s">
        <v>616</v>
      </c>
      <c r="P48" s="735"/>
      <c r="Q48" s="925"/>
      <c r="R48" s="925"/>
      <c r="S48" s="925"/>
      <c r="T48" s="925"/>
    </row>
    <row r="49" spans="1:20" s="681" customFormat="1" ht="26.4">
      <c r="A49" s="731" t="str">
        <f>'[9]Sheet1 (2)'!C13</f>
        <v>2018-04-30</v>
      </c>
      <c r="B49" s="732" t="str">
        <f>'[9]Sheet1 (2)'!D13</f>
        <v>English</v>
      </c>
      <c r="C49" s="732" t="s">
        <v>631</v>
      </c>
      <c r="D49" s="732" t="s">
        <v>614</v>
      </c>
      <c r="E49" s="733">
        <v>1</v>
      </c>
      <c r="F49" s="732" t="s">
        <v>624</v>
      </c>
      <c r="G49" s="733">
        <v>0</v>
      </c>
      <c r="H49" s="733">
        <v>0</v>
      </c>
      <c r="I49" s="733">
        <v>0</v>
      </c>
      <c r="J49" s="733">
        <v>1</v>
      </c>
      <c r="K49" s="733">
        <v>0</v>
      </c>
      <c r="L49" s="732" t="s">
        <v>619</v>
      </c>
      <c r="M49" s="733">
        <v>0</v>
      </c>
      <c r="N49" s="733">
        <v>0</v>
      </c>
      <c r="O49" s="732" t="s">
        <v>616</v>
      </c>
      <c r="P49" s="735"/>
      <c r="Q49" s="925"/>
      <c r="R49" s="925"/>
      <c r="S49" s="925"/>
      <c r="T49" s="925"/>
    </row>
    <row r="50" spans="1:20" s="681" customFormat="1" ht="79.2">
      <c r="A50" s="731" t="str">
        <f>'[9]Sheet1 (2)'!C19</f>
        <v>2018-05-01</v>
      </c>
      <c r="B50" s="732" t="str">
        <f>'[9]Sheet1 (2)'!D19</f>
        <v>Chinese/Cantonese</v>
      </c>
      <c r="C50" s="732" t="s">
        <v>613</v>
      </c>
      <c r="D50" s="732" t="s">
        <v>614</v>
      </c>
      <c r="E50" s="733">
        <v>0</v>
      </c>
      <c r="F50" s="732" t="s">
        <v>616</v>
      </c>
      <c r="G50" s="733">
        <v>0</v>
      </c>
      <c r="H50" s="733">
        <v>0</v>
      </c>
      <c r="I50" s="733">
        <v>0</v>
      </c>
      <c r="J50" s="733">
        <v>1</v>
      </c>
      <c r="K50" s="733"/>
      <c r="L50" s="732" t="s">
        <v>616</v>
      </c>
      <c r="M50" s="733">
        <v>0</v>
      </c>
      <c r="N50" s="733">
        <v>1</v>
      </c>
      <c r="O50" s="732" t="s">
        <v>616</v>
      </c>
      <c r="P50" s="735"/>
      <c r="Q50" s="925"/>
      <c r="R50" s="925"/>
      <c r="S50" s="925"/>
      <c r="T50" s="925"/>
    </row>
    <row r="51" spans="1:20" s="681" customFormat="1" ht="26.4">
      <c r="A51" s="731" t="str">
        <f>'[9]Sheet1 (2)'!C4</f>
        <v>2018-05-01</v>
      </c>
      <c r="B51" s="732" t="str">
        <f>'[9]Sheet1 (2)'!D4</f>
        <v>English</v>
      </c>
      <c r="C51" s="732" t="s">
        <v>620</v>
      </c>
      <c r="D51" s="732" t="s">
        <v>614</v>
      </c>
      <c r="E51" s="733">
        <v>0</v>
      </c>
      <c r="F51" s="732" t="s">
        <v>616</v>
      </c>
      <c r="G51" s="733">
        <v>0</v>
      </c>
      <c r="H51" s="733">
        <v>0</v>
      </c>
      <c r="I51" s="733">
        <v>0</v>
      </c>
      <c r="J51" s="733">
        <v>1</v>
      </c>
      <c r="K51" s="733">
        <v>0</v>
      </c>
      <c r="L51" s="732" t="s">
        <v>619</v>
      </c>
      <c r="M51" s="733">
        <v>0</v>
      </c>
      <c r="N51" s="733">
        <v>0</v>
      </c>
      <c r="O51" s="732" t="s">
        <v>616</v>
      </c>
      <c r="P51" s="735"/>
      <c r="Q51" s="926"/>
      <c r="R51" s="926"/>
      <c r="S51" s="926"/>
      <c r="T51" s="926"/>
    </row>
    <row r="52" spans="1:20" s="681" customFormat="1" ht="26.4">
      <c r="A52" s="731" t="str">
        <f>'[9]Sheet1 (2)'!C15</f>
        <v>2018-05-08</v>
      </c>
      <c r="B52" s="732" t="str">
        <f>'[9]Sheet1 (2)'!D15</f>
        <v>English</v>
      </c>
      <c r="C52" s="732" t="s">
        <v>636</v>
      </c>
      <c r="D52" s="732" t="s">
        <v>614</v>
      </c>
      <c r="E52" s="733">
        <v>1</v>
      </c>
      <c r="F52" s="732" t="s">
        <v>629</v>
      </c>
      <c r="G52" s="733">
        <v>0</v>
      </c>
      <c r="H52" s="733">
        <v>0</v>
      </c>
      <c r="I52" s="733">
        <v>0</v>
      </c>
      <c r="J52" s="733">
        <v>1</v>
      </c>
      <c r="K52" s="733"/>
      <c r="L52" s="732"/>
      <c r="M52" s="733">
        <v>0</v>
      </c>
      <c r="N52" s="733">
        <v>1</v>
      </c>
      <c r="O52" s="732" t="s">
        <v>616</v>
      </c>
      <c r="P52" s="735"/>
      <c r="Q52" s="925"/>
      <c r="R52" s="925"/>
      <c r="S52" s="925"/>
      <c r="T52" s="925"/>
    </row>
    <row r="53" spans="1:20" s="741" customFormat="1" ht="28.8">
      <c r="A53" s="738" t="str">
        <f>'[9]Sheet1 (2)'!C46</f>
        <v>2018-04-17</v>
      </c>
      <c r="B53" s="734" t="str">
        <f>'[9]Sheet1 (2)'!D46</f>
        <v>English</v>
      </c>
      <c r="C53" s="734" t="s">
        <v>641</v>
      </c>
      <c r="D53" s="732" t="s">
        <v>614</v>
      </c>
      <c r="E53" s="739">
        <v>0</v>
      </c>
      <c r="F53" s="734" t="s">
        <v>616</v>
      </c>
      <c r="G53" s="733">
        <v>0</v>
      </c>
      <c r="H53" s="733">
        <v>0</v>
      </c>
      <c r="I53" s="739">
        <v>0</v>
      </c>
      <c r="J53" s="739">
        <v>0</v>
      </c>
      <c r="K53" s="739">
        <v>0</v>
      </c>
      <c r="L53" s="734" t="s">
        <v>619</v>
      </c>
      <c r="M53" s="739">
        <v>0</v>
      </c>
      <c r="N53" s="739">
        <v>0</v>
      </c>
      <c r="O53" s="732" t="s">
        <v>616</v>
      </c>
      <c r="P53" s="740"/>
    </row>
    <row r="54" spans="1:20" s="681" customFormat="1" ht="52.8">
      <c r="A54" s="731" t="str">
        <f>'[9]Sheet1 (2)'!C22</f>
        <v>2018-05-03</v>
      </c>
      <c r="B54" s="732" t="str">
        <f>'[9]Sheet1 (2)'!D22</f>
        <v>Chinese/Cantonese</v>
      </c>
      <c r="C54" s="732" t="s">
        <v>632</v>
      </c>
      <c r="D54" s="732" t="s">
        <v>614</v>
      </c>
      <c r="E54" s="733">
        <v>1</v>
      </c>
      <c r="F54" s="732" t="s">
        <v>633</v>
      </c>
      <c r="G54" s="733">
        <v>0</v>
      </c>
      <c r="H54" s="733">
        <v>0</v>
      </c>
      <c r="I54" s="733">
        <v>0</v>
      </c>
      <c r="J54" s="733">
        <v>1</v>
      </c>
      <c r="K54" s="733">
        <v>0</v>
      </c>
      <c r="L54" s="732" t="s">
        <v>619</v>
      </c>
      <c r="M54" s="733">
        <v>0</v>
      </c>
      <c r="N54" s="733">
        <v>0</v>
      </c>
      <c r="O54" s="732" t="s">
        <v>616</v>
      </c>
      <c r="P54" s="735"/>
      <c r="Q54" s="925"/>
      <c r="R54" s="925"/>
      <c r="S54" s="925"/>
      <c r="T54" s="925"/>
    </row>
    <row r="55" spans="1:20" s="681" customFormat="1" ht="39.6">
      <c r="A55" s="731" t="str">
        <f>'[9]Sheet1 (2)'!C11</f>
        <v>2018-05-25</v>
      </c>
      <c r="B55" s="732" t="str">
        <f>'[9]Sheet1 (2)'!D11</f>
        <v>English</v>
      </c>
      <c r="C55" s="732" t="s">
        <v>625</v>
      </c>
      <c r="D55" s="732" t="s">
        <v>614</v>
      </c>
      <c r="E55" s="733">
        <v>0</v>
      </c>
      <c r="F55" s="732" t="s">
        <v>616</v>
      </c>
      <c r="G55" s="733">
        <v>0</v>
      </c>
      <c r="H55" s="733">
        <v>0</v>
      </c>
      <c r="I55" s="733">
        <v>0</v>
      </c>
      <c r="J55" s="733">
        <v>0</v>
      </c>
      <c r="K55" s="733">
        <v>0</v>
      </c>
      <c r="L55" s="732" t="s">
        <v>619</v>
      </c>
      <c r="M55" s="733">
        <v>0</v>
      </c>
      <c r="N55" s="733">
        <v>0</v>
      </c>
      <c r="O55" s="732" t="s">
        <v>616</v>
      </c>
      <c r="P55" s="735"/>
      <c r="Q55" s="925"/>
      <c r="R55" s="925"/>
      <c r="S55" s="925"/>
      <c r="T55" s="925"/>
    </row>
    <row r="56" spans="1:20" s="681" customFormat="1" ht="26.4">
      <c r="A56" s="731" t="str">
        <f>'[9]Sheet1 (2)'!C50</f>
        <v>2018-05-04</v>
      </c>
      <c r="B56" s="732" t="str">
        <f>'[9]Sheet1 (2)'!D50</f>
        <v>Vietnamese</v>
      </c>
      <c r="C56" s="732" t="s">
        <v>620</v>
      </c>
      <c r="D56" s="732" t="s">
        <v>614</v>
      </c>
      <c r="E56" s="733">
        <v>1</v>
      </c>
      <c r="F56" s="734" t="s">
        <v>627</v>
      </c>
      <c r="G56" s="733">
        <v>0</v>
      </c>
      <c r="H56" s="733">
        <v>0</v>
      </c>
      <c r="I56" s="733">
        <v>0</v>
      </c>
      <c r="J56" s="733">
        <v>0</v>
      </c>
      <c r="K56" s="733">
        <v>0</v>
      </c>
      <c r="L56" s="732" t="s">
        <v>619</v>
      </c>
      <c r="M56" s="733">
        <v>0</v>
      </c>
      <c r="N56" s="739">
        <v>0</v>
      </c>
      <c r="O56" s="732" t="s">
        <v>616</v>
      </c>
      <c r="P56" s="735"/>
      <c r="Q56" s="925"/>
      <c r="R56" s="925"/>
      <c r="S56" s="925"/>
      <c r="T56" s="925"/>
    </row>
    <row r="57" spans="1:20" s="681" customFormat="1" ht="52.8">
      <c r="A57" s="731" t="str">
        <f>'[9]Sheet1 (2)'!C24</f>
        <v>2018-05-10</v>
      </c>
      <c r="B57" s="732" t="str">
        <f>'[9]Sheet1 (2)'!D24</f>
        <v>Chinese/Cantonese</v>
      </c>
      <c r="C57" s="732" t="s">
        <v>632</v>
      </c>
      <c r="D57" s="732" t="s">
        <v>614</v>
      </c>
      <c r="E57" s="733">
        <v>0</v>
      </c>
      <c r="F57" s="732" t="s">
        <v>616</v>
      </c>
      <c r="G57" s="733">
        <v>0</v>
      </c>
      <c r="H57" s="733">
        <v>0</v>
      </c>
      <c r="I57" s="733">
        <v>0</v>
      </c>
      <c r="J57" s="733">
        <v>0</v>
      </c>
      <c r="K57" s="733">
        <v>0</v>
      </c>
      <c r="L57" s="732" t="s">
        <v>619</v>
      </c>
      <c r="M57" s="733">
        <v>1</v>
      </c>
      <c r="N57" s="733">
        <v>0</v>
      </c>
      <c r="O57" s="732" t="s">
        <v>616</v>
      </c>
      <c r="P57" s="735"/>
      <c r="Q57" s="925"/>
      <c r="R57" s="925"/>
      <c r="S57" s="925"/>
      <c r="T57" s="925"/>
    </row>
    <row r="58" spans="1:20" s="681" customFormat="1" ht="52.8">
      <c r="A58" s="731" t="str">
        <f>'[9]Sheet1 (2)'!C29</f>
        <v>2018-05-25</v>
      </c>
      <c r="B58" s="732" t="str">
        <f>'[9]Sheet1 (2)'!D29</f>
        <v>Chinese/Cantonese</v>
      </c>
      <c r="C58" s="732" t="s">
        <v>632</v>
      </c>
      <c r="D58" s="732" t="s">
        <v>614</v>
      </c>
      <c r="E58" s="733">
        <v>1</v>
      </c>
      <c r="F58" s="732" t="s">
        <v>624</v>
      </c>
      <c r="G58" s="733">
        <v>0</v>
      </c>
      <c r="H58" s="733">
        <v>0</v>
      </c>
      <c r="I58" s="733">
        <v>0</v>
      </c>
      <c r="J58" s="733">
        <v>0</v>
      </c>
      <c r="K58" s="733">
        <v>0</v>
      </c>
      <c r="L58" s="732" t="s">
        <v>619</v>
      </c>
      <c r="M58" s="733">
        <v>0</v>
      </c>
      <c r="N58" s="733">
        <v>0</v>
      </c>
      <c r="O58" s="732" t="s">
        <v>616</v>
      </c>
      <c r="P58" s="735"/>
      <c r="Q58" s="925"/>
      <c r="R58" s="925"/>
      <c r="S58" s="925"/>
      <c r="T58" s="925"/>
    </row>
    <row r="59" spans="1:20" s="681" customFormat="1" ht="52.8">
      <c r="A59" s="731" t="str">
        <f>'[9]Sheet1 (2)'!C23</f>
        <v>2018-05-04</v>
      </c>
      <c r="B59" s="732" t="str">
        <f>'[9]Sheet1 (2)'!D23</f>
        <v>Chinese/Cantonese</v>
      </c>
      <c r="C59" s="732" t="s">
        <v>632</v>
      </c>
      <c r="D59" s="732" t="s">
        <v>614</v>
      </c>
      <c r="E59" s="733">
        <v>1</v>
      </c>
      <c r="F59" s="732" t="s">
        <v>633</v>
      </c>
      <c r="G59" s="733">
        <v>0</v>
      </c>
      <c r="H59" s="733">
        <v>0</v>
      </c>
      <c r="I59" s="733">
        <v>0</v>
      </c>
      <c r="J59" s="733">
        <v>0</v>
      </c>
      <c r="K59" s="733">
        <v>0</v>
      </c>
      <c r="L59" s="732" t="s">
        <v>619</v>
      </c>
      <c r="M59" s="733">
        <v>0</v>
      </c>
      <c r="N59" s="739">
        <v>0</v>
      </c>
      <c r="O59" s="732" t="s">
        <v>616</v>
      </c>
      <c r="P59" s="735"/>
      <c r="Q59" s="925"/>
      <c r="R59" s="925"/>
      <c r="S59" s="925"/>
      <c r="T59" s="925"/>
    </row>
    <row r="60" spans="1:20" s="681" customFormat="1" ht="26.4">
      <c r="A60" s="731" t="str">
        <f>'[9]Sheet1 (2)'!C49</f>
        <v>2018-05-03</v>
      </c>
      <c r="B60" s="732" t="str">
        <f>'[9]Sheet1 (2)'!D49</f>
        <v>Vietnamese</v>
      </c>
      <c r="C60" s="732" t="s">
        <v>620</v>
      </c>
      <c r="D60" s="732" t="s">
        <v>614</v>
      </c>
      <c r="E60" s="733">
        <v>1</v>
      </c>
      <c r="F60" s="732" t="s">
        <v>633</v>
      </c>
      <c r="G60" s="733">
        <v>0</v>
      </c>
      <c r="H60" s="733">
        <v>0</v>
      </c>
      <c r="I60" s="733">
        <v>0</v>
      </c>
      <c r="J60" s="733">
        <v>0</v>
      </c>
      <c r="K60" s="733">
        <v>0</v>
      </c>
      <c r="L60" s="732" t="s">
        <v>619</v>
      </c>
      <c r="M60" s="733">
        <v>0</v>
      </c>
      <c r="N60" s="733">
        <v>0</v>
      </c>
      <c r="O60" s="732" t="s">
        <v>616</v>
      </c>
      <c r="P60" s="735"/>
      <c r="Q60" s="925"/>
      <c r="R60" s="925"/>
      <c r="S60" s="925"/>
      <c r="T60" s="925"/>
    </row>
    <row r="61" spans="1:20" s="681" customFormat="1" ht="14.4">
      <c r="A61" s="731" t="s">
        <v>642</v>
      </c>
      <c r="B61" s="732" t="s">
        <v>643</v>
      </c>
      <c r="C61" s="732" t="s">
        <v>644</v>
      </c>
      <c r="D61" s="732" t="s">
        <v>614</v>
      </c>
      <c r="E61" s="733">
        <v>1</v>
      </c>
      <c r="F61" s="732" t="s">
        <v>645</v>
      </c>
      <c r="G61" s="733">
        <v>0</v>
      </c>
      <c r="H61" s="733">
        <v>0</v>
      </c>
      <c r="I61" s="733">
        <v>0</v>
      </c>
      <c r="J61" s="733">
        <v>1</v>
      </c>
      <c r="K61" s="733">
        <v>0</v>
      </c>
      <c r="L61" s="732" t="s">
        <v>619</v>
      </c>
      <c r="M61" s="733">
        <v>0</v>
      </c>
      <c r="N61" s="733">
        <v>0</v>
      </c>
      <c r="O61" s="742" t="s">
        <v>614</v>
      </c>
      <c r="P61" s="743"/>
      <c r="Q61" s="925"/>
      <c r="R61" s="925"/>
      <c r="S61" s="925"/>
      <c r="T61" s="925"/>
    </row>
    <row r="62" spans="1:20" s="681" customFormat="1" ht="14.4">
      <c r="A62" s="731" t="s">
        <v>646</v>
      </c>
      <c r="B62" s="732" t="s">
        <v>647</v>
      </c>
      <c r="C62" s="732" t="s">
        <v>648</v>
      </c>
      <c r="D62" s="732" t="s">
        <v>614</v>
      </c>
      <c r="E62" s="733">
        <v>1</v>
      </c>
      <c r="F62" s="732" t="s">
        <v>629</v>
      </c>
      <c r="G62" s="733">
        <v>0</v>
      </c>
      <c r="H62" s="733">
        <v>0</v>
      </c>
      <c r="I62" s="733">
        <v>0</v>
      </c>
      <c r="J62" s="733">
        <v>1</v>
      </c>
      <c r="K62" s="733">
        <v>0</v>
      </c>
      <c r="L62" s="732" t="s">
        <v>619</v>
      </c>
      <c r="M62" s="733">
        <v>1</v>
      </c>
      <c r="N62" s="733">
        <v>0</v>
      </c>
      <c r="O62" s="742" t="s">
        <v>614</v>
      </c>
      <c r="P62" s="743"/>
      <c r="Q62" s="925"/>
      <c r="R62" s="925"/>
      <c r="S62" s="925"/>
      <c r="T62" s="925"/>
    </row>
    <row r="63" spans="1:20" s="681" customFormat="1" ht="14.4">
      <c r="A63" s="731" t="s">
        <v>649</v>
      </c>
      <c r="B63" s="732" t="s">
        <v>650</v>
      </c>
      <c r="C63" s="732" t="s">
        <v>651</v>
      </c>
      <c r="D63" s="732" t="s">
        <v>614</v>
      </c>
      <c r="E63" s="733">
        <v>1</v>
      </c>
      <c r="F63" s="732" t="s">
        <v>622</v>
      </c>
      <c r="G63" s="733">
        <v>0</v>
      </c>
      <c r="H63" s="733">
        <v>0</v>
      </c>
      <c r="I63" s="733">
        <v>0</v>
      </c>
      <c r="J63" s="733">
        <v>0</v>
      </c>
      <c r="K63" s="733">
        <v>0</v>
      </c>
      <c r="L63" s="732" t="s">
        <v>619</v>
      </c>
      <c r="M63" s="733">
        <v>0</v>
      </c>
      <c r="N63" s="733">
        <v>0</v>
      </c>
      <c r="O63" s="742" t="s">
        <v>614</v>
      </c>
      <c r="P63" s="743"/>
      <c r="Q63" s="925"/>
      <c r="R63" s="925"/>
      <c r="S63" s="925"/>
      <c r="T63" s="925"/>
    </row>
    <row r="64" spans="1:20" s="681" customFormat="1" ht="14.4">
      <c r="A64" s="731" t="s">
        <v>652</v>
      </c>
      <c r="B64" s="732" t="s">
        <v>650</v>
      </c>
      <c r="C64" s="732" t="s">
        <v>653</v>
      </c>
      <c r="D64" s="732" t="s">
        <v>614</v>
      </c>
      <c r="E64" s="733">
        <v>1</v>
      </c>
      <c r="F64" s="732" t="s">
        <v>622</v>
      </c>
      <c r="G64" s="733">
        <v>0</v>
      </c>
      <c r="H64" s="733">
        <v>0</v>
      </c>
      <c r="I64" s="733">
        <v>0</v>
      </c>
      <c r="J64" s="733">
        <v>0</v>
      </c>
      <c r="K64" s="733">
        <v>1</v>
      </c>
      <c r="L64" s="732" t="s">
        <v>616</v>
      </c>
      <c r="M64" s="733">
        <v>0</v>
      </c>
      <c r="N64" s="733">
        <v>0</v>
      </c>
      <c r="O64" s="742" t="s">
        <v>614</v>
      </c>
      <c r="P64" s="743"/>
      <c r="Q64" s="925"/>
      <c r="R64" s="925"/>
      <c r="S64" s="925"/>
      <c r="T64" s="925"/>
    </row>
    <row r="65" spans="1:3582" ht="28.8">
      <c r="A65" s="744" t="s">
        <v>654</v>
      </c>
      <c r="B65" s="745"/>
      <c r="C65" s="746"/>
      <c r="D65" s="746"/>
      <c r="E65" s="747">
        <f>SUM(E8:E64)</f>
        <v>48</v>
      </c>
      <c r="F65" s="746"/>
      <c r="G65" s="747">
        <f>SUM(G8:G64)</f>
        <v>0</v>
      </c>
      <c r="H65" s="747">
        <f>SUM(H8:H64)</f>
        <v>0</v>
      </c>
      <c r="I65" s="747">
        <f>SUM(I8:I64)</f>
        <v>2</v>
      </c>
      <c r="J65" s="747">
        <f>SUM(J8:J64)</f>
        <v>20</v>
      </c>
      <c r="K65" s="747">
        <f>SUM(K8:K64)</f>
        <v>9</v>
      </c>
      <c r="L65" s="746"/>
      <c r="M65" s="747">
        <f>SUM(M8:M64)</f>
        <v>9</v>
      </c>
      <c r="N65" s="748">
        <f>SUM(N8:N64)</f>
        <v>4</v>
      </c>
      <c r="O65" s="746"/>
      <c r="P65" s="747">
        <v>26</v>
      </c>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c r="BA65" s="766"/>
      <c r="BB65" s="766"/>
      <c r="BC65" s="766"/>
      <c r="BD65" s="766"/>
      <c r="BE65" s="766"/>
      <c r="BF65" s="766"/>
      <c r="BG65" s="766"/>
      <c r="BH65" s="766"/>
      <c r="BI65" s="766"/>
      <c r="BJ65" s="766"/>
      <c r="BK65" s="766"/>
      <c r="BL65" s="766"/>
      <c r="BM65" s="766"/>
      <c r="BN65" s="766"/>
      <c r="BO65" s="766"/>
      <c r="BP65" s="766"/>
      <c r="BQ65" s="766"/>
      <c r="BR65" s="766"/>
      <c r="BS65" s="766"/>
      <c r="BT65" s="766"/>
      <c r="BU65" s="766"/>
      <c r="BV65" s="766"/>
      <c r="BW65" s="766"/>
      <c r="BX65" s="766"/>
      <c r="BY65" s="766"/>
      <c r="BZ65" s="766"/>
      <c r="CA65" s="766"/>
      <c r="CB65" s="766"/>
      <c r="CC65" s="766"/>
      <c r="CD65" s="766"/>
      <c r="CE65" s="766"/>
      <c r="CF65" s="766"/>
      <c r="CG65" s="766"/>
      <c r="CH65" s="766"/>
      <c r="CI65" s="766"/>
      <c r="CJ65" s="766"/>
      <c r="CK65" s="766"/>
      <c r="CL65" s="766"/>
      <c r="CM65" s="766"/>
      <c r="CN65" s="766"/>
      <c r="CO65" s="766"/>
      <c r="CP65" s="766"/>
      <c r="CQ65" s="766"/>
      <c r="CR65" s="766"/>
      <c r="CS65" s="766"/>
      <c r="CT65" s="766"/>
      <c r="CU65" s="766"/>
      <c r="CV65" s="766"/>
      <c r="CW65" s="766"/>
      <c r="CX65" s="766"/>
      <c r="CY65" s="766"/>
      <c r="CZ65" s="766"/>
      <c r="DA65" s="766"/>
      <c r="DB65" s="766"/>
      <c r="DC65" s="766"/>
      <c r="DD65" s="766"/>
      <c r="DE65" s="766"/>
      <c r="DF65" s="766"/>
      <c r="DG65" s="766"/>
      <c r="DH65" s="766"/>
      <c r="DI65" s="766"/>
      <c r="DJ65" s="766"/>
      <c r="DK65" s="766"/>
      <c r="DL65" s="766"/>
      <c r="DM65" s="766"/>
      <c r="DN65" s="766"/>
      <c r="DO65" s="766"/>
      <c r="DP65" s="766"/>
      <c r="DQ65" s="766"/>
      <c r="DR65" s="766"/>
      <c r="DS65" s="766"/>
      <c r="DT65" s="766"/>
      <c r="DU65" s="766"/>
      <c r="DV65" s="766"/>
      <c r="DW65" s="766"/>
      <c r="DX65" s="766"/>
      <c r="DY65" s="766"/>
      <c r="DZ65" s="766"/>
      <c r="EA65" s="766"/>
      <c r="EB65" s="766"/>
      <c r="EC65" s="766"/>
      <c r="ED65" s="766"/>
      <c r="EE65" s="766"/>
      <c r="EF65" s="766"/>
      <c r="EG65" s="766"/>
      <c r="EH65" s="766"/>
      <c r="EI65" s="766"/>
      <c r="EJ65" s="766"/>
      <c r="EK65" s="766"/>
      <c r="EL65" s="766"/>
      <c r="EM65" s="766"/>
      <c r="EN65" s="766"/>
      <c r="EO65" s="766"/>
      <c r="EP65" s="766"/>
      <c r="EQ65" s="766"/>
      <c r="ER65" s="766"/>
      <c r="ES65" s="766"/>
      <c r="ET65" s="766"/>
      <c r="EU65" s="766"/>
      <c r="EV65" s="766"/>
      <c r="EW65" s="766"/>
      <c r="EX65" s="766"/>
      <c r="EY65" s="766"/>
      <c r="EZ65" s="766"/>
      <c r="FA65" s="766"/>
      <c r="FB65" s="766"/>
      <c r="FC65" s="766"/>
      <c r="FD65" s="766"/>
      <c r="FE65" s="766"/>
      <c r="FF65" s="766"/>
      <c r="FG65" s="766"/>
      <c r="FH65" s="766"/>
      <c r="FI65" s="766"/>
      <c r="FJ65" s="766"/>
      <c r="FK65" s="766"/>
      <c r="FL65" s="766"/>
      <c r="FM65" s="766"/>
      <c r="FN65" s="766"/>
      <c r="FO65" s="766"/>
      <c r="FP65" s="766"/>
      <c r="FQ65" s="766"/>
      <c r="FR65" s="766"/>
      <c r="FS65" s="766"/>
      <c r="FT65" s="766"/>
      <c r="FU65" s="766"/>
      <c r="FV65" s="766"/>
      <c r="FW65" s="766"/>
      <c r="FX65" s="766"/>
      <c r="FY65" s="766"/>
      <c r="FZ65" s="766"/>
      <c r="GA65" s="766"/>
      <c r="GB65" s="766"/>
      <c r="GC65" s="766"/>
      <c r="GD65" s="766"/>
      <c r="GE65" s="766"/>
      <c r="GF65" s="766"/>
      <c r="GG65" s="766"/>
      <c r="GH65" s="766"/>
      <c r="GI65" s="766"/>
      <c r="GJ65" s="766"/>
      <c r="GK65" s="766"/>
      <c r="GL65" s="766"/>
      <c r="GM65" s="766"/>
      <c r="GN65" s="766"/>
      <c r="GO65" s="766"/>
      <c r="GP65" s="766"/>
      <c r="GQ65" s="766"/>
      <c r="GR65" s="766"/>
      <c r="GS65" s="766"/>
      <c r="GT65" s="766"/>
      <c r="GU65" s="766"/>
      <c r="GV65" s="766"/>
      <c r="GW65" s="766"/>
      <c r="GX65" s="766"/>
      <c r="GY65" s="766"/>
      <c r="GZ65" s="766"/>
      <c r="HA65" s="766"/>
      <c r="HB65" s="766"/>
      <c r="HC65" s="766"/>
      <c r="HD65" s="766"/>
      <c r="HE65" s="766"/>
      <c r="HF65" s="766"/>
      <c r="HG65" s="766"/>
      <c r="HH65" s="766"/>
      <c r="HI65" s="766"/>
      <c r="HJ65" s="766"/>
      <c r="HK65" s="766"/>
      <c r="HL65" s="766"/>
      <c r="HM65" s="766"/>
      <c r="HN65" s="766"/>
      <c r="HO65" s="766"/>
      <c r="HP65" s="766"/>
      <c r="HQ65" s="766"/>
      <c r="HR65" s="766"/>
      <c r="HS65" s="766"/>
      <c r="HT65" s="766"/>
      <c r="HU65" s="766"/>
      <c r="HV65" s="766"/>
      <c r="HW65" s="766"/>
      <c r="HX65" s="766"/>
      <c r="HY65" s="766"/>
      <c r="HZ65" s="766"/>
      <c r="IA65" s="766"/>
      <c r="IB65" s="766"/>
      <c r="IC65" s="766"/>
      <c r="ID65" s="766"/>
      <c r="IE65" s="766"/>
      <c r="IF65" s="766"/>
      <c r="IG65" s="766"/>
      <c r="IH65" s="766"/>
      <c r="II65" s="766"/>
      <c r="IJ65" s="766"/>
      <c r="IK65" s="766"/>
      <c r="IL65" s="766"/>
      <c r="IM65" s="766"/>
      <c r="IN65" s="766"/>
      <c r="IO65" s="766"/>
      <c r="IP65" s="766"/>
      <c r="IQ65" s="766"/>
      <c r="IR65" s="766"/>
      <c r="IS65" s="766"/>
      <c r="IT65" s="766"/>
      <c r="IU65" s="766"/>
      <c r="IV65" s="766"/>
      <c r="IW65" s="766"/>
      <c r="IX65" s="766"/>
      <c r="IY65" s="766"/>
      <c r="IZ65" s="766"/>
      <c r="JA65" s="766"/>
      <c r="JB65" s="766"/>
      <c r="JC65" s="766"/>
      <c r="JD65" s="766"/>
      <c r="JE65" s="766"/>
      <c r="JF65" s="766"/>
      <c r="JG65" s="766"/>
      <c r="JH65" s="766"/>
      <c r="JI65" s="766"/>
      <c r="JJ65" s="766"/>
      <c r="JK65" s="766"/>
      <c r="JL65" s="766"/>
      <c r="JM65" s="766"/>
      <c r="JN65" s="766"/>
      <c r="JO65" s="766"/>
      <c r="JP65" s="766"/>
      <c r="JQ65" s="766"/>
      <c r="JR65" s="766"/>
      <c r="JS65" s="766"/>
      <c r="JT65" s="766"/>
      <c r="JU65" s="766"/>
      <c r="JV65" s="766"/>
      <c r="JW65" s="766"/>
      <c r="JX65" s="766"/>
      <c r="JY65" s="766"/>
      <c r="JZ65" s="766"/>
      <c r="KA65" s="766"/>
      <c r="KB65" s="766"/>
      <c r="KC65" s="766"/>
      <c r="KD65" s="766"/>
      <c r="KE65" s="766"/>
      <c r="KF65" s="766"/>
      <c r="KG65" s="766"/>
      <c r="KH65" s="766"/>
      <c r="KI65" s="766"/>
      <c r="KJ65" s="766"/>
      <c r="KK65" s="766"/>
      <c r="KL65" s="766"/>
      <c r="KM65" s="766"/>
      <c r="KN65" s="766"/>
      <c r="KO65" s="766"/>
      <c r="KP65" s="766"/>
      <c r="KQ65" s="766"/>
      <c r="KR65" s="766"/>
      <c r="KS65" s="766"/>
      <c r="KT65" s="766"/>
      <c r="KU65" s="766"/>
      <c r="KV65" s="766"/>
      <c r="KW65" s="766"/>
      <c r="KX65" s="766"/>
      <c r="KY65" s="766"/>
      <c r="KZ65" s="766"/>
      <c r="LA65" s="766"/>
      <c r="LB65" s="766"/>
      <c r="LC65" s="766"/>
      <c r="LD65" s="766"/>
      <c r="LE65" s="766"/>
      <c r="LF65" s="766"/>
      <c r="LG65" s="766"/>
      <c r="LH65" s="766"/>
      <c r="LI65" s="766"/>
      <c r="LJ65" s="766"/>
      <c r="LK65" s="766"/>
      <c r="LL65" s="766"/>
      <c r="LM65" s="766"/>
      <c r="LN65" s="766"/>
      <c r="LO65" s="766"/>
      <c r="LP65" s="766"/>
      <c r="LQ65" s="766"/>
      <c r="LR65" s="766"/>
      <c r="LS65" s="766"/>
      <c r="LT65" s="766"/>
      <c r="LU65" s="766"/>
      <c r="LV65" s="766"/>
      <c r="LW65" s="766"/>
      <c r="LX65" s="766"/>
      <c r="LY65" s="766"/>
      <c r="LZ65" s="766"/>
      <c r="MA65" s="766"/>
      <c r="MB65" s="766"/>
      <c r="MC65" s="766"/>
      <c r="MD65" s="766"/>
      <c r="ME65" s="766"/>
      <c r="MF65" s="766"/>
      <c r="MG65" s="766"/>
      <c r="MH65" s="766"/>
      <c r="MI65" s="766"/>
      <c r="MJ65" s="766"/>
      <c r="MK65" s="766"/>
      <c r="ML65" s="766"/>
      <c r="MM65" s="766"/>
      <c r="MN65" s="766"/>
      <c r="MO65" s="766"/>
      <c r="MP65" s="766"/>
      <c r="MQ65" s="766"/>
      <c r="MR65" s="766"/>
      <c r="MS65" s="766"/>
      <c r="MT65" s="766"/>
      <c r="MU65" s="766"/>
      <c r="MV65" s="766"/>
      <c r="MW65" s="766"/>
      <c r="MX65" s="766"/>
      <c r="MY65" s="766"/>
      <c r="MZ65" s="766"/>
      <c r="NA65" s="766"/>
      <c r="NB65" s="766"/>
      <c r="NC65" s="766"/>
      <c r="ND65" s="766"/>
      <c r="NE65" s="766"/>
      <c r="NF65" s="766"/>
      <c r="NG65" s="766"/>
      <c r="NH65" s="766"/>
      <c r="NI65" s="766"/>
      <c r="NJ65" s="766"/>
      <c r="NK65" s="766"/>
      <c r="NL65" s="766"/>
      <c r="NM65" s="766"/>
      <c r="NN65" s="766"/>
      <c r="NO65" s="766"/>
      <c r="NP65" s="766"/>
      <c r="NQ65" s="766"/>
      <c r="NR65" s="766"/>
      <c r="NS65" s="766"/>
      <c r="NT65" s="766"/>
      <c r="NU65" s="766"/>
      <c r="NV65" s="766"/>
      <c r="NW65" s="766"/>
      <c r="NX65" s="766"/>
      <c r="NY65" s="766"/>
      <c r="NZ65" s="766"/>
      <c r="OA65" s="766"/>
      <c r="OB65" s="766"/>
      <c r="OC65" s="766"/>
      <c r="OD65" s="766"/>
      <c r="OE65" s="766"/>
      <c r="OF65" s="766"/>
      <c r="OG65" s="766"/>
      <c r="OH65" s="766"/>
      <c r="OI65" s="766"/>
      <c r="OJ65" s="766"/>
      <c r="OK65" s="766"/>
      <c r="OL65" s="766"/>
      <c r="OM65" s="766"/>
      <c r="ON65" s="766"/>
      <c r="OO65" s="766"/>
      <c r="OP65" s="766"/>
      <c r="OQ65" s="766"/>
      <c r="OR65" s="766"/>
      <c r="OS65" s="766"/>
      <c r="OT65" s="766"/>
      <c r="OU65" s="766"/>
      <c r="OV65" s="766"/>
      <c r="OW65" s="766"/>
      <c r="OX65" s="766"/>
      <c r="OY65" s="766"/>
      <c r="OZ65" s="766"/>
      <c r="PA65" s="766"/>
      <c r="PB65" s="766"/>
      <c r="PC65" s="766"/>
      <c r="PD65" s="766"/>
      <c r="PE65" s="766"/>
      <c r="PF65" s="766"/>
      <c r="PG65" s="766"/>
      <c r="PH65" s="766"/>
      <c r="PI65" s="766"/>
      <c r="PJ65" s="766"/>
      <c r="PK65" s="766"/>
      <c r="PL65" s="766"/>
      <c r="PM65" s="766"/>
      <c r="PN65" s="766"/>
      <c r="PO65" s="766"/>
      <c r="PP65" s="766"/>
      <c r="PQ65" s="766"/>
      <c r="PR65" s="766"/>
      <c r="PS65" s="766"/>
      <c r="PT65" s="766"/>
      <c r="PU65" s="766"/>
      <c r="PV65" s="766"/>
      <c r="PW65" s="766"/>
      <c r="PX65" s="766"/>
      <c r="PY65" s="766"/>
      <c r="PZ65" s="766"/>
      <c r="QA65" s="766"/>
      <c r="QB65" s="766"/>
      <c r="QC65" s="766"/>
      <c r="QD65" s="766"/>
      <c r="QE65" s="766"/>
      <c r="QF65" s="766"/>
      <c r="QG65" s="766"/>
      <c r="QH65" s="766"/>
      <c r="QI65" s="766"/>
      <c r="QJ65" s="766"/>
      <c r="QK65" s="766"/>
      <c r="QL65" s="766"/>
      <c r="QM65" s="766"/>
      <c r="QN65" s="766"/>
      <c r="QO65" s="766"/>
      <c r="QP65" s="766"/>
      <c r="QQ65" s="766"/>
      <c r="QR65" s="766"/>
      <c r="QS65" s="766"/>
      <c r="QT65" s="766"/>
      <c r="QU65" s="766"/>
      <c r="QV65" s="766"/>
      <c r="QW65" s="766"/>
      <c r="QX65" s="766"/>
      <c r="QY65" s="766"/>
      <c r="QZ65" s="766"/>
      <c r="RA65" s="766"/>
      <c r="RB65" s="766"/>
      <c r="RC65" s="766"/>
      <c r="RD65" s="766"/>
      <c r="RE65" s="766"/>
      <c r="RF65" s="766"/>
      <c r="RG65" s="766"/>
      <c r="RH65" s="766"/>
      <c r="RI65" s="766"/>
      <c r="RJ65" s="766"/>
      <c r="RK65" s="766"/>
      <c r="RL65" s="766"/>
      <c r="RM65" s="766"/>
      <c r="RN65" s="766"/>
      <c r="RO65" s="766"/>
      <c r="RP65" s="766"/>
      <c r="RQ65" s="766"/>
      <c r="RR65" s="766"/>
      <c r="RS65" s="766"/>
      <c r="RT65" s="766"/>
      <c r="RU65" s="766"/>
      <c r="RV65" s="766"/>
      <c r="RW65" s="766"/>
      <c r="RX65" s="766"/>
      <c r="RY65" s="766"/>
      <c r="RZ65" s="766"/>
      <c r="SA65" s="766"/>
      <c r="SB65" s="766"/>
      <c r="SC65" s="766"/>
      <c r="SD65" s="766"/>
      <c r="SE65" s="766"/>
      <c r="SF65" s="766"/>
      <c r="SG65" s="766"/>
      <c r="SH65" s="766"/>
      <c r="SI65" s="766"/>
      <c r="SJ65" s="766"/>
      <c r="SK65" s="766"/>
      <c r="SL65" s="766"/>
      <c r="SM65" s="766"/>
      <c r="SN65" s="766"/>
      <c r="SO65" s="766"/>
      <c r="SP65" s="766"/>
      <c r="SQ65" s="766"/>
      <c r="SR65" s="766"/>
      <c r="SS65" s="766"/>
      <c r="ST65" s="766"/>
      <c r="SU65" s="766"/>
      <c r="SV65" s="766"/>
      <c r="SW65" s="766"/>
      <c r="SX65" s="766"/>
      <c r="SY65" s="766"/>
      <c r="SZ65" s="766"/>
      <c r="TA65" s="766"/>
      <c r="TB65" s="766"/>
      <c r="TC65" s="766"/>
      <c r="TD65" s="766"/>
      <c r="TE65" s="766"/>
      <c r="TF65" s="766"/>
      <c r="TG65" s="766"/>
      <c r="TH65" s="766"/>
      <c r="TI65" s="766"/>
      <c r="TJ65" s="766"/>
      <c r="TK65" s="766"/>
      <c r="TL65" s="766"/>
      <c r="TM65" s="766"/>
      <c r="TN65" s="766"/>
      <c r="TO65" s="766"/>
      <c r="TP65" s="766"/>
      <c r="TQ65" s="766"/>
      <c r="TR65" s="766"/>
      <c r="TS65" s="766"/>
      <c r="TT65" s="766"/>
      <c r="TU65" s="766"/>
      <c r="TV65" s="766"/>
      <c r="TW65" s="766"/>
      <c r="TX65" s="766"/>
      <c r="TY65" s="766"/>
      <c r="TZ65" s="766"/>
      <c r="UA65" s="766"/>
      <c r="UB65" s="766"/>
      <c r="UC65" s="766"/>
      <c r="UD65" s="766"/>
      <c r="UE65" s="766"/>
      <c r="UF65" s="766"/>
      <c r="UG65" s="766"/>
      <c r="UH65" s="766"/>
      <c r="UI65" s="766"/>
      <c r="UJ65" s="766"/>
      <c r="UK65" s="766"/>
      <c r="UL65" s="766"/>
      <c r="UM65" s="766"/>
      <c r="UN65" s="766"/>
      <c r="UO65" s="766"/>
      <c r="UP65" s="766"/>
      <c r="UQ65" s="766"/>
      <c r="UR65" s="766"/>
      <c r="US65" s="766"/>
      <c r="UT65" s="766"/>
      <c r="UU65" s="766"/>
      <c r="UV65" s="766"/>
      <c r="UW65" s="766"/>
      <c r="UX65" s="766"/>
      <c r="UY65" s="766"/>
      <c r="UZ65" s="766"/>
      <c r="VA65" s="766"/>
      <c r="VB65" s="766"/>
      <c r="VC65" s="766"/>
      <c r="VD65" s="766"/>
      <c r="VE65" s="766"/>
      <c r="VF65" s="766"/>
      <c r="VG65" s="766"/>
      <c r="VH65" s="766"/>
      <c r="VI65" s="766"/>
      <c r="VJ65" s="766"/>
      <c r="VK65" s="766"/>
      <c r="VL65" s="766"/>
      <c r="VM65" s="766"/>
      <c r="VN65" s="766"/>
      <c r="VO65" s="766"/>
      <c r="VP65" s="766"/>
      <c r="VQ65" s="766"/>
      <c r="VR65" s="766"/>
      <c r="VS65" s="766"/>
      <c r="VT65" s="766"/>
      <c r="VU65" s="766"/>
      <c r="VV65" s="766"/>
      <c r="VW65" s="766"/>
      <c r="VX65" s="766"/>
      <c r="VY65" s="766"/>
      <c r="VZ65" s="766"/>
      <c r="WA65" s="766"/>
      <c r="WB65" s="766"/>
      <c r="WC65" s="766"/>
      <c r="WD65" s="766"/>
      <c r="WE65" s="766"/>
      <c r="WF65" s="766"/>
      <c r="WG65" s="766"/>
      <c r="WH65" s="766"/>
      <c r="WI65" s="766"/>
      <c r="WJ65" s="766"/>
      <c r="WK65" s="766"/>
      <c r="WL65" s="766"/>
      <c r="WM65" s="766"/>
      <c r="WN65" s="766"/>
      <c r="WO65" s="766"/>
      <c r="WP65" s="766"/>
      <c r="WQ65" s="766"/>
      <c r="WR65" s="766"/>
      <c r="WS65" s="766"/>
      <c r="WT65" s="766"/>
      <c r="WU65" s="766"/>
      <c r="WV65" s="766"/>
      <c r="WW65" s="766"/>
      <c r="WX65" s="766"/>
      <c r="WY65" s="766"/>
      <c r="WZ65" s="766"/>
      <c r="XA65" s="766"/>
      <c r="XB65" s="766"/>
      <c r="XC65" s="766"/>
      <c r="XD65" s="766"/>
      <c r="XE65" s="766"/>
      <c r="XF65" s="766"/>
      <c r="XG65" s="766"/>
      <c r="XH65" s="766"/>
      <c r="XI65" s="766"/>
      <c r="XJ65" s="766"/>
      <c r="XK65" s="766"/>
      <c r="XL65" s="766"/>
      <c r="XM65" s="766"/>
      <c r="XN65" s="766"/>
      <c r="XO65" s="766"/>
      <c r="XP65" s="766"/>
      <c r="XQ65" s="766"/>
      <c r="XR65" s="766"/>
      <c r="XS65" s="766"/>
      <c r="XT65" s="766"/>
      <c r="XU65" s="766"/>
      <c r="XV65" s="766"/>
      <c r="XW65" s="766"/>
      <c r="XX65" s="766"/>
      <c r="XY65" s="766"/>
      <c r="XZ65" s="766"/>
      <c r="YA65" s="766"/>
      <c r="YB65" s="766"/>
      <c r="YC65" s="766"/>
      <c r="YD65" s="766"/>
      <c r="YE65" s="766"/>
      <c r="YF65" s="766"/>
      <c r="YG65" s="766"/>
      <c r="YH65" s="766"/>
      <c r="YI65" s="766"/>
      <c r="YJ65" s="766"/>
      <c r="YK65" s="766"/>
      <c r="YL65" s="766"/>
      <c r="YM65" s="766"/>
      <c r="YN65" s="766"/>
      <c r="YO65" s="766"/>
      <c r="YP65" s="766"/>
      <c r="YQ65" s="766"/>
      <c r="YR65" s="766"/>
      <c r="YS65" s="766"/>
      <c r="YT65" s="766"/>
      <c r="YU65" s="766"/>
      <c r="YV65" s="766"/>
      <c r="YW65" s="766"/>
      <c r="YX65" s="766"/>
      <c r="YY65" s="766"/>
      <c r="YZ65" s="766"/>
      <c r="ZA65" s="766"/>
      <c r="ZB65" s="766"/>
      <c r="ZC65" s="766"/>
      <c r="ZD65" s="766"/>
      <c r="ZE65" s="766"/>
      <c r="ZF65" s="766"/>
      <c r="ZG65" s="766"/>
      <c r="ZH65" s="766"/>
      <c r="ZI65" s="766"/>
      <c r="ZJ65" s="766"/>
      <c r="ZK65" s="766"/>
      <c r="ZL65" s="766"/>
      <c r="ZM65" s="766"/>
      <c r="ZN65" s="766"/>
      <c r="ZO65" s="766"/>
      <c r="ZP65" s="766"/>
      <c r="ZQ65" s="766"/>
      <c r="ZR65" s="766"/>
      <c r="ZS65" s="766"/>
      <c r="ZT65" s="766"/>
      <c r="ZU65" s="766"/>
      <c r="ZV65" s="766"/>
      <c r="ZW65" s="766"/>
      <c r="ZX65" s="766"/>
      <c r="ZY65" s="766"/>
      <c r="ZZ65" s="766"/>
      <c r="AAA65" s="766"/>
      <c r="AAB65" s="766"/>
      <c r="AAC65" s="766"/>
      <c r="AAD65" s="766"/>
      <c r="AAE65" s="766"/>
      <c r="AAF65" s="766"/>
      <c r="AAG65" s="766"/>
      <c r="AAH65" s="766"/>
      <c r="AAI65" s="766"/>
      <c r="AAJ65" s="766"/>
      <c r="AAK65" s="766"/>
      <c r="AAL65" s="766"/>
      <c r="AAM65" s="766"/>
      <c r="AAN65" s="766"/>
      <c r="AAO65" s="766"/>
      <c r="AAP65" s="766"/>
      <c r="AAQ65" s="766"/>
      <c r="AAR65" s="766"/>
      <c r="AAS65" s="766"/>
      <c r="AAT65" s="766"/>
      <c r="AAU65" s="766"/>
      <c r="AAV65" s="766"/>
      <c r="AAW65" s="766"/>
      <c r="AAX65" s="766"/>
      <c r="AAY65" s="766"/>
      <c r="AAZ65" s="766"/>
      <c r="ABA65" s="766"/>
      <c r="ABB65" s="766"/>
      <c r="ABC65" s="766"/>
      <c r="ABD65" s="766"/>
      <c r="ABE65" s="766"/>
      <c r="ABF65" s="766"/>
      <c r="ABG65" s="766"/>
      <c r="ABH65" s="766"/>
      <c r="ABI65" s="766"/>
      <c r="ABJ65" s="766"/>
      <c r="ABK65" s="766"/>
      <c r="ABL65" s="766"/>
      <c r="ABM65" s="766"/>
      <c r="ABN65" s="766"/>
      <c r="ABO65" s="766"/>
      <c r="ABP65" s="766"/>
      <c r="ABQ65" s="766"/>
      <c r="ABR65" s="766"/>
      <c r="ABS65" s="766"/>
      <c r="ABT65" s="766"/>
      <c r="ABU65" s="766"/>
      <c r="ABV65" s="766"/>
      <c r="ABW65" s="766"/>
      <c r="ABX65" s="766"/>
      <c r="ABY65" s="766"/>
      <c r="ABZ65" s="766"/>
      <c r="ACA65" s="766"/>
      <c r="ACB65" s="766"/>
      <c r="ACC65" s="766"/>
      <c r="ACD65" s="766"/>
      <c r="ACE65" s="766"/>
      <c r="ACF65" s="766"/>
      <c r="ACG65" s="766"/>
      <c r="ACH65" s="766"/>
      <c r="ACI65" s="766"/>
      <c r="ACJ65" s="766"/>
      <c r="ACK65" s="766"/>
      <c r="ACL65" s="766"/>
      <c r="ACM65" s="766"/>
      <c r="ACN65" s="766"/>
      <c r="ACO65" s="766"/>
      <c r="ACP65" s="766"/>
      <c r="ACQ65" s="766"/>
      <c r="ACR65" s="766"/>
      <c r="ACS65" s="766"/>
      <c r="ACT65" s="766"/>
      <c r="ACU65" s="766"/>
      <c r="ACV65" s="766"/>
      <c r="ACW65" s="766"/>
      <c r="ACX65" s="766"/>
      <c r="ACY65" s="766"/>
      <c r="ACZ65" s="766"/>
      <c r="ADA65" s="766"/>
      <c r="ADB65" s="766"/>
      <c r="ADC65" s="766"/>
      <c r="ADD65" s="766"/>
      <c r="ADE65" s="766"/>
      <c r="ADF65" s="766"/>
      <c r="ADG65" s="766"/>
      <c r="ADH65" s="766"/>
      <c r="ADI65" s="766"/>
      <c r="ADJ65" s="766"/>
      <c r="ADK65" s="766"/>
      <c r="ADL65" s="766"/>
      <c r="ADM65" s="766"/>
      <c r="ADN65" s="766"/>
      <c r="ADO65" s="766"/>
      <c r="ADP65" s="766"/>
      <c r="ADQ65" s="766"/>
      <c r="ADR65" s="766"/>
      <c r="ADS65" s="766"/>
      <c r="ADT65" s="766"/>
      <c r="ADU65" s="766"/>
      <c r="ADV65" s="766"/>
      <c r="ADW65" s="766"/>
      <c r="ADX65" s="766"/>
      <c r="ADY65" s="766"/>
      <c r="ADZ65" s="766"/>
      <c r="AEA65" s="766"/>
      <c r="AEB65" s="766"/>
      <c r="AEC65" s="766"/>
      <c r="AED65" s="766"/>
      <c r="AEE65" s="766"/>
      <c r="AEF65" s="766"/>
      <c r="AEG65" s="766"/>
      <c r="AEH65" s="766"/>
      <c r="AEI65" s="766"/>
      <c r="AEJ65" s="766"/>
      <c r="AEK65" s="766"/>
      <c r="AEL65" s="766"/>
      <c r="AEM65" s="766"/>
      <c r="AEN65" s="766"/>
      <c r="AEO65" s="766"/>
      <c r="AEP65" s="766"/>
      <c r="AEQ65" s="766"/>
      <c r="AER65" s="766"/>
      <c r="AES65" s="766"/>
      <c r="AET65" s="766"/>
      <c r="AEU65" s="766"/>
      <c r="AEV65" s="766"/>
      <c r="AEW65" s="766"/>
      <c r="AEX65" s="766"/>
      <c r="AEY65" s="766"/>
      <c r="AEZ65" s="766"/>
      <c r="AFA65" s="766"/>
      <c r="AFB65" s="766"/>
      <c r="AFC65" s="766"/>
      <c r="AFD65" s="766"/>
      <c r="AFE65" s="766"/>
      <c r="AFF65" s="766"/>
      <c r="AFG65" s="766"/>
      <c r="AFH65" s="766"/>
      <c r="AFI65" s="766"/>
      <c r="AFJ65" s="766"/>
      <c r="AFK65" s="766"/>
      <c r="AFL65" s="766"/>
      <c r="AFM65" s="766"/>
      <c r="AFN65" s="766"/>
      <c r="AFO65" s="766"/>
      <c r="AFP65" s="766"/>
      <c r="AFQ65" s="766"/>
      <c r="AFR65" s="766"/>
      <c r="AFS65" s="766"/>
      <c r="AFT65" s="766"/>
      <c r="AFU65" s="766"/>
      <c r="AFV65" s="766"/>
      <c r="AFW65" s="766"/>
      <c r="AFX65" s="766"/>
      <c r="AFY65" s="766"/>
      <c r="AFZ65" s="766"/>
      <c r="AGA65" s="766"/>
      <c r="AGB65" s="766"/>
      <c r="AGC65" s="766"/>
      <c r="AGD65" s="766"/>
      <c r="AGE65" s="766"/>
      <c r="AGF65" s="766"/>
      <c r="AGG65" s="766"/>
      <c r="AGH65" s="766"/>
      <c r="AGI65" s="766"/>
      <c r="AGJ65" s="766"/>
      <c r="AGK65" s="766"/>
      <c r="AGL65" s="766"/>
      <c r="AGM65" s="766"/>
      <c r="AGN65" s="766"/>
      <c r="AGO65" s="766"/>
      <c r="AGP65" s="766"/>
      <c r="AGQ65" s="766"/>
      <c r="AGR65" s="766"/>
      <c r="AGS65" s="766"/>
      <c r="AGT65" s="766"/>
      <c r="AGU65" s="766"/>
      <c r="AGV65" s="766"/>
      <c r="AGW65" s="766"/>
      <c r="AGX65" s="766"/>
      <c r="AGY65" s="766"/>
      <c r="AGZ65" s="766"/>
      <c r="AHA65" s="766"/>
      <c r="AHB65" s="766"/>
      <c r="AHC65" s="766"/>
      <c r="AHD65" s="766"/>
      <c r="AHE65" s="766"/>
      <c r="AHF65" s="766"/>
      <c r="AHG65" s="766"/>
      <c r="AHH65" s="766"/>
      <c r="AHI65" s="766"/>
      <c r="AHJ65" s="766"/>
      <c r="AHK65" s="766"/>
      <c r="AHL65" s="766"/>
      <c r="AHM65" s="766"/>
      <c r="AHN65" s="766"/>
      <c r="AHO65" s="766"/>
      <c r="AHP65" s="766"/>
      <c r="AHQ65" s="766"/>
      <c r="AHR65" s="766"/>
      <c r="AHS65" s="766"/>
      <c r="AHT65" s="766"/>
      <c r="AHU65" s="766"/>
      <c r="AHV65" s="766"/>
      <c r="AHW65" s="766"/>
      <c r="AHX65" s="766"/>
      <c r="AHY65" s="766"/>
      <c r="AHZ65" s="766"/>
      <c r="AIA65" s="766"/>
      <c r="AIB65" s="766"/>
      <c r="AIC65" s="766"/>
      <c r="AID65" s="766"/>
      <c r="AIE65" s="766"/>
      <c r="AIF65" s="766"/>
      <c r="AIG65" s="766"/>
      <c r="AIH65" s="766"/>
      <c r="AII65" s="766"/>
      <c r="AIJ65" s="766"/>
      <c r="AIK65" s="766"/>
      <c r="AIL65" s="766"/>
      <c r="AIM65" s="766"/>
      <c r="AIN65" s="766"/>
      <c r="AIO65" s="766"/>
      <c r="AIP65" s="766"/>
      <c r="AIQ65" s="766"/>
      <c r="AIR65" s="766"/>
      <c r="AIS65" s="766"/>
      <c r="AIT65" s="766"/>
      <c r="AIU65" s="766"/>
      <c r="AIV65" s="766"/>
      <c r="AIW65" s="766"/>
      <c r="AIX65" s="766"/>
      <c r="AIY65" s="766"/>
      <c r="AIZ65" s="766"/>
      <c r="AJA65" s="766"/>
      <c r="AJB65" s="766"/>
      <c r="AJC65" s="766"/>
      <c r="AJD65" s="766"/>
      <c r="AJE65" s="766"/>
      <c r="AJF65" s="766"/>
      <c r="AJG65" s="766"/>
      <c r="AJH65" s="766"/>
      <c r="AJI65" s="766"/>
      <c r="AJJ65" s="766"/>
      <c r="AJK65" s="766"/>
      <c r="AJL65" s="766"/>
      <c r="AJM65" s="766"/>
      <c r="AJN65" s="766"/>
      <c r="AJO65" s="766"/>
      <c r="AJP65" s="766"/>
      <c r="AJQ65" s="766"/>
      <c r="AJR65" s="766"/>
      <c r="AJS65" s="766"/>
      <c r="AJT65" s="766"/>
      <c r="AJU65" s="766"/>
      <c r="AJV65" s="766"/>
      <c r="AJW65" s="766"/>
      <c r="AJX65" s="766"/>
      <c r="AJY65" s="766"/>
      <c r="AJZ65" s="766"/>
      <c r="AKA65" s="766"/>
      <c r="AKB65" s="766"/>
      <c r="AKC65" s="766"/>
      <c r="AKD65" s="766"/>
      <c r="AKE65" s="766"/>
      <c r="AKF65" s="766"/>
      <c r="AKG65" s="766"/>
      <c r="AKH65" s="766"/>
      <c r="AKI65" s="766"/>
      <c r="AKJ65" s="766"/>
      <c r="AKK65" s="766"/>
      <c r="AKL65" s="766"/>
      <c r="AKM65" s="766"/>
      <c r="AKN65" s="766"/>
      <c r="AKO65" s="766"/>
      <c r="AKP65" s="766"/>
      <c r="AKQ65" s="766"/>
      <c r="AKR65" s="766"/>
      <c r="AKS65" s="766"/>
      <c r="AKT65" s="766"/>
      <c r="AKU65" s="766"/>
      <c r="AKV65" s="766"/>
      <c r="AKW65" s="766"/>
      <c r="AKX65" s="766"/>
      <c r="AKY65" s="766"/>
      <c r="AKZ65" s="766"/>
      <c r="ALA65" s="766"/>
      <c r="ALB65" s="766"/>
      <c r="ALC65" s="766"/>
      <c r="ALD65" s="766"/>
      <c r="ALE65" s="766"/>
      <c r="ALF65" s="766"/>
      <c r="ALG65" s="766"/>
      <c r="ALH65" s="766"/>
      <c r="ALI65" s="766"/>
      <c r="ALJ65" s="766"/>
      <c r="ALK65" s="766"/>
      <c r="ALL65" s="766"/>
      <c r="ALM65" s="766"/>
      <c r="ALN65" s="766"/>
      <c r="ALO65" s="766"/>
      <c r="ALP65" s="766"/>
      <c r="ALQ65" s="766"/>
      <c r="ALR65" s="766"/>
      <c r="ALS65" s="766"/>
      <c r="ALT65" s="766"/>
      <c r="ALU65" s="766"/>
      <c r="ALV65" s="766"/>
      <c r="ALW65" s="766"/>
      <c r="ALX65" s="766"/>
      <c r="ALY65" s="766"/>
      <c r="ALZ65" s="766"/>
      <c r="AMA65" s="766"/>
      <c r="AMB65" s="766"/>
      <c r="AMC65" s="766"/>
      <c r="AMD65" s="766"/>
      <c r="AME65" s="766"/>
      <c r="AMF65" s="766"/>
      <c r="AMG65" s="766"/>
      <c r="AMH65" s="766"/>
      <c r="AMI65" s="766"/>
      <c r="AMJ65" s="766"/>
      <c r="AMK65" s="766"/>
      <c r="AML65" s="766"/>
      <c r="AMM65" s="766"/>
      <c r="AMN65" s="766"/>
      <c r="AMO65" s="766"/>
      <c r="AMP65" s="766"/>
      <c r="AMQ65" s="766"/>
      <c r="AMR65" s="766"/>
      <c r="AMS65" s="766"/>
      <c r="AMT65" s="766"/>
      <c r="AMU65" s="766"/>
      <c r="AMV65" s="766"/>
      <c r="AMW65" s="766"/>
      <c r="AMX65" s="766"/>
      <c r="AMY65" s="766"/>
      <c r="AMZ65" s="766"/>
      <c r="ANA65" s="766"/>
      <c r="ANB65" s="766"/>
      <c r="ANC65" s="766"/>
      <c r="AND65" s="766"/>
      <c r="ANE65" s="766"/>
      <c r="ANF65" s="766"/>
      <c r="ANG65" s="766"/>
      <c r="ANH65" s="766"/>
      <c r="ANI65" s="766"/>
      <c r="ANJ65" s="766"/>
      <c r="ANK65" s="766"/>
      <c r="ANL65" s="766"/>
      <c r="ANM65" s="766"/>
      <c r="ANN65" s="766"/>
      <c r="ANO65" s="766"/>
      <c r="ANP65" s="766"/>
      <c r="ANQ65" s="766"/>
      <c r="ANR65" s="766"/>
      <c r="ANS65" s="766"/>
      <c r="ANT65" s="766"/>
      <c r="ANU65" s="766"/>
      <c r="ANV65" s="766"/>
      <c r="ANW65" s="766"/>
      <c r="ANX65" s="766"/>
      <c r="ANY65" s="766"/>
      <c r="ANZ65" s="766"/>
      <c r="AOA65" s="766"/>
      <c r="AOB65" s="766"/>
      <c r="AOC65" s="766"/>
      <c r="AOD65" s="766"/>
      <c r="AOE65" s="766"/>
      <c r="AOF65" s="766"/>
      <c r="AOG65" s="766"/>
      <c r="AOH65" s="766"/>
      <c r="AOI65" s="766"/>
      <c r="AOJ65" s="766"/>
      <c r="AOK65" s="766"/>
      <c r="AOL65" s="766"/>
      <c r="AOM65" s="766"/>
      <c r="AON65" s="766"/>
      <c r="AOO65" s="766"/>
      <c r="AOP65" s="766"/>
      <c r="AOQ65" s="766"/>
      <c r="AOR65" s="766"/>
      <c r="AOS65" s="766"/>
      <c r="AOT65" s="766"/>
      <c r="AOU65" s="766"/>
      <c r="AOV65" s="766"/>
      <c r="AOW65" s="766"/>
      <c r="AOX65" s="766"/>
      <c r="AOY65" s="766"/>
      <c r="AOZ65" s="766"/>
      <c r="APA65" s="766"/>
      <c r="APB65" s="766"/>
      <c r="APC65" s="766"/>
      <c r="APD65" s="766"/>
      <c r="APE65" s="766"/>
      <c r="APF65" s="766"/>
      <c r="APG65" s="766"/>
      <c r="APH65" s="766"/>
      <c r="API65" s="766"/>
      <c r="APJ65" s="766"/>
      <c r="APK65" s="766"/>
      <c r="APL65" s="766"/>
      <c r="APM65" s="766"/>
      <c r="APN65" s="766"/>
      <c r="APO65" s="766"/>
      <c r="APP65" s="766"/>
      <c r="APQ65" s="766"/>
      <c r="APR65" s="766"/>
      <c r="APS65" s="766"/>
      <c r="APT65" s="766"/>
      <c r="APU65" s="766"/>
      <c r="APV65" s="766"/>
      <c r="APW65" s="766"/>
      <c r="APX65" s="766"/>
      <c r="APY65" s="766"/>
      <c r="APZ65" s="766"/>
      <c r="AQA65" s="766"/>
      <c r="AQB65" s="766"/>
      <c r="AQC65" s="766"/>
      <c r="AQD65" s="766"/>
      <c r="AQE65" s="766"/>
      <c r="AQF65" s="766"/>
      <c r="AQG65" s="766"/>
      <c r="AQH65" s="766"/>
      <c r="AQI65" s="766"/>
      <c r="AQJ65" s="766"/>
      <c r="AQK65" s="766"/>
      <c r="AQL65" s="766"/>
      <c r="AQM65" s="766"/>
      <c r="AQN65" s="766"/>
      <c r="AQO65" s="766"/>
      <c r="AQP65" s="766"/>
      <c r="AQQ65" s="766"/>
      <c r="AQR65" s="766"/>
      <c r="AQS65" s="766"/>
      <c r="AQT65" s="766"/>
      <c r="AQU65" s="766"/>
      <c r="AQV65" s="766"/>
      <c r="AQW65" s="766"/>
      <c r="AQX65" s="766"/>
      <c r="AQY65" s="766"/>
      <c r="AQZ65" s="766"/>
      <c r="ARA65" s="766"/>
      <c r="ARB65" s="766"/>
      <c r="ARC65" s="766"/>
      <c r="ARD65" s="766"/>
      <c r="ARE65" s="766"/>
      <c r="ARF65" s="766"/>
      <c r="ARG65" s="766"/>
      <c r="ARH65" s="766"/>
      <c r="ARI65" s="766"/>
      <c r="ARJ65" s="766"/>
      <c r="ARK65" s="766"/>
      <c r="ARL65" s="766"/>
      <c r="ARM65" s="766"/>
      <c r="ARN65" s="766"/>
      <c r="ARO65" s="766"/>
      <c r="ARP65" s="766"/>
      <c r="ARQ65" s="766"/>
      <c r="ARR65" s="766"/>
      <c r="ARS65" s="766"/>
      <c r="ART65" s="766"/>
      <c r="ARU65" s="766"/>
      <c r="ARV65" s="766"/>
      <c r="ARW65" s="766"/>
      <c r="ARX65" s="766"/>
      <c r="ARY65" s="766"/>
      <c r="ARZ65" s="766"/>
      <c r="ASA65" s="766"/>
      <c r="ASB65" s="766"/>
      <c r="ASC65" s="766"/>
      <c r="ASD65" s="766"/>
      <c r="ASE65" s="766"/>
      <c r="ASF65" s="766"/>
      <c r="ASG65" s="766"/>
      <c r="ASH65" s="766"/>
      <c r="ASI65" s="766"/>
      <c r="ASJ65" s="766"/>
      <c r="ASK65" s="766"/>
      <c r="ASL65" s="766"/>
      <c r="ASM65" s="766"/>
      <c r="ASN65" s="766"/>
      <c r="ASO65" s="766"/>
      <c r="ASP65" s="766"/>
      <c r="ASQ65" s="766"/>
      <c r="ASR65" s="766"/>
      <c r="ASS65" s="766"/>
      <c r="AST65" s="766"/>
      <c r="ASU65" s="766"/>
      <c r="ASV65" s="766"/>
      <c r="ASW65" s="766"/>
      <c r="ASX65" s="766"/>
      <c r="ASY65" s="766"/>
      <c r="ASZ65" s="766"/>
      <c r="ATA65" s="766"/>
      <c r="ATB65" s="766"/>
      <c r="ATC65" s="766"/>
      <c r="ATD65" s="766"/>
      <c r="ATE65" s="766"/>
      <c r="ATF65" s="766"/>
      <c r="ATG65" s="766"/>
      <c r="ATH65" s="766"/>
      <c r="ATI65" s="766"/>
      <c r="ATJ65" s="766"/>
      <c r="ATK65" s="766"/>
      <c r="ATL65" s="766"/>
      <c r="ATM65" s="766"/>
      <c r="ATN65" s="766"/>
      <c r="ATO65" s="766"/>
      <c r="ATP65" s="766"/>
      <c r="ATQ65" s="766"/>
      <c r="ATR65" s="766"/>
      <c r="ATS65" s="766"/>
      <c r="ATT65" s="766"/>
      <c r="ATU65" s="766"/>
      <c r="ATV65" s="766"/>
      <c r="ATW65" s="766"/>
      <c r="ATX65" s="766"/>
      <c r="ATY65" s="766"/>
      <c r="ATZ65" s="766"/>
      <c r="AUA65" s="766"/>
      <c r="AUB65" s="766"/>
      <c r="AUC65" s="766"/>
      <c r="AUD65" s="766"/>
      <c r="AUE65" s="766"/>
      <c r="AUF65" s="766"/>
      <c r="AUG65" s="766"/>
      <c r="AUH65" s="766"/>
      <c r="AUI65" s="766"/>
      <c r="AUJ65" s="766"/>
      <c r="AUK65" s="766"/>
      <c r="AUL65" s="766"/>
      <c r="AUM65" s="766"/>
      <c r="AUN65" s="766"/>
      <c r="AUO65" s="766"/>
      <c r="AUP65" s="766"/>
      <c r="AUQ65" s="766"/>
      <c r="AUR65" s="766"/>
      <c r="AUS65" s="766"/>
      <c r="AUT65" s="766"/>
      <c r="AUU65" s="766"/>
      <c r="AUV65" s="766"/>
      <c r="AUW65" s="766"/>
      <c r="AUX65" s="766"/>
      <c r="AUY65" s="766"/>
      <c r="AUZ65" s="766"/>
      <c r="AVA65" s="766"/>
      <c r="AVB65" s="766"/>
      <c r="AVC65" s="766"/>
      <c r="AVD65" s="766"/>
      <c r="AVE65" s="766"/>
      <c r="AVF65" s="766"/>
      <c r="AVG65" s="766"/>
      <c r="AVH65" s="766"/>
      <c r="AVI65" s="766"/>
      <c r="AVJ65" s="766"/>
      <c r="AVK65" s="766"/>
      <c r="AVL65" s="766"/>
      <c r="AVM65" s="766"/>
      <c r="AVN65" s="766"/>
      <c r="AVO65" s="766"/>
      <c r="AVP65" s="766"/>
      <c r="AVQ65" s="766"/>
      <c r="AVR65" s="766"/>
      <c r="AVS65" s="766"/>
      <c r="AVT65" s="766"/>
      <c r="AVU65" s="766"/>
      <c r="AVV65" s="766"/>
      <c r="AVW65" s="766"/>
      <c r="AVX65" s="766"/>
      <c r="AVY65" s="766"/>
      <c r="AVZ65" s="766"/>
      <c r="AWA65" s="766"/>
      <c r="AWB65" s="766"/>
      <c r="AWC65" s="766"/>
      <c r="AWD65" s="766"/>
      <c r="AWE65" s="766"/>
      <c r="AWF65" s="766"/>
      <c r="AWG65" s="766"/>
      <c r="AWH65" s="766"/>
      <c r="AWI65" s="766"/>
      <c r="AWJ65" s="766"/>
      <c r="AWK65" s="766"/>
      <c r="AWL65" s="766"/>
      <c r="AWM65" s="766"/>
      <c r="AWN65" s="766"/>
      <c r="AWO65" s="766"/>
      <c r="AWP65" s="766"/>
      <c r="AWQ65" s="766"/>
      <c r="AWR65" s="766"/>
      <c r="AWS65" s="766"/>
      <c r="AWT65" s="766"/>
      <c r="AWU65" s="766"/>
      <c r="AWV65" s="766"/>
      <c r="AWW65" s="766"/>
      <c r="AWX65" s="766"/>
      <c r="AWY65" s="766"/>
      <c r="AWZ65" s="766"/>
      <c r="AXA65" s="766"/>
      <c r="AXB65" s="766"/>
      <c r="AXC65" s="766"/>
      <c r="AXD65" s="766"/>
      <c r="AXE65" s="766"/>
      <c r="AXF65" s="766"/>
      <c r="AXG65" s="766"/>
      <c r="AXH65" s="766"/>
      <c r="AXI65" s="766"/>
      <c r="AXJ65" s="766"/>
      <c r="AXK65" s="766"/>
      <c r="AXL65" s="766"/>
      <c r="AXM65" s="766"/>
      <c r="AXN65" s="766"/>
      <c r="AXO65" s="766"/>
      <c r="AXP65" s="766"/>
      <c r="AXQ65" s="766"/>
      <c r="AXR65" s="766"/>
      <c r="AXS65" s="766"/>
      <c r="AXT65" s="766"/>
      <c r="AXU65" s="766"/>
      <c r="AXV65" s="766"/>
      <c r="AXW65" s="766"/>
      <c r="AXX65" s="766"/>
      <c r="AXY65" s="766"/>
      <c r="AXZ65" s="766"/>
      <c r="AYA65" s="766"/>
      <c r="AYB65" s="766"/>
      <c r="AYC65" s="766"/>
      <c r="AYD65" s="766"/>
      <c r="AYE65" s="766"/>
      <c r="AYF65" s="766"/>
      <c r="AYG65" s="766"/>
      <c r="AYH65" s="766"/>
      <c r="AYI65" s="766"/>
      <c r="AYJ65" s="766"/>
      <c r="AYK65" s="766"/>
      <c r="AYL65" s="766"/>
      <c r="AYM65" s="766"/>
      <c r="AYN65" s="766"/>
      <c r="AYO65" s="766"/>
      <c r="AYP65" s="766"/>
      <c r="AYQ65" s="766"/>
      <c r="AYR65" s="766"/>
      <c r="AYS65" s="766"/>
      <c r="AYT65" s="766"/>
      <c r="AYU65" s="766"/>
      <c r="AYV65" s="766"/>
      <c r="AYW65" s="766"/>
      <c r="AYX65" s="766"/>
      <c r="AYY65" s="766"/>
      <c r="AYZ65" s="766"/>
      <c r="AZA65" s="766"/>
      <c r="AZB65" s="766"/>
      <c r="AZC65" s="766"/>
      <c r="AZD65" s="766"/>
      <c r="AZE65" s="766"/>
      <c r="AZF65" s="766"/>
      <c r="AZG65" s="766"/>
      <c r="AZH65" s="766"/>
      <c r="AZI65" s="766"/>
      <c r="AZJ65" s="766"/>
      <c r="AZK65" s="766"/>
      <c r="AZL65" s="766"/>
      <c r="AZM65" s="766"/>
      <c r="AZN65" s="766"/>
      <c r="AZO65" s="766"/>
      <c r="AZP65" s="766"/>
      <c r="AZQ65" s="766"/>
      <c r="AZR65" s="766"/>
      <c r="AZS65" s="766"/>
      <c r="AZT65" s="766"/>
      <c r="AZU65" s="766"/>
      <c r="AZV65" s="766"/>
      <c r="AZW65" s="766"/>
      <c r="AZX65" s="766"/>
      <c r="AZY65" s="766"/>
      <c r="AZZ65" s="766"/>
      <c r="BAA65" s="766"/>
      <c r="BAB65" s="766"/>
      <c r="BAC65" s="766"/>
      <c r="BAD65" s="766"/>
      <c r="BAE65" s="766"/>
      <c r="BAF65" s="766"/>
      <c r="BAG65" s="766"/>
      <c r="BAH65" s="766"/>
      <c r="BAI65" s="766"/>
      <c r="BAJ65" s="766"/>
      <c r="BAK65" s="766"/>
      <c r="BAL65" s="766"/>
      <c r="BAM65" s="766"/>
      <c r="BAN65" s="766"/>
      <c r="BAO65" s="766"/>
      <c r="BAP65" s="766"/>
      <c r="BAQ65" s="766"/>
      <c r="BAR65" s="766"/>
      <c r="BAS65" s="766"/>
      <c r="BAT65" s="766"/>
      <c r="BAU65" s="766"/>
      <c r="BAV65" s="766"/>
      <c r="BAW65" s="766"/>
      <c r="BAX65" s="766"/>
      <c r="BAY65" s="766"/>
      <c r="BAZ65" s="766"/>
      <c r="BBA65" s="766"/>
      <c r="BBB65" s="766"/>
      <c r="BBC65" s="766"/>
      <c r="BBD65" s="766"/>
      <c r="BBE65" s="766"/>
      <c r="BBF65" s="766"/>
      <c r="BBG65" s="766"/>
      <c r="BBH65" s="766"/>
      <c r="BBI65" s="766"/>
      <c r="BBJ65" s="766"/>
      <c r="BBK65" s="766"/>
      <c r="BBL65" s="766"/>
      <c r="BBM65" s="766"/>
      <c r="BBN65" s="766"/>
      <c r="BBO65" s="766"/>
      <c r="BBP65" s="766"/>
      <c r="BBQ65" s="766"/>
      <c r="BBR65" s="766"/>
      <c r="BBS65" s="766"/>
      <c r="BBT65" s="766"/>
      <c r="BBU65" s="766"/>
      <c r="BBV65" s="766"/>
      <c r="BBW65" s="766"/>
      <c r="BBX65" s="766"/>
      <c r="BBY65" s="766"/>
      <c r="BBZ65" s="766"/>
      <c r="BCA65" s="766"/>
      <c r="BCB65" s="766"/>
      <c r="BCC65" s="766"/>
      <c r="BCD65" s="766"/>
      <c r="BCE65" s="766"/>
      <c r="BCF65" s="766"/>
      <c r="BCG65" s="766"/>
      <c r="BCH65" s="766"/>
      <c r="BCI65" s="766"/>
      <c r="BCJ65" s="766"/>
      <c r="BCK65" s="766"/>
      <c r="BCL65" s="766"/>
      <c r="BCM65" s="766"/>
      <c r="BCN65" s="766"/>
      <c r="BCO65" s="766"/>
      <c r="BCP65" s="766"/>
      <c r="BCQ65" s="766"/>
      <c r="BCR65" s="766"/>
      <c r="BCS65" s="766"/>
      <c r="BCT65" s="766"/>
      <c r="BCU65" s="766"/>
      <c r="BCV65" s="766"/>
      <c r="BCW65" s="766"/>
      <c r="BCX65" s="766"/>
      <c r="BCY65" s="766"/>
      <c r="BCZ65" s="766"/>
      <c r="BDA65" s="766"/>
      <c r="BDB65" s="766"/>
      <c r="BDC65" s="766"/>
      <c r="BDD65" s="766"/>
      <c r="BDE65" s="766"/>
      <c r="BDF65" s="766"/>
      <c r="BDG65" s="766"/>
      <c r="BDH65" s="766"/>
      <c r="BDI65" s="766"/>
      <c r="BDJ65" s="766"/>
      <c r="BDK65" s="766"/>
      <c r="BDL65" s="766"/>
      <c r="BDM65" s="766"/>
      <c r="BDN65" s="766"/>
      <c r="BDO65" s="766"/>
      <c r="BDP65" s="766"/>
      <c r="BDQ65" s="766"/>
      <c r="BDR65" s="766"/>
      <c r="BDS65" s="766"/>
      <c r="BDT65" s="766"/>
      <c r="BDU65" s="766"/>
      <c r="BDV65" s="766"/>
      <c r="BDW65" s="766"/>
      <c r="BDX65" s="766"/>
      <c r="BDY65" s="766"/>
      <c r="BDZ65" s="766"/>
      <c r="BEA65" s="766"/>
      <c r="BEB65" s="766"/>
      <c r="BEC65" s="766"/>
      <c r="BED65" s="766"/>
      <c r="BEE65" s="766"/>
      <c r="BEF65" s="766"/>
      <c r="BEG65" s="766"/>
      <c r="BEH65" s="766"/>
      <c r="BEI65" s="766"/>
      <c r="BEJ65" s="766"/>
      <c r="BEK65" s="766"/>
      <c r="BEL65" s="766"/>
      <c r="BEM65" s="766"/>
      <c r="BEN65" s="766"/>
      <c r="BEO65" s="766"/>
      <c r="BEP65" s="766"/>
      <c r="BEQ65" s="766"/>
      <c r="BER65" s="766"/>
      <c r="BES65" s="766"/>
      <c r="BET65" s="766"/>
      <c r="BEU65" s="766"/>
      <c r="BEV65" s="766"/>
      <c r="BEW65" s="766"/>
      <c r="BEX65" s="766"/>
      <c r="BEY65" s="766"/>
      <c r="BEZ65" s="766"/>
      <c r="BFA65" s="766"/>
      <c r="BFB65" s="766"/>
      <c r="BFC65" s="766"/>
      <c r="BFD65" s="766"/>
      <c r="BFE65" s="766"/>
      <c r="BFF65" s="766"/>
      <c r="BFG65" s="766"/>
      <c r="BFH65" s="766"/>
      <c r="BFI65" s="766"/>
      <c r="BFJ65" s="766"/>
      <c r="BFK65" s="766"/>
      <c r="BFL65" s="766"/>
      <c r="BFM65" s="766"/>
      <c r="BFN65" s="766"/>
      <c r="BFO65" s="766"/>
      <c r="BFP65" s="766"/>
      <c r="BFQ65" s="766"/>
      <c r="BFR65" s="766"/>
      <c r="BFS65" s="766"/>
      <c r="BFT65" s="766"/>
      <c r="BFU65" s="766"/>
      <c r="BFV65" s="766"/>
      <c r="BFW65" s="766"/>
      <c r="BFX65" s="766"/>
      <c r="BFY65" s="766"/>
      <c r="BFZ65" s="766"/>
      <c r="BGA65" s="766"/>
      <c r="BGB65" s="766"/>
      <c r="BGC65" s="766"/>
      <c r="BGD65" s="766"/>
      <c r="BGE65" s="766"/>
      <c r="BGF65" s="766"/>
      <c r="BGG65" s="766"/>
      <c r="BGH65" s="766"/>
      <c r="BGI65" s="766"/>
      <c r="BGJ65" s="766"/>
      <c r="BGK65" s="766"/>
      <c r="BGL65" s="766"/>
      <c r="BGM65" s="766"/>
      <c r="BGN65" s="766"/>
      <c r="BGO65" s="766"/>
      <c r="BGP65" s="766"/>
      <c r="BGQ65" s="766"/>
      <c r="BGR65" s="766"/>
      <c r="BGS65" s="766"/>
      <c r="BGT65" s="766"/>
      <c r="BGU65" s="766"/>
      <c r="BGV65" s="766"/>
      <c r="BGW65" s="766"/>
      <c r="BGX65" s="766"/>
      <c r="BGY65" s="766"/>
      <c r="BGZ65" s="766"/>
      <c r="BHA65" s="766"/>
      <c r="BHB65" s="766"/>
      <c r="BHC65" s="766"/>
      <c r="BHD65" s="766"/>
      <c r="BHE65" s="766"/>
      <c r="BHF65" s="766"/>
      <c r="BHG65" s="766"/>
      <c r="BHH65" s="766"/>
      <c r="BHI65" s="766"/>
      <c r="BHJ65" s="766"/>
      <c r="BHK65" s="766"/>
      <c r="BHL65" s="766"/>
      <c r="BHM65" s="766"/>
      <c r="BHN65" s="766"/>
      <c r="BHO65" s="766"/>
      <c r="BHP65" s="766"/>
      <c r="BHQ65" s="766"/>
      <c r="BHR65" s="766"/>
      <c r="BHS65" s="766"/>
      <c r="BHT65" s="766"/>
      <c r="BHU65" s="766"/>
      <c r="BHV65" s="766"/>
      <c r="BHW65" s="766"/>
      <c r="BHX65" s="766"/>
      <c r="BHY65" s="766"/>
      <c r="BHZ65" s="766"/>
      <c r="BIA65" s="766"/>
      <c r="BIB65" s="766"/>
      <c r="BIC65" s="766"/>
      <c r="BID65" s="766"/>
      <c r="BIE65" s="766"/>
      <c r="BIF65" s="766"/>
      <c r="BIG65" s="766"/>
      <c r="BIH65" s="766"/>
      <c r="BII65" s="766"/>
      <c r="BIJ65" s="766"/>
      <c r="BIK65" s="766"/>
      <c r="BIL65" s="766"/>
      <c r="BIM65" s="766"/>
      <c r="BIN65" s="766"/>
      <c r="BIO65" s="766"/>
      <c r="BIP65" s="766"/>
      <c r="BIQ65" s="766"/>
      <c r="BIR65" s="766"/>
      <c r="BIS65" s="766"/>
      <c r="BIT65" s="766"/>
      <c r="BIU65" s="766"/>
      <c r="BIV65" s="766"/>
      <c r="BIW65" s="766"/>
      <c r="BIX65" s="766"/>
      <c r="BIY65" s="766"/>
      <c r="BIZ65" s="766"/>
      <c r="BJA65" s="766"/>
      <c r="BJB65" s="766"/>
      <c r="BJC65" s="766"/>
      <c r="BJD65" s="766"/>
      <c r="BJE65" s="766"/>
      <c r="BJF65" s="766"/>
      <c r="BJG65" s="766"/>
      <c r="BJH65" s="766"/>
      <c r="BJI65" s="766"/>
      <c r="BJJ65" s="766"/>
      <c r="BJK65" s="766"/>
      <c r="BJL65" s="766"/>
      <c r="BJM65" s="766"/>
      <c r="BJN65" s="766"/>
      <c r="BJO65" s="766"/>
      <c r="BJP65" s="766"/>
      <c r="BJQ65" s="766"/>
      <c r="BJR65" s="766"/>
      <c r="BJS65" s="766"/>
      <c r="BJT65" s="766"/>
      <c r="BJU65" s="766"/>
      <c r="BJV65" s="766"/>
      <c r="BJW65" s="766"/>
      <c r="BJX65" s="766"/>
      <c r="BJY65" s="766"/>
      <c r="BJZ65" s="766"/>
      <c r="BKA65" s="766"/>
      <c r="BKB65" s="766"/>
      <c r="BKC65" s="766"/>
      <c r="BKD65" s="766"/>
      <c r="BKE65" s="766"/>
      <c r="BKF65" s="766"/>
      <c r="BKG65" s="766"/>
      <c r="BKH65" s="766"/>
      <c r="BKI65" s="766"/>
      <c r="BKJ65" s="766"/>
      <c r="BKK65" s="766"/>
      <c r="BKL65" s="766"/>
      <c r="BKM65" s="766"/>
      <c r="BKN65" s="766"/>
      <c r="BKO65" s="766"/>
      <c r="BKP65" s="766"/>
      <c r="BKQ65" s="766"/>
      <c r="BKR65" s="766"/>
      <c r="BKS65" s="766"/>
      <c r="BKT65" s="766"/>
      <c r="BKU65" s="766"/>
      <c r="BKV65" s="766"/>
      <c r="BKW65" s="766"/>
      <c r="BKX65" s="766"/>
      <c r="BKY65" s="766"/>
      <c r="BKZ65" s="766"/>
      <c r="BLA65" s="766"/>
      <c r="BLB65" s="766"/>
      <c r="BLC65" s="766"/>
      <c r="BLD65" s="766"/>
      <c r="BLE65" s="766"/>
      <c r="BLF65" s="766"/>
      <c r="BLG65" s="766"/>
      <c r="BLH65" s="766"/>
      <c r="BLI65" s="766"/>
      <c r="BLJ65" s="766"/>
      <c r="BLK65" s="766"/>
      <c r="BLL65" s="766"/>
      <c r="BLM65" s="766"/>
      <c r="BLN65" s="766"/>
      <c r="BLO65" s="766"/>
      <c r="BLP65" s="766"/>
      <c r="BLQ65" s="766"/>
      <c r="BLR65" s="766"/>
      <c r="BLS65" s="766"/>
      <c r="BLT65" s="766"/>
      <c r="BLU65" s="766"/>
      <c r="BLV65" s="766"/>
      <c r="BLW65" s="766"/>
      <c r="BLX65" s="766"/>
      <c r="BLY65" s="766"/>
      <c r="BLZ65" s="766"/>
      <c r="BMA65" s="766"/>
      <c r="BMB65" s="766"/>
      <c r="BMC65" s="766"/>
      <c r="BMD65" s="766"/>
      <c r="BME65" s="766"/>
      <c r="BMF65" s="766"/>
      <c r="BMG65" s="766"/>
      <c r="BMH65" s="766"/>
      <c r="BMI65" s="766"/>
      <c r="BMJ65" s="766"/>
      <c r="BMK65" s="766"/>
      <c r="BML65" s="766"/>
      <c r="BMM65" s="766"/>
      <c r="BMN65" s="766"/>
      <c r="BMO65" s="766"/>
      <c r="BMP65" s="766"/>
      <c r="BMQ65" s="766"/>
      <c r="BMR65" s="766"/>
      <c r="BMS65" s="766"/>
      <c r="BMT65" s="766"/>
      <c r="BMU65" s="766"/>
      <c r="BMV65" s="766"/>
      <c r="BMW65" s="766"/>
      <c r="BMX65" s="766"/>
      <c r="BMY65" s="766"/>
      <c r="BMZ65" s="766"/>
      <c r="BNA65" s="766"/>
      <c r="BNB65" s="766"/>
      <c r="BNC65" s="766"/>
      <c r="BND65" s="766"/>
      <c r="BNE65" s="766"/>
      <c r="BNF65" s="766"/>
      <c r="BNG65" s="766"/>
      <c r="BNH65" s="766"/>
      <c r="BNI65" s="766"/>
      <c r="BNJ65" s="766"/>
      <c r="BNK65" s="766"/>
      <c r="BNL65" s="766"/>
      <c r="BNM65" s="766"/>
      <c r="BNN65" s="766"/>
      <c r="BNO65" s="766"/>
      <c r="BNP65" s="766"/>
      <c r="BNQ65" s="766"/>
      <c r="BNR65" s="766"/>
      <c r="BNS65" s="766"/>
      <c r="BNT65" s="766"/>
      <c r="BNU65" s="766"/>
      <c r="BNV65" s="766"/>
      <c r="BNW65" s="766"/>
      <c r="BNX65" s="766"/>
      <c r="BNY65" s="766"/>
      <c r="BNZ65" s="766"/>
      <c r="BOA65" s="766"/>
      <c r="BOB65" s="766"/>
      <c r="BOC65" s="766"/>
      <c r="BOD65" s="766"/>
      <c r="BOE65" s="766"/>
      <c r="BOF65" s="766"/>
      <c r="BOG65" s="766"/>
      <c r="BOH65" s="766"/>
      <c r="BOI65" s="766"/>
      <c r="BOJ65" s="766"/>
      <c r="BOK65" s="766"/>
      <c r="BOL65" s="766"/>
      <c r="BOM65" s="766"/>
      <c r="BON65" s="766"/>
      <c r="BOO65" s="766"/>
      <c r="BOP65" s="766"/>
      <c r="BOQ65" s="766"/>
      <c r="BOR65" s="766"/>
      <c r="BOS65" s="766"/>
      <c r="BOT65" s="766"/>
      <c r="BOU65" s="766"/>
      <c r="BOV65" s="766"/>
      <c r="BOW65" s="766"/>
      <c r="BOX65" s="766"/>
      <c r="BOY65" s="766"/>
      <c r="BOZ65" s="766"/>
      <c r="BPA65" s="766"/>
      <c r="BPB65" s="766"/>
      <c r="BPC65" s="766"/>
      <c r="BPD65" s="766"/>
      <c r="BPE65" s="766"/>
      <c r="BPF65" s="766"/>
      <c r="BPG65" s="766"/>
      <c r="BPH65" s="766"/>
      <c r="BPI65" s="766"/>
      <c r="BPJ65" s="766"/>
      <c r="BPK65" s="766"/>
      <c r="BPL65" s="766"/>
      <c r="BPM65" s="766"/>
      <c r="BPN65" s="766"/>
      <c r="BPO65" s="766"/>
      <c r="BPP65" s="766"/>
      <c r="BPQ65" s="766"/>
      <c r="BPR65" s="766"/>
      <c r="BPS65" s="766"/>
      <c r="BPT65" s="766"/>
      <c r="BPU65" s="766"/>
      <c r="BPV65" s="766"/>
      <c r="BPW65" s="766"/>
      <c r="BPX65" s="766"/>
      <c r="BPY65" s="766"/>
      <c r="BPZ65" s="766"/>
      <c r="BQA65" s="766"/>
      <c r="BQB65" s="766"/>
      <c r="BQC65" s="766"/>
      <c r="BQD65" s="766"/>
      <c r="BQE65" s="766"/>
      <c r="BQF65" s="766"/>
      <c r="BQG65" s="766"/>
      <c r="BQH65" s="766"/>
      <c r="BQI65" s="766"/>
      <c r="BQJ65" s="766"/>
      <c r="BQK65" s="766"/>
      <c r="BQL65" s="766"/>
      <c r="BQM65" s="766"/>
      <c r="BQN65" s="766"/>
      <c r="BQO65" s="766"/>
      <c r="BQP65" s="766"/>
      <c r="BQQ65" s="766"/>
      <c r="BQR65" s="766"/>
      <c r="BQS65" s="766"/>
      <c r="BQT65" s="766"/>
      <c r="BQU65" s="766"/>
      <c r="BQV65" s="766"/>
      <c r="BQW65" s="766"/>
      <c r="BQX65" s="766"/>
      <c r="BQY65" s="766"/>
      <c r="BQZ65" s="766"/>
      <c r="BRA65" s="766"/>
      <c r="BRB65" s="766"/>
      <c r="BRC65" s="766"/>
      <c r="BRD65" s="766"/>
      <c r="BRE65" s="766"/>
      <c r="BRF65" s="766"/>
      <c r="BRG65" s="766"/>
      <c r="BRH65" s="766"/>
      <c r="BRI65" s="766"/>
      <c r="BRJ65" s="766"/>
      <c r="BRK65" s="766"/>
      <c r="BRL65" s="766"/>
      <c r="BRM65" s="766"/>
      <c r="BRN65" s="766"/>
      <c r="BRO65" s="766"/>
      <c r="BRP65" s="766"/>
      <c r="BRQ65" s="766"/>
      <c r="BRR65" s="766"/>
      <c r="BRS65" s="766"/>
      <c r="BRT65" s="766"/>
      <c r="BRU65" s="766"/>
      <c r="BRV65" s="766"/>
      <c r="BRW65" s="766"/>
      <c r="BRX65" s="766"/>
      <c r="BRY65" s="766"/>
      <c r="BRZ65" s="766"/>
      <c r="BSA65" s="766"/>
      <c r="BSB65" s="766"/>
      <c r="BSC65" s="766"/>
      <c r="BSD65" s="766"/>
      <c r="BSE65" s="766"/>
      <c r="BSF65" s="766"/>
      <c r="BSG65" s="766"/>
      <c r="BSH65" s="766"/>
      <c r="BSI65" s="766"/>
      <c r="BSJ65" s="766"/>
      <c r="BSK65" s="766"/>
      <c r="BSL65" s="766"/>
      <c r="BSM65" s="766"/>
      <c r="BSN65" s="766"/>
      <c r="BSO65" s="766"/>
      <c r="BSP65" s="766"/>
      <c r="BSQ65" s="766"/>
      <c r="BSR65" s="766"/>
      <c r="BSS65" s="766"/>
      <c r="BST65" s="766"/>
      <c r="BSU65" s="766"/>
      <c r="BSV65" s="766"/>
      <c r="BSW65" s="766"/>
      <c r="BSX65" s="766"/>
      <c r="BSY65" s="766"/>
      <c r="BSZ65" s="766"/>
      <c r="BTA65" s="766"/>
      <c r="BTB65" s="766"/>
      <c r="BTC65" s="766"/>
      <c r="BTD65" s="766"/>
      <c r="BTE65" s="766"/>
      <c r="BTF65" s="766"/>
      <c r="BTG65" s="766"/>
      <c r="BTH65" s="766"/>
      <c r="BTI65" s="766"/>
      <c r="BTJ65" s="766"/>
      <c r="BTK65" s="766"/>
      <c r="BTL65" s="766"/>
      <c r="BTM65" s="766"/>
      <c r="BTN65" s="766"/>
      <c r="BTO65" s="766"/>
      <c r="BTP65" s="766"/>
      <c r="BTQ65" s="766"/>
      <c r="BTR65" s="766"/>
      <c r="BTS65" s="766"/>
      <c r="BTT65" s="766"/>
      <c r="BTU65" s="766"/>
      <c r="BTV65" s="766"/>
      <c r="BTW65" s="766"/>
      <c r="BTX65" s="766"/>
      <c r="BTY65" s="766"/>
      <c r="BTZ65" s="766"/>
      <c r="BUA65" s="766"/>
      <c r="BUB65" s="766"/>
      <c r="BUC65" s="766"/>
      <c r="BUD65" s="766"/>
      <c r="BUE65" s="766"/>
      <c r="BUF65" s="766"/>
      <c r="BUG65" s="766"/>
      <c r="BUH65" s="766"/>
      <c r="BUI65" s="766"/>
      <c r="BUJ65" s="766"/>
      <c r="BUK65" s="766"/>
      <c r="BUL65" s="766"/>
      <c r="BUM65" s="766"/>
      <c r="BUN65" s="766"/>
      <c r="BUO65" s="766"/>
      <c r="BUP65" s="766"/>
      <c r="BUQ65" s="766"/>
      <c r="BUR65" s="766"/>
      <c r="BUS65" s="766"/>
      <c r="BUT65" s="766"/>
      <c r="BUU65" s="766"/>
      <c r="BUV65" s="766"/>
      <c r="BUW65" s="766"/>
      <c r="BUX65" s="766"/>
      <c r="BUY65" s="766"/>
      <c r="BUZ65" s="766"/>
      <c r="BVA65" s="766"/>
      <c r="BVB65" s="766"/>
      <c r="BVC65" s="766"/>
      <c r="BVD65" s="766"/>
      <c r="BVE65" s="766"/>
      <c r="BVF65" s="766"/>
      <c r="BVG65" s="766"/>
      <c r="BVH65" s="766"/>
      <c r="BVI65" s="766"/>
      <c r="BVJ65" s="766"/>
      <c r="BVK65" s="766"/>
      <c r="BVL65" s="766"/>
      <c r="BVM65" s="766"/>
      <c r="BVN65" s="766"/>
      <c r="BVO65" s="766"/>
      <c r="BVP65" s="766"/>
      <c r="BVQ65" s="766"/>
      <c r="BVR65" s="766"/>
      <c r="BVS65" s="766"/>
      <c r="BVT65" s="766"/>
      <c r="BVU65" s="766"/>
      <c r="BVV65" s="766"/>
      <c r="BVW65" s="766"/>
      <c r="BVX65" s="766"/>
      <c r="BVY65" s="766"/>
      <c r="BVZ65" s="766"/>
      <c r="BWA65" s="766"/>
      <c r="BWB65" s="766"/>
      <c r="BWC65" s="766"/>
      <c r="BWD65" s="766"/>
      <c r="BWE65" s="766"/>
      <c r="BWF65" s="766"/>
      <c r="BWG65" s="766"/>
      <c r="BWH65" s="766"/>
      <c r="BWI65" s="766"/>
      <c r="BWJ65" s="766"/>
      <c r="BWK65" s="766"/>
      <c r="BWL65" s="766"/>
      <c r="BWM65" s="766"/>
      <c r="BWN65" s="766"/>
      <c r="BWO65" s="766"/>
      <c r="BWP65" s="766"/>
      <c r="BWQ65" s="766"/>
      <c r="BWR65" s="766"/>
      <c r="BWS65" s="766"/>
      <c r="BWT65" s="766"/>
      <c r="BWU65" s="766"/>
      <c r="BWV65" s="766"/>
      <c r="BWW65" s="766"/>
      <c r="BWX65" s="766"/>
      <c r="BWY65" s="766"/>
      <c r="BWZ65" s="766"/>
      <c r="BXA65" s="766"/>
      <c r="BXB65" s="766"/>
      <c r="BXC65" s="766"/>
      <c r="BXD65" s="766"/>
      <c r="BXE65" s="766"/>
      <c r="BXF65" s="766"/>
      <c r="BXG65" s="766"/>
      <c r="BXH65" s="766"/>
      <c r="BXI65" s="766"/>
      <c r="BXJ65" s="766"/>
      <c r="BXK65" s="766"/>
      <c r="BXL65" s="766"/>
      <c r="BXM65" s="766"/>
      <c r="BXN65" s="766"/>
      <c r="BXO65" s="766"/>
      <c r="BXP65" s="766"/>
      <c r="BXQ65" s="766"/>
      <c r="BXR65" s="766"/>
      <c r="BXS65" s="766"/>
      <c r="BXT65" s="766"/>
      <c r="BXU65" s="766"/>
      <c r="BXV65" s="766"/>
      <c r="BXW65" s="766"/>
      <c r="BXX65" s="766"/>
      <c r="BXY65" s="766"/>
      <c r="BXZ65" s="766"/>
      <c r="BYA65" s="766"/>
      <c r="BYB65" s="766"/>
      <c r="BYC65" s="766"/>
      <c r="BYD65" s="766"/>
      <c r="BYE65" s="766"/>
      <c r="BYF65" s="766"/>
      <c r="BYG65" s="766"/>
      <c r="BYH65" s="766"/>
      <c r="BYI65" s="766"/>
      <c r="BYJ65" s="766"/>
      <c r="BYK65" s="766"/>
      <c r="BYL65" s="766"/>
      <c r="BYM65" s="766"/>
      <c r="BYN65" s="766"/>
      <c r="BYO65" s="766"/>
      <c r="BYP65" s="766"/>
      <c r="BYQ65" s="766"/>
      <c r="BYR65" s="766"/>
      <c r="BYS65" s="766"/>
      <c r="BYT65" s="766"/>
      <c r="BYU65" s="766"/>
      <c r="BYV65" s="766"/>
      <c r="BYW65" s="766"/>
      <c r="BYX65" s="766"/>
      <c r="BYY65" s="766"/>
      <c r="BYZ65" s="766"/>
      <c r="BZA65" s="766"/>
      <c r="BZB65" s="766"/>
      <c r="BZC65" s="766"/>
      <c r="BZD65" s="766"/>
      <c r="BZE65" s="766"/>
      <c r="BZF65" s="766"/>
      <c r="BZG65" s="766"/>
      <c r="BZH65" s="766"/>
      <c r="BZI65" s="766"/>
      <c r="BZJ65" s="766"/>
      <c r="BZK65" s="766"/>
      <c r="BZL65" s="766"/>
      <c r="BZM65" s="766"/>
      <c r="BZN65" s="766"/>
      <c r="BZO65" s="766"/>
      <c r="BZP65" s="766"/>
      <c r="BZQ65" s="766"/>
      <c r="BZR65" s="766"/>
      <c r="BZS65" s="766"/>
      <c r="BZT65" s="766"/>
      <c r="BZU65" s="766"/>
      <c r="BZV65" s="766"/>
      <c r="BZW65" s="766"/>
      <c r="BZX65" s="766"/>
      <c r="BZY65" s="766"/>
      <c r="BZZ65" s="766"/>
      <c r="CAA65" s="766"/>
      <c r="CAB65" s="766"/>
      <c r="CAC65" s="766"/>
      <c r="CAD65" s="766"/>
      <c r="CAE65" s="766"/>
      <c r="CAF65" s="766"/>
      <c r="CAG65" s="766"/>
      <c r="CAH65" s="766"/>
      <c r="CAI65" s="766"/>
      <c r="CAJ65" s="766"/>
      <c r="CAK65" s="766"/>
      <c r="CAL65" s="766"/>
      <c r="CAM65" s="766"/>
      <c r="CAN65" s="766"/>
      <c r="CAO65" s="766"/>
      <c r="CAP65" s="766"/>
      <c r="CAQ65" s="766"/>
      <c r="CAR65" s="766"/>
      <c r="CAS65" s="766"/>
      <c r="CAT65" s="766"/>
      <c r="CAU65" s="766"/>
      <c r="CAV65" s="766"/>
      <c r="CAW65" s="766"/>
      <c r="CAX65" s="766"/>
      <c r="CAY65" s="766"/>
      <c r="CAZ65" s="766"/>
      <c r="CBA65" s="766"/>
      <c r="CBB65" s="766"/>
      <c r="CBC65" s="766"/>
      <c r="CBD65" s="766"/>
      <c r="CBE65" s="766"/>
      <c r="CBF65" s="766"/>
      <c r="CBG65" s="766"/>
      <c r="CBH65" s="766"/>
      <c r="CBI65" s="766"/>
      <c r="CBJ65" s="766"/>
      <c r="CBK65" s="766"/>
      <c r="CBL65" s="766"/>
      <c r="CBM65" s="766"/>
      <c r="CBN65" s="766"/>
      <c r="CBO65" s="766"/>
      <c r="CBP65" s="766"/>
      <c r="CBQ65" s="766"/>
      <c r="CBR65" s="766"/>
      <c r="CBS65" s="766"/>
      <c r="CBT65" s="766"/>
      <c r="CBU65" s="766"/>
      <c r="CBV65" s="766"/>
      <c r="CBW65" s="766"/>
      <c r="CBX65" s="766"/>
      <c r="CBY65" s="766"/>
      <c r="CBZ65" s="766"/>
      <c r="CCA65" s="766"/>
      <c r="CCB65" s="766"/>
      <c r="CCC65" s="766"/>
      <c r="CCD65" s="766"/>
      <c r="CCE65" s="766"/>
      <c r="CCF65" s="766"/>
      <c r="CCG65" s="766"/>
      <c r="CCH65" s="766"/>
      <c r="CCI65" s="766"/>
      <c r="CCJ65" s="766"/>
      <c r="CCK65" s="766"/>
      <c r="CCL65" s="766"/>
      <c r="CCM65" s="766"/>
      <c r="CCN65" s="766"/>
      <c r="CCO65" s="766"/>
      <c r="CCP65" s="766"/>
      <c r="CCQ65" s="766"/>
      <c r="CCR65" s="766"/>
      <c r="CCS65" s="766"/>
      <c r="CCT65" s="766"/>
      <c r="CCU65" s="766"/>
      <c r="CCV65" s="766"/>
      <c r="CCW65" s="766"/>
      <c r="CCX65" s="766"/>
      <c r="CCY65" s="766"/>
      <c r="CCZ65" s="766"/>
      <c r="CDA65" s="766"/>
      <c r="CDB65" s="766"/>
      <c r="CDC65" s="766"/>
      <c r="CDD65" s="766"/>
      <c r="CDE65" s="766"/>
      <c r="CDF65" s="766"/>
      <c r="CDG65" s="766"/>
      <c r="CDH65" s="766"/>
      <c r="CDI65" s="766"/>
      <c r="CDJ65" s="766"/>
      <c r="CDK65" s="766"/>
      <c r="CDL65" s="766"/>
      <c r="CDM65" s="766"/>
      <c r="CDN65" s="766"/>
      <c r="CDO65" s="766"/>
      <c r="CDP65" s="766"/>
      <c r="CDQ65" s="766"/>
      <c r="CDR65" s="766"/>
      <c r="CDS65" s="766"/>
      <c r="CDT65" s="766"/>
      <c r="CDU65" s="766"/>
      <c r="CDV65" s="766"/>
      <c r="CDW65" s="766"/>
      <c r="CDX65" s="766"/>
      <c r="CDY65" s="766"/>
      <c r="CDZ65" s="766"/>
      <c r="CEA65" s="766"/>
      <c r="CEB65" s="766"/>
      <c r="CEC65" s="766"/>
      <c r="CED65" s="766"/>
      <c r="CEE65" s="766"/>
      <c r="CEF65" s="766"/>
      <c r="CEG65" s="766"/>
      <c r="CEH65" s="766"/>
      <c r="CEI65" s="766"/>
      <c r="CEJ65" s="766"/>
      <c r="CEK65" s="766"/>
      <c r="CEL65" s="766"/>
      <c r="CEM65" s="766"/>
      <c r="CEN65" s="766"/>
      <c r="CEO65" s="766"/>
      <c r="CEP65" s="766"/>
      <c r="CEQ65" s="766"/>
      <c r="CER65" s="766"/>
      <c r="CES65" s="766"/>
      <c r="CET65" s="766"/>
      <c r="CEU65" s="766"/>
      <c r="CEV65" s="766"/>
      <c r="CEW65" s="766"/>
      <c r="CEX65" s="766"/>
      <c r="CEY65" s="766"/>
      <c r="CEZ65" s="766"/>
      <c r="CFA65" s="766"/>
      <c r="CFB65" s="766"/>
      <c r="CFC65" s="766"/>
      <c r="CFD65" s="766"/>
      <c r="CFE65" s="766"/>
      <c r="CFF65" s="766"/>
      <c r="CFG65" s="766"/>
      <c r="CFH65" s="766"/>
      <c r="CFI65" s="766"/>
      <c r="CFJ65" s="766"/>
      <c r="CFK65" s="766"/>
      <c r="CFL65" s="766"/>
      <c r="CFM65" s="766"/>
      <c r="CFN65" s="766"/>
      <c r="CFO65" s="766"/>
      <c r="CFP65" s="766"/>
      <c r="CFQ65" s="766"/>
      <c r="CFR65" s="766"/>
      <c r="CFS65" s="766"/>
      <c r="CFT65" s="766"/>
      <c r="CFU65" s="766"/>
      <c r="CFV65" s="766"/>
      <c r="CFW65" s="766"/>
      <c r="CFX65" s="766"/>
      <c r="CFY65" s="766"/>
      <c r="CFZ65" s="766"/>
      <c r="CGA65" s="766"/>
      <c r="CGB65" s="766"/>
      <c r="CGC65" s="766"/>
      <c r="CGD65" s="766"/>
      <c r="CGE65" s="766"/>
      <c r="CGF65" s="766"/>
      <c r="CGG65" s="766"/>
      <c r="CGH65" s="766"/>
      <c r="CGI65" s="766"/>
      <c r="CGJ65" s="766"/>
      <c r="CGK65" s="766"/>
      <c r="CGL65" s="766"/>
      <c r="CGM65" s="766"/>
      <c r="CGN65" s="766"/>
      <c r="CGO65" s="766"/>
      <c r="CGP65" s="766"/>
      <c r="CGQ65" s="766"/>
      <c r="CGR65" s="766"/>
      <c r="CGS65" s="766"/>
      <c r="CGT65" s="766"/>
      <c r="CGU65" s="766"/>
      <c r="CGV65" s="766"/>
      <c r="CGW65" s="766"/>
      <c r="CGX65" s="766"/>
      <c r="CGY65" s="766"/>
      <c r="CGZ65" s="766"/>
      <c r="CHA65" s="766"/>
      <c r="CHB65" s="766"/>
      <c r="CHC65" s="766"/>
      <c r="CHD65" s="766"/>
      <c r="CHE65" s="766"/>
      <c r="CHF65" s="766"/>
      <c r="CHG65" s="766"/>
      <c r="CHH65" s="766"/>
      <c r="CHI65" s="766"/>
      <c r="CHJ65" s="766"/>
      <c r="CHK65" s="766"/>
      <c r="CHL65" s="766"/>
      <c r="CHM65" s="766"/>
      <c r="CHN65" s="766"/>
      <c r="CHO65" s="766"/>
      <c r="CHP65" s="766"/>
      <c r="CHQ65" s="766"/>
      <c r="CHR65" s="766"/>
      <c r="CHS65" s="766"/>
      <c r="CHT65" s="766"/>
      <c r="CHU65" s="766"/>
      <c r="CHV65" s="766"/>
      <c r="CHW65" s="766"/>
      <c r="CHX65" s="766"/>
      <c r="CHY65" s="766"/>
      <c r="CHZ65" s="766"/>
      <c r="CIA65" s="766"/>
      <c r="CIB65" s="766"/>
      <c r="CIC65" s="766"/>
      <c r="CID65" s="766"/>
      <c r="CIE65" s="766"/>
      <c r="CIF65" s="766"/>
      <c r="CIG65" s="766"/>
      <c r="CIH65" s="766"/>
      <c r="CII65" s="766"/>
      <c r="CIJ65" s="766"/>
      <c r="CIK65" s="766"/>
      <c r="CIL65" s="766"/>
      <c r="CIM65" s="766"/>
      <c r="CIN65" s="766"/>
      <c r="CIO65" s="766"/>
      <c r="CIP65" s="766"/>
      <c r="CIQ65" s="766"/>
      <c r="CIR65" s="766"/>
      <c r="CIS65" s="766"/>
      <c r="CIT65" s="766"/>
      <c r="CIU65" s="766"/>
      <c r="CIV65" s="766"/>
      <c r="CIW65" s="766"/>
      <c r="CIX65" s="766"/>
      <c r="CIY65" s="766"/>
      <c r="CIZ65" s="766"/>
      <c r="CJA65" s="766"/>
      <c r="CJB65" s="766"/>
      <c r="CJC65" s="766"/>
      <c r="CJD65" s="766"/>
      <c r="CJE65" s="766"/>
      <c r="CJF65" s="766"/>
      <c r="CJG65" s="766"/>
      <c r="CJH65" s="766"/>
      <c r="CJI65" s="766"/>
      <c r="CJJ65" s="766"/>
      <c r="CJK65" s="766"/>
      <c r="CJL65" s="766"/>
      <c r="CJM65" s="766"/>
      <c r="CJN65" s="766"/>
      <c r="CJO65" s="766"/>
      <c r="CJP65" s="766"/>
      <c r="CJQ65" s="766"/>
      <c r="CJR65" s="766"/>
      <c r="CJS65" s="766"/>
      <c r="CJT65" s="766"/>
      <c r="CJU65" s="766"/>
      <c r="CJV65" s="766"/>
      <c r="CJW65" s="766"/>
      <c r="CJX65" s="766"/>
      <c r="CJY65" s="766"/>
      <c r="CJZ65" s="766"/>
      <c r="CKA65" s="766"/>
      <c r="CKB65" s="766"/>
      <c r="CKC65" s="766"/>
      <c r="CKD65" s="766"/>
      <c r="CKE65" s="766"/>
      <c r="CKF65" s="766"/>
      <c r="CKG65" s="766"/>
      <c r="CKH65" s="766"/>
      <c r="CKI65" s="766"/>
      <c r="CKJ65" s="766"/>
      <c r="CKK65" s="766"/>
      <c r="CKL65" s="766"/>
      <c r="CKM65" s="766"/>
      <c r="CKN65" s="766"/>
      <c r="CKO65" s="766"/>
      <c r="CKP65" s="766"/>
      <c r="CKQ65" s="766"/>
      <c r="CKR65" s="766"/>
      <c r="CKS65" s="766"/>
      <c r="CKT65" s="766"/>
      <c r="CKU65" s="766"/>
      <c r="CKV65" s="766"/>
      <c r="CKW65" s="766"/>
      <c r="CKX65" s="766"/>
      <c r="CKY65" s="766"/>
      <c r="CKZ65" s="766"/>
      <c r="CLA65" s="766"/>
      <c r="CLB65" s="766"/>
      <c r="CLC65" s="766"/>
      <c r="CLD65" s="766"/>
      <c r="CLE65" s="766"/>
      <c r="CLF65" s="766"/>
      <c r="CLG65" s="766"/>
      <c r="CLH65" s="766"/>
      <c r="CLI65" s="766"/>
      <c r="CLJ65" s="766"/>
      <c r="CLK65" s="766"/>
      <c r="CLL65" s="766"/>
      <c r="CLM65" s="766"/>
      <c r="CLN65" s="766"/>
      <c r="CLO65" s="766"/>
      <c r="CLP65" s="766"/>
      <c r="CLQ65" s="766"/>
      <c r="CLR65" s="766"/>
      <c r="CLS65" s="766"/>
      <c r="CLT65" s="766"/>
      <c r="CLU65" s="766"/>
      <c r="CLV65" s="766"/>
      <c r="CLW65" s="766"/>
      <c r="CLX65" s="766"/>
      <c r="CLY65" s="766"/>
      <c r="CLZ65" s="766"/>
      <c r="CMA65" s="766"/>
      <c r="CMB65" s="766"/>
      <c r="CMC65" s="766"/>
      <c r="CMD65" s="766"/>
      <c r="CME65" s="766"/>
      <c r="CMF65" s="766"/>
      <c r="CMG65" s="766"/>
      <c r="CMH65" s="766"/>
      <c r="CMI65" s="766"/>
      <c r="CMJ65" s="766"/>
      <c r="CMK65" s="766"/>
      <c r="CML65" s="766"/>
      <c r="CMM65" s="766"/>
      <c r="CMN65" s="766"/>
      <c r="CMO65" s="766"/>
      <c r="CMP65" s="766"/>
      <c r="CMQ65" s="766"/>
      <c r="CMR65" s="766"/>
      <c r="CMS65" s="766"/>
      <c r="CMT65" s="766"/>
      <c r="CMU65" s="766"/>
      <c r="CMV65" s="766"/>
      <c r="CMW65" s="766"/>
      <c r="CMX65" s="766"/>
      <c r="CMY65" s="766"/>
      <c r="CMZ65" s="766"/>
      <c r="CNA65" s="766"/>
      <c r="CNB65" s="766"/>
      <c r="CNC65" s="766"/>
      <c r="CND65" s="766"/>
      <c r="CNE65" s="766"/>
      <c r="CNF65" s="766"/>
      <c r="CNG65" s="766"/>
      <c r="CNH65" s="766"/>
      <c r="CNI65" s="766"/>
      <c r="CNJ65" s="766"/>
      <c r="CNK65" s="766"/>
      <c r="CNL65" s="766"/>
      <c r="CNM65" s="766"/>
      <c r="CNN65" s="766"/>
      <c r="CNO65" s="766"/>
      <c r="CNP65" s="766"/>
      <c r="CNQ65" s="766"/>
      <c r="CNR65" s="766"/>
      <c r="CNS65" s="766"/>
      <c r="CNT65" s="766"/>
      <c r="CNU65" s="766"/>
      <c r="CNV65" s="766"/>
      <c r="CNW65" s="766"/>
      <c r="CNX65" s="766"/>
      <c r="CNY65" s="766"/>
      <c r="CNZ65" s="766"/>
      <c r="COA65" s="766"/>
      <c r="COB65" s="766"/>
      <c r="COC65" s="766"/>
      <c r="COD65" s="766"/>
      <c r="COE65" s="766"/>
      <c r="COF65" s="766"/>
      <c r="COG65" s="766"/>
      <c r="COH65" s="766"/>
      <c r="COI65" s="766"/>
      <c r="COJ65" s="766"/>
      <c r="COK65" s="766"/>
      <c r="COL65" s="766"/>
      <c r="COM65" s="766"/>
      <c r="CON65" s="766"/>
      <c r="COO65" s="766"/>
      <c r="COP65" s="766"/>
      <c r="COQ65" s="766"/>
      <c r="COR65" s="766"/>
      <c r="COS65" s="766"/>
      <c r="COT65" s="766"/>
      <c r="COU65" s="766"/>
      <c r="COV65" s="766"/>
      <c r="COW65" s="766"/>
      <c r="COX65" s="766"/>
      <c r="COY65" s="766"/>
      <c r="COZ65" s="766"/>
      <c r="CPA65" s="766"/>
      <c r="CPB65" s="766"/>
      <c r="CPC65" s="766"/>
      <c r="CPD65" s="766"/>
      <c r="CPE65" s="766"/>
      <c r="CPF65" s="766"/>
      <c r="CPG65" s="766"/>
      <c r="CPH65" s="766"/>
      <c r="CPI65" s="766"/>
      <c r="CPJ65" s="766"/>
      <c r="CPK65" s="766"/>
      <c r="CPL65" s="766"/>
      <c r="CPM65" s="766"/>
      <c r="CPN65" s="766"/>
      <c r="CPO65" s="766"/>
      <c r="CPP65" s="766"/>
      <c r="CPQ65" s="766"/>
      <c r="CPR65" s="766"/>
      <c r="CPS65" s="766"/>
      <c r="CPT65" s="766"/>
      <c r="CPU65" s="766"/>
      <c r="CPV65" s="766"/>
      <c r="CPW65" s="766"/>
      <c r="CPX65" s="766"/>
      <c r="CPY65" s="766"/>
      <c r="CPZ65" s="766"/>
      <c r="CQA65" s="766"/>
      <c r="CQB65" s="766"/>
      <c r="CQC65" s="766"/>
      <c r="CQD65" s="766"/>
      <c r="CQE65" s="766"/>
      <c r="CQF65" s="766"/>
      <c r="CQG65" s="766"/>
      <c r="CQH65" s="766"/>
      <c r="CQI65" s="766"/>
      <c r="CQJ65" s="766"/>
      <c r="CQK65" s="766"/>
      <c r="CQL65" s="766"/>
      <c r="CQM65" s="766"/>
      <c r="CQN65" s="766"/>
      <c r="CQO65" s="766"/>
      <c r="CQP65" s="766"/>
      <c r="CQQ65" s="766"/>
      <c r="CQR65" s="766"/>
      <c r="CQS65" s="766"/>
      <c r="CQT65" s="766"/>
      <c r="CQU65" s="766"/>
      <c r="CQV65" s="766"/>
      <c r="CQW65" s="766"/>
      <c r="CQX65" s="766"/>
      <c r="CQY65" s="766"/>
      <c r="CQZ65" s="766"/>
      <c r="CRA65" s="766"/>
      <c r="CRB65" s="766"/>
      <c r="CRC65" s="766"/>
      <c r="CRD65" s="766"/>
      <c r="CRE65" s="766"/>
      <c r="CRF65" s="766"/>
      <c r="CRG65" s="766"/>
      <c r="CRH65" s="766"/>
      <c r="CRI65" s="766"/>
      <c r="CRJ65" s="766"/>
      <c r="CRK65" s="766"/>
      <c r="CRL65" s="766"/>
      <c r="CRM65" s="766"/>
      <c r="CRN65" s="766"/>
      <c r="CRO65" s="766"/>
      <c r="CRP65" s="766"/>
      <c r="CRQ65" s="766"/>
      <c r="CRR65" s="766"/>
      <c r="CRS65" s="766"/>
      <c r="CRT65" s="766"/>
      <c r="CRU65" s="766"/>
      <c r="CRV65" s="766"/>
      <c r="CRW65" s="766"/>
      <c r="CRX65" s="766"/>
      <c r="CRY65" s="766"/>
      <c r="CRZ65" s="766"/>
      <c r="CSA65" s="766"/>
      <c r="CSB65" s="766"/>
      <c r="CSC65" s="766"/>
      <c r="CSD65" s="766"/>
      <c r="CSE65" s="766"/>
      <c r="CSF65" s="766"/>
      <c r="CSG65" s="766"/>
      <c r="CSH65" s="766"/>
      <c r="CSI65" s="766"/>
      <c r="CSJ65" s="766"/>
      <c r="CSK65" s="766"/>
      <c r="CSL65" s="766"/>
      <c r="CSM65" s="766"/>
      <c r="CSN65" s="766"/>
      <c r="CSO65" s="766"/>
      <c r="CSP65" s="766"/>
      <c r="CSQ65" s="766"/>
      <c r="CSR65" s="766"/>
      <c r="CSS65" s="766"/>
      <c r="CST65" s="766"/>
      <c r="CSU65" s="766"/>
      <c r="CSV65" s="766"/>
      <c r="CSW65" s="766"/>
      <c r="CSX65" s="766"/>
      <c r="CSY65" s="766"/>
      <c r="CSZ65" s="766"/>
      <c r="CTA65" s="766"/>
      <c r="CTB65" s="766"/>
      <c r="CTC65" s="766"/>
      <c r="CTD65" s="766"/>
      <c r="CTE65" s="766"/>
      <c r="CTF65" s="766"/>
      <c r="CTG65" s="766"/>
      <c r="CTH65" s="766"/>
      <c r="CTI65" s="766"/>
      <c r="CTJ65" s="766"/>
      <c r="CTK65" s="766"/>
      <c r="CTL65" s="766"/>
      <c r="CTM65" s="766"/>
      <c r="CTN65" s="766"/>
      <c r="CTO65" s="766"/>
      <c r="CTP65" s="766"/>
      <c r="CTQ65" s="766"/>
      <c r="CTR65" s="766"/>
      <c r="CTS65" s="766"/>
      <c r="CTT65" s="766"/>
      <c r="CTU65" s="766"/>
      <c r="CTV65" s="766"/>
      <c r="CTW65" s="766"/>
      <c r="CTX65" s="766"/>
      <c r="CTY65" s="766"/>
      <c r="CTZ65" s="766"/>
      <c r="CUA65" s="766"/>
      <c r="CUB65" s="766"/>
      <c r="CUC65" s="766"/>
      <c r="CUD65" s="766"/>
      <c r="CUE65" s="766"/>
      <c r="CUF65" s="766"/>
      <c r="CUG65" s="766"/>
      <c r="CUH65" s="766"/>
      <c r="CUI65" s="766"/>
      <c r="CUJ65" s="766"/>
      <c r="CUK65" s="766"/>
      <c r="CUL65" s="766"/>
      <c r="CUM65" s="766"/>
      <c r="CUN65" s="766"/>
      <c r="CUO65" s="766"/>
      <c r="CUP65" s="766"/>
      <c r="CUQ65" s="766"/>
      <c r="CUR65" s="766"/>
      <c r="CUS65" s="766"/>
      <c r="CUT65" s="766"/>
      <c r="CUU65" s="766"/>
      <c r="CUV65" s="766"/>
      <c r="CUW65" s="766"/>
      <c r="CUX65" s="766"/>
      <c r="CUY65" s="766"/>
      <c r="CUZ65" s="766"/>
      <c r="CVA65" s="766"/>
      <c r="CVB65" s="766"/>
      <c r="CVC65" s="766"/>
      <c r="CVD65" s="766"/>
      <c r="CVE65" s="766"/>
      <c r="CVF65" s="766"/>
      <c r="CVG65" s="766"/>
      <c r="CVH65" s="766"/>
      <c r="CVI65" s="766"/>
      <c r="CVJ65" s="766"/>
      <c r="CVK65" s="766"/>
      <c r="CVL65" s="766"/>
      <c r="CVM65" s="766"/>
      <c r="CVN65" s="766"/>
      <c r="CVO65" s="766"/>
      <c r="CVP65" s="766"/>
      <c r="CVQ65" s="766"/>
      <c r="CVR65" s="766"/>
      <c r="CVS65" s="766"/>
      <c r="CVT65" s="766"/>
      <c r="CVU65" s="766"/>
      <c r="CVV65" s="766"/>
      <c r="CVW65" s="766"/>
      <c r="CVX65" s="766"/>
      <c r="CVY65" s="766"/>
      <c r="CVZ65" s="766"/>
      <c r="CWA65" s="766"/>
      <c r="CWB65" s="766"/>
      <c r="CWC65" s="766"/>
      <c r="CWD65" s="766"/>
      <c r="CWE65" s="766"/>
      <c r="CWF65" s="766"/>
      <c r="CWG65" s="766"/>
      <c r="CWH65" s="766"/>
      <c r="CWI65" s="766"/>
      <c r="CWJ65" s="766"/>
      <c r="CWK65" s="766"/>
      <c r="CWL65" s="766"/>
      <c r="CWM65" s="766"/>
      <c r="CWN65" s="766"/>
      <c r="CWO65" s="766"/>
      <c r="CWP65" s="766"/>
      <c r="CWQ65" s="766"/>
      <c r="CWR65" s="766"/>
      <c r="CWS65" s="766"/>
      <c r="CWT65" s="766"/>
      <c r="CWU65" s="766"/>
      <c r="CWV65" s="766"/>
      <c r="CWW65" s="766"/>
      <c r="CWX65" s="766"/>
      <c r="CWY65" s="766"/>
      <c r="CWZ65" s="766"/>
      <c r="CXA65" s="766"/>
      <c r="CXB65" s="766"/>
      <c r="CXC65" s="766"/>
      <c r="CXD65" s="766"/>
      <c r="CXE65" s="766"/>
      <c r="CXF65" s="766"/>
      <c r="CXG65" s="766"/>
      <c r="CXH65" s="766"/>
      <c r="CXI65" s="766"/>
      <c r="CXJ65" s="766"/>
      <c r="CXK65" s="766"/>
      <c r="CXL65" s="766"/>
      <c r="CXM65" s="766"/>
      <c r="CXN65" s="766"/>
      <c r="CXO65" s="766"/>
      <c r="CXP65" s="766"/>
      <c r="CXQ65" s="766"/>
      <c r="CXR65" s="766"/>
      <c r="CXS65" s="766"/>
      <c r="CXT65" s="766"/>
      <c r="CXU65" s="766"/>
      <c r="CXV65" s="766"/>
      <c r="CXW65" s="766"/>
      <c r="CXX65" s="766"/>
      <c r="CXY65" s="766"/>
      <c r="CXZ65" s="766"/>
      <c r="CYA65" s="766"/>
      <c r="CYB65" s="766"/>
      <c r="CYC65" s="766"/>
      <c r="CYD65" s="766"/>
      <c r="CYE65" s="766"/>
      <c r="CYF65" s="766"/>
      <c r="CYG65" s="766"/>
      <c r="CYH65" s="766"/>
      <c r="CYI65" s="766"/>
      <c r="CYJ65" s="766"/>
      <c r="CYK65" s="766"/>
      <c r="CYL65" s="766"/>
      <c r="CYM65" s="766"/>
      <c r="CYN65" s="766"/>
      <c r="CYO65" s="766"/>
      <c r="CYP65" s="766"/>
      <c r="CYQ65" s="766"/>
      <c r="CYR65" s="766"/>
      <c r="CYS65" s="766"/>
      <c r="CYT65" s="766"/>
      <c r="CYU65" s="766"/>
      <c r="CYV65" s="766"/>
      <c r="CYW65" s="766"/>
      <c r="CYX65" s="766"/>
      <c r="CYY65" s="766"/>
      <c r="CYZ65" s="766"/>
      <c r="CZA65" s="766"/>
      <c r="CZB65" s="766"/>
      <c r="CZC65" s="766"/>
      <c r="CZD65" s="766"/>
      <c r="CZE65" s="766"/>
      <c r="CZF65" s="766"/>
      <c r="CZG65" s="766"/>
      <c r="CZH65" s="766"/>
      <c r="CZI65" s="766"/>
      <c r="CZJ65" s="766"/>
      <c r="CZK65" s="766"/>
      <c r="CZL65" s="766"/>
      <c r="CZM65" s="766"/>
      <c r="CZN65" s="766"/>
      <c r="CZO65" s="766"/>
      <c r="CZP65" s="766"/>
      <c r="CZQ65" s="766"/>
      <c r="CZR65" s="766"/>
      <c r="CZS65" s="766"/>
      <c r="CZT65" s="766"/>
      <c r="CZU65" s="766"/>
      <c r="CZV65" s="766"/>
      <c r="CZW65" s="766"/>
      <c r="CZX65" s="766"/>
      <c r="CZY65" s="766"/>
      <c r="CZZ65" s="766"/>
      <c r="DAA65" s="766"/>
      <c r="DAB65" s="766"/>
      <c r="DAC65" s="766"/>
      <c r="DAD65" s="766"/>
      <c r="DAE65" s="766"/>
      <c r="DAF65" s="766"/>
      <c r="DAG65" s="766"/>
      <c r="DAH65" s="766"/>
      <c r="DAI65" s="766"/>
      <c r="DAJ65" s="766"/>
      <c r="DAK65" s="766"/>
      <c r="DAL65" s="766"/>
      <c r="DAM65" s="766"/>
      <c r="DAN65" s="766"/>
      <c r="DAO65" s="766"/>
      <c r="DAP65" s="766"/>
      <c r="DAQ65" s="766"/>
      <c r="DAR65" s="766"/>
      <c r="DAS65" s="766"/>
      <c r="DAT65" s="766"/>
      <c r="DAU65" s="766"/>
      <c r="DAV65" s="766"/>
      <c r="DAW65" s="766"/>
      <c r="DAX65" s="766"/>
      <c r="DAY65" s="766"/>
      <c r="DAZ65" s="766"/>
      <c r="DBA65" s="766"/>
      <c r="DBB65" s="766"/>
      <c r="DBC65" s="766"/>
      <c r="DBD65" s="766"/>
      <c r="DBE65" s="766"/>
      <c r="DBF65" s="766"/>
      <c r="DBG65" s="766"/>
      <c r="DBH65" s="766"/>
      <c r="DBI65" s="766"/>
      <c r="DBJ65" s="766"/>
      <c r="DBK65" s="766"/>
      <c r="DBL65" s="766"/>
      <c r="DBM65" s="766"/>
      <c r="DBN65" s="766"/>
      <c r="DBO65" s="766"/>
      <c r="DBP65" s="766"/>
      <c r="DBQ65" s="766"/>
      <c r="DBR65" s="766"/>
      <c r="DBS65" s="766"/>
      <c r="DBT65" s="766"/>
      <c r="DBU65" s="766"/>
      <c r="DBV65" s="766"/>
      <c r="DBW65" s="766"/>
      <c r="DBX65" s="766"/>
      <c r="DBY65" s="766"/>
      <c r="DBZ65" s="766"/>
      <c r="DCA65" s="766"/>
      <c r="DCB65" s="766"/>
      <c r="DCC65" s="766"/>
      <c r="DCD65" s="766"/>
      <c r="DCE65" s="766"/>
      <c r="DCF65" s="766"/>
      <c r="DCG65" s="766"/>
      <c r="DCH65" s="766"/>
      <c r="DCI65" s="766"/>
      <c r="DCJ65" s="766"/>
      <c r="DCK65" s="766"/>
      <c r="DCL65" s="766"/>
      <c r="DCM65" s="766"/>
      <c r="DCN65" s="766"/>
      <c r="DCO65" s="766"/>
      <c r="DCP65" s="766"/>
      <c r="DCQ65" s="766"/>
      <c r="DCR65" s="766"/>
      <c r="DCS65" s="766"/>
      <c r="DCT65" s="766"/>
      <c r="DCU65" s="766"/>
      <c r="DCV65" s="766"/>
      <c r="DCW65" s="766"/>
      <c r="DCX65" s="766"/>
      <c r="DCY65" s="766"/>
      <c r="DCZ65" s="766"/>
      <c r="DDA65" s="766"/>
      <c r="DDB65" s="766"/>
      <c r="DDC65" s="766"/>
      <c r="DDD65" s="766"/>
      <c r="DDE65" s="766"/>
      <c r="DDF65" s="766"/>
      <c r="DDG65" s="766"/>
      <c r="DDH65" s="766"/>
      <c r="DDI65" s="766"/>
      <c r="DDJ65" s="766"/>
      <c r="DDK65" s="766"/>
      <c r="DDL65" s="766"/>
      <c r="DDM65" s="766"/>
      <c r="DDN65" s="766"/>
      <c r="DDO65" s="766"/>
      <c r="DDP65" s="766"/>
      <c r="DDQ65" s="766"/>
      <c r="DDR65" s="766"/>
      <c r="DDS65" s="766"/>
      <c r="DDT65" s="766"/>
      <c r="DDU65" s="766"/>
      <c r="DDV65" s="766"/>
      <c r="DDW65" s="766"/>
      <c r="DDX65" s="766"/>
      <c r="DDY65" s="766"/>
      <c r="DDZ65" s="766"/>
      <c r="DEA65" s="766"/>
      <c r="DEB65" s="766"/>
      <c r="DEC65" s="766"/>
      <c r="DED65" s="766"/>
      <c r="DEE65" s="766"/>
      <c r="DEF65" s="766"/>
      <c r="DEG65" s="766"/>
      <c r="DEH65" s="766"/>
      <c r="DEI65" s="766"/>
      <c r="DEJ65" s="766"/>
      <c r="DEK65" s="766"/>
      <c r="DEL65" s="766"/>
      <c r="DEM65" s="766"/>
      <c r="DEN65" s="766"/>
      <c r="DEO65" s="766"/>
      <c r="DEP65" s="766"/>
      <c r="DEQ65" s="766"/>
      <c r="DER65" s="766"/>
      <c r="DES65" s="766"/>
      <c r="DET65" s="766"/>
      <c r="DEU65" s="766"/>
      <c r="DEV65" s="766"/>
      <c r="DEW65" s="766"/>
      <c r="DEX65" s="766"/>
      <c r="DEY65" s="766"/>
      <c r="DEZ65" s="766"/>
      <c r="DFA65" s="766"/>
      <c r="DFB65" s="766"/>
      <c r="DFC65" s="766"/>
      <c r="DFD65" s="766"/>
      <c r="DFE65" s="766"/>
      <c r="DFF65" s="766"/>
      <c r="DFG65" s="766"/>
      <c r="DFH65" s="766"/>
      <c r="DFI65" s="766"/>
      <c r="DFJ65" s="766"/>
      <c r="DFK65" s="766"/>
      <c r="DFL65" s="766"/>
      <c r="DFM65" s="766"/>
      <c r="DFN65" s="766"/>
      <c r="DFO65" s="766"/>
      <c r="DFP65" s="766"/>
      <c r="DFQ65" s="766"/>
      <c r="DFR65" s="766"/>
      <c r="DFS65" s="766"/>
      <c r="DFT65" s="766"/>
      <c r="DFU65" s="766"/>
      <c r="DFV65" s="766"/>
      <c r="DFW65" s="766"/>
      <c r="DFX65" s="766"/>
      <c r="DFY65" s="766"/>
      <c r="DFZ65" s="766"/>
      <c r="DGA65" s="766"/>
      <c r="DGB65" s="766"/>
      <c r="DGC65" s="766"/>
      <c r="DGD65" s="766"/>
      <c r="DGE65" s="766"/>
      <c r="DGF65" s="766"/>
      <c r="DGG65" s="766"/>
      <c r="DGH65" s="766"/>
      <c r="DGI65" s="766"/>
      <c r="DGJ65" s="766"/>
      <c r="DGK65" s="766"/>
      <c r="DGL65" s="766"/>
      <c r="DGM65" s="766"/>
      <c r="DGN65" s="766"/>
      <c r="DGO65" s="766"/>
      <c r="DGP65" s="766"/>
      <c r="DGQ65" s="766"/>
      <c r="DGR65" s="766"/>
      <c r="DGS65" s="766"/>
      <c r="DGT65" s="766"/>
      <c r="DGU65" s="766"/>
      <c r="DGV65" s="766"/>
      <c r="DGW65" s="766"/>
      <c r="DGX65" s="766"/>
      <c r="DGY65" s="766"/>
      <c r="DGZ65" s="766"/>
      <c r="DHA65" s="766"/>
      <c r="DHB65" s="766"/>
      <c r="DHC65" s="766"/>
      <c r="DHD65" s="766"/>
      <c r="DHE65" s="766"/>
      <c r="DHF65" s="766"/>
      <c r="DHG65" s="766"/>
      <c r="DHH65" s="766"/>
      <c r="DHI65" s="766"/>
      <c r="DHJ65" s="766"/>
      <c r="DHK65" s="766"/>
      <c r="DHL65" s="766"/>
      <c r="DHM65" s="766"/>
      <c r="DHN65" s="766"/>
      <c r="DHO65" s="766"/>
      <c r="DHP65" s="766"/>
      <c r="DHQ65" s="766"/>
      <c r="DHR65" s="766"/>
      <c r="DHS65" s="766"/>
      <c r="DHT65" s="766"/>
      <c r="DHU65" s="766"/>
      <c r="DHV65" s="766"/>
      <c r="DHW65" s="766"/>
      <c r="DHX65" s="766"/>
      <c r="DHY65" s="766"/>
      <c r="DHZ65" s="766"/>
      <c r="DIA65" s="766"/>
      <c r="DIB65" s="766"/>
      <c r="DIC65" s="766"/>
      <c r="DID65" s="766"/>
      <c r="DIE65" s="766"/>
      <c r="DIF65" s="766"/>
      <c r="DIG65" s="766"/>
      <c r="DIH65" s="766"/>
      <c r="DII65" s="766"/>
      <c r="DIJ65" s="766"/>
      <c r="DIK65" s="766"/>
      <c r="DIL65" s="766"/>
      <c r="DIM65" s="766"/>
      <c r="DIN65" s="766"/>
      <c r="DIO65" s="766"/>
      <c r="DIP65" s="766"/>
      <c r="DIQ65" s="766"/>
      <c r="DIR65" s="766"/>
      <c r="DIS65" s="766"/>
      <c r="DIT65" s="766"/>
      <c r="DIU65" s="766"/>
      <c r="DIV65" s="766"/>
      <c r="DIW65" s="766"/>
      <c r="DIX65" s="766"/>
      <c r="DIY65" s="766"/>
      <c r="DIZ65" s="766"/>
      <c r="DJA65" s="766"/>
      <c r="DJB65" s="766"/>
      <c r="DJC65" s="766"/>
      <c r="DJD65" s="766"/>
      <c r="DJE65" s="766"/>
      <c r="DJF65" s="766"/>
      <c r="DJG65" s="766"/>
      <c r="DJH65" s="766"/>
      <c r="DJI65" s="766"/>
      <c r="DJJ65" s="766"/>
      <c r="DJK65" s="766"/>
      <c r="DJL65" s="766"/>
      <c r="DJM65" s="766"/>
      <c r="DJN65" s="766"/>
      <c r="DJO65" s="766"/>
      <c r="DJP65" s="766"/>
      <c r="DJQ65" s="766"/>
      <c r="DJR65" s="766"/>
      <c r="DJS65" s="766"/>
      <c r="DJT65" s="766"/>
      <c r="DJU65" s="766"/>
      <c r="DJV65" s="766"/>
      <c r="DJW65" s="766"/>
      <c r="DJX65" s="766"/>
      <c r="DJY65" s="766"/>
      <c r="DJZ65" s="766"/>
      <c r="DKA65" s="766"/>
      <c r="DKB65" s="766"/>
      <c r="DKC65" s="766"/>
      <c r="DKD65" s="766"/>
      <c r="DKE65" s="766"/>
      <c r="DKF65" s="766"/>
      <c r="DKG65" s="766"/>
      <c r="DKH65" s="766"/>
      <c r="DKI65" s="766"/>
      <c r="DKJ65" s="766"/>
      <c r="DKK65" s="766"/>
      <c r="DKL65" s="766"/>
      <c r="DKM65" s="766"/>
      <c r="DKN65" s="766"/>
      <c r="DKO65" s="766"/>
      <c r="DKP65" s="766"/>
      <c r="DKQ65" s="766"/>
      <c r="DKR65" s="766"/>
      <c r="DKS65" s="766"/>
      <c r="DKT65" s="766"/>
      <c r="DKU65" s="766"/>
      <c r="DKV65" s="766"/>
      <c r="DKW65" s="766"/>
      <c r="DKX65" s="766"/>
      <c r="DKY65" s="766"/>
      <c r="DKZ65" s="766"/>
      <c r="DLA65" s="766"/>
      <c r="DLB65" s="766"/>
      <c r="DLC65" s="766"/>
      <c r="DLD65" s="766"/>
      <c r="DLE65" s="766"/>
      <c r="DLF65" s="766"/>
      <c r="DLG65" s="766"/>
      <c r="DLH65" s="766"/>
      <c r="DLI65" s="766"/>
      <c r="DLJ65" s="766"/>
      <c r="DLK65" s="766"/>
      <c r="DLL65" s="766"/>
      <c r="DLM65" s="766"/>
      <c r="DLN65" s="766"/>
      <c r="DLO65" s="766"/>
      <c r="DLP65" s="766"/>
      <c r="DLQ65" s="766"/>
      <c r="DLR65" s="766"/>
      <c r="DLS65" s="766"/>
      <c r="DLT65" s="766"/>
      <c r="DLU65" s="766"/>
      <c r="DLV65" s="766"/>
      <c r="DLW65" s="766"/>
      <c r="DLX65" s="766"/>
      <c r="DLY65" s="766"/>
      <c r="DLZ65" s="766"/>
      <c r="DMA65" s="766"/>
      <c r="DMB65" s="766"/>
      <c r="DMC65" s="766"/>
      <c r="DMD65" s="766"/>
      <c r="DME65" s="766"/>
      <c r="DMF65" s="766"/>
      <c r="DMG65" s="766"/>
      <c r="DMH65" s="766"/>
      <c r="DMI65" s="766"/>
      <c r="DMJ65" s="766"/>
      <c r="DMK65" s="766"/>
      <c r="DML65" s="766"/>
      <c r="DMM65" s="766"/>
      <c r="DMN65" s="766"/>
      <c r="DMO65" s="766"/>
      <c r="DMP65" s="766"/>
      <c r="DMQ65" s="766"/>
      <c r="DMR65" s="766"/>
      <c r="DMS65" s="766"/>
      <c r="DMT65" s="766"/>
      <c r="DMU65" s="766"/>
      <c r="DMV65" s="766"/>
      <c r="DMW65" s="766"/>
      <c r="DMX65" s="766"/>
      <c r="DMY65" s="766"/>
      <c r="DMZ65" s="766"/>
      <c r="DNA65" s="766"/>
      <c r="DNB65" s="766"/>
      <c r="DNC65" s="766"/>
      <c r="DND65" s="766"/>
      <c r="DNE65" s="766"/>
      <c r="DNF65" s="766"/>
      <c r="DNG65" s="766"/>
      <c r="DNH65" s="766"/>
      <c r="DNI65" s="766"/>
      <c r="DNJ65" s="766"/>
      <c r="DNK65" s="766"/>
      <c r="DNL65" s="766"/>
      <c r="DNM65" s="766"/>
      <c r="DNN65" s="766"/>
      <c r="DNO65" s="766"/>
      <c r="DNP65" s="766"/>
      <c r="DNQ65" s="766"/>
      <c r="DNR65" s="766"/>
      <c r="DNS65" s="766"/>
      <c r="DNT65" s="766"/>
      <c r="DNU65" s="766"/>
      <c r="DNV65" s="766"/>
      <c r="DNW65" s="766"/>
      <c r="DNX65" s="766"/>
      <c r="DNY65" s="766"/>
      <c r="DNZ65" s="766"/>
      <c r="DOA65" s="766"/>
      <c r="DOB65" s="766"/>
      <c r="DOC65" s="766"/>
      <c r="DOD65" s="766"/>
      <c r="DOE65" s="766"/>
      <c r="DOF65" s="766"/>
      <c r="DOG65" s="766"/>
      <c r="DOH65" s="766"/>
      <c r="DOI65" s="766"/>
      <c r="DOJ65" s="766"/>
      <c r="DOK65" s="766"/>
      <c r="DOL65" s="766"/>
      <c r="DOM65" s="766"/>
      <c r="DON65" s="766"/>
      <c r="DOO65" s="766"/>
      <c r="DOP65" s="766"/>
      <c r="DOQ65" s="766"/>
      <c r="DOR65" s="766"/>
      <c r="DOS65" s="766"/>
      <c r="DOT65" s="766"/>
      <c r="DOU65" s="766"/>
      <c r="DOV65" s="766"/>
      <c r="DOW65" s="766"/>
      <c r="DOX65" s="766"/>
      <c r="DOY65" s="766"/>
      <c r="DOZ65" s="766"/>
      <c r="DPA65" s="766"/>
      <c r="DPB65" s="766"/>
      <c r="DPC65" s="766"/>
      <c r="DPD65" s="766"/>
      <c r="DPE65" s="766"/>
      <c r="DPF65" s="766"/>
      <c r="DPG65" s="766"/>
      <c r="DPH65" s="766"/>
      <c r="DPI65" s="766"/>
      <c r="DPJ65" s="766"/>
      <c r="DPK65" s="766"/>
      <c r="DPL65" s="766"/>
      <c r="DPM65" s="766"/>
      <c r="DPN65" s="766"/>
      <c r="DPO65" s="766"/>
      <c r="DPP65" s="766"/>
      <c r="DPQ65" s="766"/>
      <c r="DPR65" s="766"/>
      <c r="DPS65" s="766"/>
      <c r="DPT65" s="766"/>
      <c r="DPU65" s="766"/>
      <c r="DPV65" s="766"/>
      <c r="DPW65" s="766"/>
      <c r="DPX65" s="766"/>
      <c r="DPY65" s="766"/>
      <c r="DPZ65" s="766"/>
      <c r="DQA65" s="766"/>
      <c r="DQB65" s="766"/>
      <c r="DQC65" s="766"/>
      <c r="DQD65" s="766"/>
      <c r="DQE65" s="766"/>
      <c r="DQF65" s="766"/>
      <c r="DQG65" s="766"/>
      <c r="DQH65" s="766"/>
      <c r="DQI65" s="766"/>
      <c r="DQJ65" s="766"/>
      <c r="DQK65" s="766"/>
      <c r="DQL65" s="766"/>
      <c r="DQM65" s="766"/>
      <c r="DQN65" s="766"/>
      <c r="DQO65" s="766"/>
      <c r="DQP65" s="766"/>
      <c r="DQQ65" s="766"/>
      <c r="DQR65" s="766"/>
      <c r="DQS65" s="766"/>
      <c r="DQT65" s="766"/>
      <c r="DQU65" s="766"/>
      <c r="DQV65" s="766"/>
      <c r="DQW65" s="766"/>
      <c r="DQX65" s="766"/>
      <c r="DQY65" s="766"/>
      <c r="DQZ65" s="766"/>
      <c r="DRA65" s="766"/>
      <c r="DRB65" s="766"/>
      <c r="DRC65" s="766"/>
      <c r="DRD65" s="766"/>
      <c r="DRE65" s="766"/>
      <c r="DRF65" s="766"/>
      <c r="DRG65" s="766"/>
      <c r="DRH65" s="766"/>
      <c r="DRI65" s="766"/>
      <c r="DRJ65" s="766"/>
      <c r="DRK65" s="766"/>
      <c r="DRL65" s="766"/>
      <c r="DRM65" s="766"/>
      <c r="DRN65" s="766"/>
      <c r="DRO65" s="766"/>
      <c r="DRP65" s="766"/>
      <c r="DRQ65" s="766"/>
      <c r="DRR65" s="766"/>
      <c r="DRS65" s="766"/>
      <c r="DRT65" s="766"/>
      <c r="DRU65" s="766"/>
      <c r="DRV65" s="766"/>
      <c r="DRW65" s="766"/>
      <c r="DRX65" s="766"/>
      <c r="DRY65" s="766"/>
      <c r="DRZ65" s="766"/>
      <c r="DSA65" s="766"/>
      <c r="DSB65" s="766"/>
      <c r="DSC65" s="766"/>
      <c r="DSD65" s="766"/>
      <c r="DSE65" s="766"/>
      <c r="DSF65" s="766"/>
      <c r="DSG65" s="766"/>
      <c r="DSH65" s="766"/>
      <c r="DSI65" s="766"/>
      <c r="DSJ65" s="766"/>
      <c r="DSK65" s="766"/>
      <c r="DSL65" s="766"/>
      <c r="DSM65" s="766"/>
      <c r="DSN65" s="766"/>
      <c r="DSO65" s="766"/>
      <c r="DSP65" s="766"/>
      <c r="DSQ65" s="766"/>
      <c r="DSR65" s="766"/>
      <c r="DSS65" s="766"/>
      <c r="DST65" s="766"/>
      <c r="DSU65" s="766"/>
      <c r="DSV65" s="766"/>
      <c r="DSW65" s="766"/>
      <c r="DSX65" s="766"/>
      <c r="DSY65" s="766"/>
      <c r="DSZ65" s="766"/>
      <c r="DTA65" s="766"/>
      <c r="DTB65" s="766"/>
      <c r="DTC65" s="766"/>
      <c r="DTD65" s="766"/>
      <c r="DTE65" s="766"/>
      <c r="DTF65" s="766"/>
      <c r="DTG65" s="766"/>
      <c r="DTH65" s="766"/>
      <c r="DTI65" s="766"/>
      <c r="DTJ65" s="766"/>
      <c r="DTK65" s="766"/>
      <c r="DTL65" s="766"/>
      <c r="DTM65" s="766"/>
      <c r="DTN65" s="766"/>
      <c r="DTO65" s="766"/>
      <c r="DTP65" s="766"/>
      <c r="DTQ65" s="766"/>
      <c r="DTR65" s="766"/>
      <c r="DTS65" s="766"/>
      <c r="DTT65" s="766"/>
      <c r="DTU65" s="766"/>
      <c r="DTV65" s="766"/>
      <c r="DTW65" s="766"/>
      <c r="DTX65" s="766"/>
      <c r="DTY65" s="766"/>
      <c r="DTZ65" s="766"/>
      <c r="DUA65" s="766"/>
      <c r="DUB65" s="766"/>
      <c r="DUC65" s="766"/>
      <c r="DUD65" s="766"/>
      <c r="DUE65" s="766"/>
      <c r="DUF65" s="766"/>
      <c r="DUG65" s="766"/>
      <c r="DUH65" s="766"/>
      <c r="DUI65" s="766"/>
      <c r="DUJ65" s="766"/>
      <c r="DUK65" s="766"/>
      <c r="DUL65" s="766"/>
      <c r="DUM65" s="766"/>
      <c r="DUN65" s="766"/>
      <c r="DUO65" s="766"/>
      <c r="DUP65" s="766"/>
      <c r="DUQ65" s="766"/>
      <c r="DUR65" s="766"/>
      <c r="DUS65" s="766"/>
      <c r="DUT65" s="766"/>
      <c r="DUU65" s="766"/>
      <c r="DUV65" s="766"/>
      <c r="DUW65" s="766"/>
      <c r="DUX65" s="766"/>
      <c r="DUY65" s="766"/>
      <c r="DUZ65" s="766"/>
      <c r="DVA65" s="766"/>
      <c r="DVB65" s="766"/>
      <c r="DVC65" s="766"/>
      <c r="DVD65" s="766"/>
      <c r="DVE65" s="766"/>
      <c r="DVF65" s="766"/>
      <c r="DVG65" s="766"/>
      <c r="DVH65" s="766"/>
      <c r="DVI65" s="766"/>
      <c r="DVJ65" s="766"/>
      <c r="DVK65" s="766"/>
      <c r="DVL65" s="766"/>
      <c r="DVM65" s="766"/>
      <c r="DVN65" s="766"/>
      <c r="DVO65" s="766"/>
      <c r="DVP65" s="766"/>
      <c r="DVQ65" s="766"/>
      <c r="DVR65" s="766"/>
      <c r="DVS65" s="766"/>
      <c r="DVT65" s="766"/>
      <c r="DVU65" s="766"/>
      <c r="DVV65" s="766"/>
      <c r="DVW65" s="766"/>
      <c r="DVX65" s="766"/>
      <c r="DVY65" s="766"/>
      <c r="DVZ65" s="766"/>
      <c r="DWA65" s="766"/>
      <c r="DWB65" s="766"/>
      <c r="DWC65" s="766"/>
      <c r="DWD65" s="766"/>
      <c r="DWE65" s="766"/>
      <c r="DWF65" s="766"/>
      <c r="DWG65" s="766"/>
      <c r="DWH65" s="766"/>
      <c r="DWI65" s="766"/>
      <c r="DWJ65" s="766"/>
      <c r="DWK65" s="766"/>
      <c r="DWL65" s="766"/>
      <c r="DWM65" s="766"/>
      <c r="DWN65" s="766"/>
      <c r="DWO65" s="766"/>
      <c r="DWP65" s="766"/>
      <c r="DWQ65" s="766"/>
      <c r="DWR65" s="766"/>
      <c r="DWS65" s="766"/>
      <c r="DWT65" s="766"/>
      <c r="DWU65" s="766"/>
      <c r="DWV65" s="766"/>
      <c r="DWW65" s="766"/>
      <c r="DWX65" s="766"/>
      <c r="DWY65" s="766"/>
      <c r="DWZ65" s="766"/>
      <c r="DXA65" s="766"/>
      <c r="DXB65" s="766"/>
      <c r="DXC65" s="766"/>
      <c r="DXD65" s="766"/>
      <c r="DXE65" s="766"/>
      <c r="DXF65" s="766"/>
      <c r="DXG65" s="766"/>
      <c r="DXH65" s="766"/>
      <c r="DXI65" s="766"/>
      <c r="DXJ65" s="766"/>
      <c r="DXK65" s="766"/>
      <c r="DXL65" s="766"/>
      <c r="DXM65" s="766"/>
      <c r="DXN65" s="766"/>
      <c r="DXO65" s="766"/>
      <c r="DXP65" s="766"/>
      <c r="DXQ65" s="766"/>
      <c r="DXR65" s="766"/>
      <c r="DXS65" s="766"/>
      <c r="DXT65" s="766"/>
      <c r="DXU65" s="766"/>
      <c r="DXV65" s="766"/>
      <c r="DXW65" s="766"/>
      <c r="DXX65" s="766"/>
      <c r="DXY65" s="766"/>
      <c r="DXZ65" s="766"/>
      <c r="DYA65" s="766"/>
      <c r="DYB65" s="766"/>
      <c r="DYC65" s="766"/>
      <c r="DYD65" s="766"/>
      <c r="DYE65" s="766"/>
      <c r="DYF65" s="766"/>
      <c r="DYG65" s="766"/>
      <c r="DYH65" s="766"/>
      <c r="DYI65" s="766"/>
      <c r="DYJ65" s="766"/>
      <c r="DYK65" s="766"/>
      <c r="DYL65" s="766"/>
      <c r="DYM65" s="766"/>
      <c r="DYN65" s="766"/>
      <c r="DYO65" s="766"/>
      <c r="DYP65" s="766"/>
      <c r="DYQ65" s="766"/>
      <c r="DYR65" s="766"/>
      <c r="DYS65" s="766"/>
      <c r="DYT65" s="766"/>
      <c r="DYU65" s="766"/>
      <c r="DYV65" s="766"/>
      <c r="DYW65" s="766"/>
      <c r="DYX65" s="766"/>
      <c r="DYY65" s="766"/>
      <c r="DYZ65" s="766"/>
      <c r="DZA65" s="766"/>
      <c r="DZB65" s="766"/>
      <c r="DZC65" s="766"/>
      <c r="DZD65" s="766"/>
      <c r="DZE65" s="766"/>
      <c r="DZF65" s="766"/>
      <c r="DZG65" s="766"/>
      <c r="DZH65" s="766"/>
      <c r="DZI65" s="766"/>
      <c r="DZJ65" s="766"/>
      <c r="DZK65" s="766"/>
      <c r="DZL65" s="766"/>
      <c r="DZM65" s="766"/>
      <c r="DZN65" s="766"/>
      <c r="DZO65" s="766"/>
      <c r="DZP65" s="766"/>
      <c r="DZQ65" s="766"/>
      <c r="DZR65" s="766"/>
      <c r="DZS65" s="766"/>
      <c r="DZT65" s="766"/>
      <c r="DZU65" s="766"/>
      <c r="DZV65" s="766"/>
      <c r="DZW65" s="766"/>
      <c r="DZX65" s="766"/>
      <c r="DZY65" s="766"/>
      <c r="DZZ65" s="766"/>
      <c r="EAA65" s="766"/>
      <c r="EAB65" s="766"/>
      <c r="EAC65" s="766"/>
      <c r="EAD65" s="766"/>
      <c r="EAE65" s="766"/>
      <c r="EAF65" s="766"/>
      <c r="EAG65" s="766"/>
      <c r="EAH65" s="766"/>
      <c r="EAI65" s="766"/>
      <c r="EAJ65" s="766"/>
      <c r="EAK65" s="766"/>
      <c r="EAL65" s="766"/>
      <c r="EAM65" s="766"/>
      <c r="EAN65" s="766"/>
      <c r="EAO65" s="766"/>
      <c r="EAP65" s="766"/>
      <c r="EAQ65" s="766"/>
      <c r="EAR65" s="766"/>
      <c r="EAS65" s="766"/>
      <c r="EAT65" s="766"/>
      <c r="EAU65" s="766"/>
      <c r="EAV65" s="766"/>
      <c r="EAW65" s="766"/>
      <c r="EAX65" s="766"/>
      <c r="EAY65" s="766"/>
      <c r="EAZ65" s="766"/>
      <c r="EBA65" s="766"/>
      <c r="EBB65" s="766"/>
      <c r="EBC65" s="766"/>
      <c r="EBD65" s="766"/>
      <c r="EBE65" s="766"/>
      <c r="EBF65" s="766"/>
      <c r="EBG65" s="766"/>
      <c r="EBH65" s="766"/>
      <c r="EBI65" s="766"/>
      <c r="EBJ65" s="766"/>
      <c r="EBK65" s="766"/>
      <c r="EBL65" s="766"/>
      <c r="EBM65" s="766"/>
      <c r="EBN65" s="766"/>
      <c r="EBO65" s="766"/>
      <c r="EBP65" s="766"/>
      <c r="EBQ65" s="766"/>
      <c r="EBR65" s="766"/>
      <c r="EBS65" s="766"/>
      <c r="EBT65" s="766"/>
      <c r="EBU65" s="766"/>
      <c r="EBV65" s="766"/>
      <c r="EBW65" s="766"/>
      <c r="EBX65" s="766"/>
      <c r="EBY65" s="766"/>
      <c r="EBZ65" s="766"/>
      <c r="ECA65" s="766"/>
      <c r="ECB65" s="766"/>
      <c r="ECC65" s="766"/>
      <c r="ECD65" s="766"/>
      <c r="ECE65" s="766"/>
      <c r="ECF65" s="766"/>
      <c r="ECG65" s="766"/>
      <c r="ECH65" s="766"/>
      <c r="ECI65" s="766"/>
      <c r="ECJ65" s="766"/>
      <c r="ECK65" s="766"/>
      <c r="ECL65" s="766"/>
      <c r="ECM65" s="766"/>
      <c r="ECN65" s="766"/>
      <c r="ECO65" s="766"/>
      <c r="ECP65" s="766"/>
      <c r="ECQ65" s="766"/>
      <c r="ECR65" s="766"/>
      <c r="ECS65" s="766"/>
      <c r="ECT65" s="766"/>
      <c r="ECU65" s="766"/>
      <c r="ECV65" s="766"/>
      <c r="ECW65" s="766"/>
      <c r="ECX65" s="766"/>
      <c r="ECY65" s="766"/>
      <c r="ECZ65" s="766"/>
      <c r="EDA65" s="766"/>
      <c r="EDB65" s="766"/>
      <c r="EDC65" s="766"/>
      <c r="EDD65" s="766"/>
      <c r="EDE65" s="766"/>
      <c r="EDF65" s="766"/>
      <c r="EDG65" s="766"/>
      <c r="EDH65" s="766"/>
      <c r="EDI65" s="766"/>
      <c r="EDJ65" s="766"/>
      <c r="EDK65" s="766"/>
      <c r="EDL65" s="766"/>
      <c r="EDM65" s="766"/>
      <c r="EDN65" s="766"/>
      <c r="EDO65" s="766"/>
      <c r="EDP65" s="766"/>
      <c r="EDQ65" s="766"/>
      <c r="EDR65" s="766"/>
      <c r="EDS65" s="766"/>
      <c r="EDT65" s="766"/>
      <c r="EDU65" s="766"/>
      <c r="EDV65" s="766"/>
      <c r="EDW65" s="766"/>
      <c r="EDX65" s="766"/>
      <c r="EDY65" s="766"/>
      <c r="EDZ65" s="766"/>
      <c r="EEA65" s="766"/>
      <c r="EEB65" s="766"/>
      <c r="EEC65" s="766"/>
      <c r="EED65" s="766"/>
      <c r="EEE65" s="766"/>
      <c r="EEF65" s="766"/>
      <c r="EEG65" s="766"/>
      <c r="EEH65" s="766"/>
      <c r="EEI65" s="766"/>
      <c r="EEJ65" s="766"/>
      <c r="EEK65" s="766"/>
      <c r="EEL65" s="766"/>
      <c r="EEM65" s="766"/>
      <c r="EEN65" s="766"/>
      <c r="EEO65" s="766"/>
      <c r="EEP65" s="766"/>
      <c r="EEQ65" s="766"/>
      <c r="EER65" s="766"/>
      <c r="EES65" s="766"/>
      <c r="EET65" s="766"/>
      <c r="EEU65" s="766"/>
      <c r="EEV65" s="766"/>
      <c r="EEW65" s="766"/>
      <c r="EEX65" s="766"/>
      <c r="EEY65" s="766"/>
      <c r="EEZ65" s="766"/>
      <c r="EFA65" s="766"/>
      <c r="EFB65" s="766"/>
      <c r="EFC65" s="766"/>
      <c r="EFD65" s="766"/>
      <c r="EFE65" s="766"/>
      <c r="EFF65" s="766"/>
      <c r="EFG65" s="766"/>
      <c r="EFH65" s="766"/>
      <c r="EFI65" s="766"/>
      <c r="EFJ65" s="766"/>
      <c r="EFK65" s="766"/>
      <c r="EFL65" s="766"/>
      <c r="EFM65" s="766"/>
      <c r="EFN65" s="766"/>
      <c r="EFO65" s="766"/>
      <c r="EFP65" s="766"/>
      <c r="EFQ65" s="766"/>
      <c r="EFR65" s="766"/>
      <c r="EFS65" s="766"/>
      <c r="EFT65" s="766"/>
      <c r="EFU65" s="766"/>
      <c r="EFV65" s="766"/>
      <c r="EFW65" s="766"/>
      <c r="EFX65" s="766"/>
      <c r="EFY65" s="766"/>
      <c r="EFZ65" s="766"/>
      <c r="EGA65" s="766"/>
      <c r="EGB65" s="766"/>
      <c r="EGC65" s="766"/>
      <c r="EGD65" s="766"/>
      <c r="EGE65" s="766"/>
      <c r="EGF65" s="766"/>
      <c r="EGG65" s="766"/>
      <c r="EGH65" s="766"/>
      <c r="EGI65" s="766"/>
      <c r="EGJ65" s="766"/>
      <c r="EGK65" s="766"/>
      <c r="EGL65" s="766"/>
      <c r="EGM65" s="766"/>
      <c r="EGN65" s="766"/>
      <c r="EGO65" s="766"/>
      <c r="EGP65" s="766"/>
      <c r="EGQ65" s="766"/>
      <c r="EGR65" s="766"/>
      <c r="EGS65" s="766"/>
      <c r="EGT65" s="766"/>
    </row>
    <row r="66" spans="1:3582" ht="14.4">
      <c r="A66" s="744" t="s">
        <v>655</v>
      </c>
      <c r="B66" s="749"/>
      <c r="C66" s="750"/>
      <c r="D66" s="750"/>
      <c r="E66" s="747">
        <v>578</v>
      </c>
      <c r="F66" s="746"/>
      <c r="G66" s="747">
        <v>9</v>
      </c>
      <c r="H66" s="747">
        <v>0</v>
      </c>
      <c r="I66" s="747">
        <v>21</v>
      </c>
      <c r="J66" s="747">
        <v>257</v>
      </c>
      <c r="K66" s="747">
        <v>40</v>
      </c>
      <c r="L66" s="746"/>
      <c r="M66" s="747">
        <v>88</v>
      </c>
      <c r="N66" s="748">
        <v>22</v>
      </c>
      <c r="O66" s="746"/>
      <c r="P66" s="747">
        <v>73</v>
      </c>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766"/>
      <c r="AT66" s="766"/>
      <c r="AU66" s="766"/>
      <c r="AV66" s="766"/>
      <c r="AW66" s="766"/>
      <c r="AX66" s="766"/>
      <c r="AY66" s="766"/>
      <c r="AZ66" s="766"/>
      <c r="BA66" s="766"/>
      <c r="BB66" s="766"/>
      <c r="BC66" s="766"/>
      <c r="BD66" s="766"/>
      <c r="BE66" s="766"/>
      <c r="BF66" s="766"/>
      <c r="BG66" s="766"/>
      <c r="BH66" s="766"/>
      <c r="BI66" s="766"/>
      <c r="BJ66" s="766"/>
      <c r="BK66" s="766"/>
      <c r="BL66" s="766"/>
      <c r="BM66" s="766"/>
      <c r="BN66" s="766"/>
      <c r="BO66" s="766"/>
      <c r="BP66" s="766"/>
      <c r="BQ66" s="766"/>
      <c r="BR66" s="766"/>
      <c r="BS66" s="766"/>
      <c r="BT66" s="766"/>
      <c r="BU66" s="766"/>
      <c r="BV66" s="766"/>
      <c r="BW66" s="766"/>
      <c r="BX66" s="766"/>
      <c r="BY66" s="766"/>
      <c r="BZ66" s="766"/>
      <c r="CA66" s="766"/>
      <c r="CB66" s="766"/>
      <c r="CC66" s="766"/>
      <c r="CD66" s="766"/>
      <c r="CE66" s="766"/>
      <c r="CF66" s="766"/>
      <c r="CG66" s="766"/>
      <c r="CH66" s="766"/>
      <c r="CI66" s="766"/>
      <c r="CJ66" s="766"/>
      <c r="CK66" s="766"/>
      <c r="CL66" s="766"/>
      <c r="CM66" s="766"/>
      <c r="CN66" s="766"/>
      <c r="CO66" s="766"/>
      <c r="CP66" s="766"/>
      <c r="CQ66" s="766"/>
      <c r="CR66" s="766"/>
      <c r="CS66" s="766"/>
      <c r="CT66" s="766"/>
      <c r="CU66" s="766"/>
      <c r="CV66" s="766"/>
      <c r="CW66" s="766"/>
      <c r="CX66" s="766"/>
      <c r="CY66" s="766"/>
      <c r="CZ66" s="766"/>
      <c r="DA66" s="766"/>
      <c r="DB66" s="766"/>
      <c r="DC66" s="766"/>
      <c r="DD66" s="766"/>
      <c r="DE66" s="766"/>
      <c r="DF66" s="766"/>
      <c r="DG66" s="766"/>
      <c r="DH66" s="766"/>
      <c r="DI66" s="766"/>
      <c r="DJ66" s="766"/>
      <c r="DK66" s="766"/>
      <c r="DL66" s="766"/>
      <c r="DM66" s="766"/>
      <c r="DN66" s="766"/>
      <c r="DO66" s="766"/>
      <c r="DP66" s="766"/>
      <c r="DQ66" s="766"/>
      <c r="DR66" s="766"/>
      <c r="DS66" s="766"/>
      <c r="DT66" s="766"/>
      <c r="DU66" s="766"/>
      <c r="DV66" s="766"/>
      <c r="DW66" s="766"/>
      <c r="DX66" s="766"/>
      <c r="DY66" s="766"/>
      <c r="DZ66" s="766"/>
      <c r="EA66" s="766"/>
      <c r="EB66" s="766"/>
      <c r="EC66" s="766"/>
      <c r="ED66" s="766"/>
      <c r="EE66" s="766"/>
      <c r="EF66" s="766"/>
      <c r="EG66" s="766"/>
      <c r="EH66" s="766"/>
      <c r="EI66" s="766"/>
      <c r="EJ66" s="766"/>
      <c r="EK66" s="766"/>
      <c r="EL66" s="766"/>
      <c r="EM66" s="766"/>
      <c r="EN66" s="766"/>
      <c r="EO66" s="766"/>
      <c r="EP66" s="766"/>
      <c r="EQ66" s="766"/>
      <c r="ER66" s="766"/>
      <c r="ES66" s="766"/>
      <c r="ET66" s="766"/>
      <c r="EU66" s="766"/>
      <c r="EV66" s="766"/>
      <c r="EW66" s="766"/>
      <c r="EX66" s="766"/>
      <c r="EY66" s="766"/>
      <c r="EZ66" s="766"/>
      <c r="FA66" s="766"/>
      <c r="FB66" s="766"/>
      <c r="FC66" s="766"/>
      <c r="FD66" s="766"/>
      <c r="FE66" s="766"/>
      <c r="FF66" s="766"/>
      <c r="FG66" s="766"/>
      <c r="FH66" s="766"/>
      <c r="FI66" s="766"/>
      <c r="FJ66" s="766"/>
      <c r="FK66" s="766"/>
      <c r="FL66" s="766"/>
      <c r="FM66" s="766"/>
      <c r="FN66" s="766"/>
      <c r="FO66" s="766"/>
      <c r="FP66" s="766"/>
      <c r="FQ66" s="766"/>
      <c r="FR66" s="766"/>
      <c r="FS66" s="766"/>
      <c r="FT66" s="766"/>
      <c r="FU66" s="766"/>
      <c r="FV66" s="766"/>
      <c r="FW66" s="766"/>
      <c r="FX66" s="766"/>
      <c r="FY66" s="766"/>
      <c r="FZ66" s="766"/>
      <c r="GA66" s="766"/>
      <c r="GB66" s="766"/>
      <c r="GC66" s="766"/>
      <c r="GD66" s="766"/>
      <c r="GE66" s="766"/>
      <c r="GF66" s="766"/>
      <c r="GG66" s="766"/>
      <c r="GH66" s="766"/>
      <c r="GI66" s="766"/>
      <c r="GJ66" s="766"/>
      <c r="GK66" s="766"/>
      <c r="GL66" s="766"/>
      <c r="GM66" s="766"/>
      <c r="GN66" s="766"/>
      <c r="GO66" s="766"/>
      <c r="GP66" s="766"/>
      <c r="GQ66" s="766"/>
      <c r="GR66" s="766"/>
      <c r="GS66" s="766"/>
      <c r="GT66" s="766"/>
      <c r="GU66" s="766"/>
      <c r="GV66" s="766"/>
      <c r="GW66" s="766"/>
      <c r="GX66" s="766"/>
      <c r="GY66" s="766"/>
      <c r="GZ66" s="766"/>
      <c r="HA66" s="766"/>
      <c r="HB66" s="766"/>
      <c r="HC66" s="766"/>
      <c r="HD66" s="766"/>
      <c r="HE66" s="766"/>
      <c r="HF66" s="766"/>
      <c r="HG66" s="766"/>
      <c r="HH66" s="766"/>
      <c r="HI66" s="766"/>
      <c r="HJ66" s="766"/>
      <c r="HK66" s="766"/>
      <c r="HL66" s="766"/>
      <c r="HM66" s="766"/>
      <c r="HN66" s="766"/>
      <c r="HO66" s="766"/>
      <c r="HP66" s="766"/>
      <c r="HQ66" s="766"/>
      <c r="HR66" s="766"/>
      <c r="HS66" s="766"/>
      <c r="HT66" s="766"/>
      <c r="HU66" s="766"/>
      <c r="HV66" s="766"/>
      <c r="HW66" s="766"/>
      <c r="HX66" s="766"/>
      <c r="HY66" s="766"/>
      <c r="HZ66" s="766"/>
      <c r="IA66" s="766"/>
      <c r="IB66" s="766"/>
      <c r="IC66" s="766"/>
      <c r="ID66" s="766"/>
      <c r="IE66" s="766"/>
      <c r="IF66" s="766"/>
      <c r="IG66" s="766"/>
      <c r="IH66" s="766"/>
      <c r="II66" s="766"/>
      <c r="IJ66" s="766"/>
      <c r="IK66" s="766"/>
      <c r="IL66" s="766"/>
      <c r="IM66" s="766"/>
      <c r="IN66" s="766"/>
      <c r="IO66" s="766"/>
      <c r="IP66" s="766"/>
      <c r="IQ66" s="766"/>
      <c r="IR66" s="766"/>
      <c r="IS66" s="766"/>
      <c r="IT66" s="766"/>
      <c r="IU66" s="766"/>
      <c r="IV66" s="766"/>
      <c r="IW66" s="766"/>
      <c r="IX66" s="766"/>
      <c r="IY66" s="766"/>
      <c r="IZ66" s="766"/>
      <c r="JA66" s="766"/>
      <c r="JB66" s="766"/>
      <c r="JC66" s="766"/>
      <c r="JD66" s="766"/>
      <c r="JE66" s="766"/>
      <c r="JF66" s="766"/>
      <c r="JG66" s="766"/>
      <c r="JH66" s="766"/>
      <c r="JI66" s="766"/>
      <c r="JJ66" s="766"/>
      <c r="JK66" s="766"/>
      <c r="JL66" s="766"/>
      <c r="JM66" s="766"/>
      <c r="JN66" s="766"/>
      <c r="JO66" s="766"/>
      <c r="JP66" s="766"/>
      <c r="JQ66" s="766"/>
      <c r="JR66" s="766"/>
      <c r="JS66" s="766"/>
      <c r="JT66" s="766"/>
      <c r="JU66" s="766"/>
      <c r="JV66" s="766"/>
      <c r="JW66" s="766"/>
      <c r="JX66" s="766"/>
      <c r="JY66" s="766"/>
      <c r="JZ66" s="766"/>
      <c r="KA66" s="766"/>
      <c r="KB66" s="766"/>
      <c r="KC66" s="766"/>
      <c r="KD66" s="766"/>
      <c r="KE66" s="766"/>
      <c r="KF66" s="766"/>
      <c r="KG66" s="766"/>
      <c r="KH66" s="766"/>
      <c r="KI66" s="766"/>
      <c r="KJ66" s="766"/>
      <c r="KK66" s="766"/>
      <c r="KL66" s="766"/>
      <c r="KM66" s="766"/>
      <c r="KN66" s="766"/>
      <c r="KO66" s="766"/>
      <c r="KP66" s="766"/>
      <c r="KQ66" s="766"/>
      <c r="KR66" s="766"/>
      <c r="KS66" s="766"/>
      <c r="KT66" s="766"/>
      <c r="KU66" s="766"/>
      <c r="KV66" s="766"/>
      <c r="KW66" s="766"/>
      <c r="KX66" s="766"/>
      <c r="KY66" s="766"/>
      <c r="KZ66" s="766"/>
      <c r="LA66" s="766"/>
      <c r="LB66" s="766"/>
      <c r="LC66" s="766"/>
      <c r="LD66" s="766"/>
      <c r="LE66" s="766"/>
      <c r="LF66" s="766"/>
      <c r="LG66" s="766"/>
      <c r="LH66" s="766"/>
      <c r="LI66" s="766"/>
      <c r="LJ66" s="766"/>
      <c r="LK66" s="766"/>
      <c r="LL66" s="766"/>
      <c r="LM66" s="766"/>
      <c r="LN66" s="766"/>
      <c r="LO66" s="766"/>
      <c r="LP66" s="766"/>
      <c r="LQ66" s="766"/>
      <c r="LR66" s="766"/>
      <c r="LS66" s="766"/>
      <c r="LT66" s="766"/>
      <c r="LU66" s="766"/>
      <c r="LV66" s="766"/>
      <c r="LW66" s="766"/>
      <c r="LX66" s="766"/>
      <c r="LY66" s="766"/>
      <c r="LZ66" s="766"/>
      <c r="MA66" s="766"/>
      <c r="MB66" s="766"/>
      <c r="MC66" s="766"/>
      <c r="MD66" s="766"/>
      <c r="ME66" s="766"/>
      <c r="MF66" s="766"/>
      <c r="MG66" s="766"/>
      <c r="MH66" s="766"/>
      <c r="MI66" s="766"/>
      <c r="MJ66" s="766"/>
      <c r="MK66" s="766"/>
      <c r="ML66" s="766"/>
      <c r="MM66" s="766"/>
      <c r="MN66" s="766"/>
      <c r="MO66" s="766"/>
      <c r="MP66" s="766"/>
      <c r="MQ66" s="766"/>
      <c r="MR66" s="766"/>
      <c r="MS66" s="766"/>
      <c r="MT66" s="766"/>
      <c r="MU66" s="766"/>
      <c r="MV66" s="766"/>
      <c r="MW66" s="766"/>
      <c r="MX66" s="766"/>
      <c r="MY66" s="766"/>
      <c r="MZ66" s="766"/>
      <c r="NA66" s="766"/>
      <c r="NB66" s="766"/>
      <c r="NC66" s="766"/>
      <c r="ND66" s="766"/>
      <c r="NE66" s="766"/>
      <c r="NF66" s="766"/>
      <c r="NG66" s="766"/>
      <c r="NH66" s="766"/>
      <c r="NI66" s="766"/>
      <c r="NJ66" s="766"/>
      <c r="NK66" s="766"/>
      <c r="NL66" s="766"/>
      <c r="NM66" s="766"/>
      <c r="NN66" s="766"/>
      <c r="NO66" s="766"/>
      <c r="NP66" s="766"/>
      <c r="NQ66" s="766"/>
      <c r="NR66" s="766"/>
      <c r="NS66" s="766"/>
      <c r="NT66" s="766"/>
      <c r="NU66" s="766"/>
      <c r="NV66" s="766"/>
      <c r="NW66" s="766"/>
      <c r="NX66" s="766"/>
      <c r="NY66" s="766"/>
      <c r="NZ66" s="766"/>
      <c r="OA66" s="766"/>
      <c r="OB66" s="766"/>
      <c r="OC66" s="766"/>
      <c r="OD66" s="766"/>
      <c r="OE66" s="766"/>
      <c r="OF66" s="766"/>
      <c r="OG66" s="766"/>
      <c r="OH66" s="766"/>
      <c r="OI66" s="766"/>
      <c r="OJ66" s="766"/>
      <c r="OK66" s="766"/>
      <c r="OL66" s="766"/>
      <c r="OM66" s="766"/>
      <c r="ON66" s="766"/>
      <c r="OO66" s="766"/>
      <c r="OP66" s="766"/>
      <c r="OQ66" s="766"/>
      <c r="OR66" s="766"/>
      <c r="OS66" s="766"/>
      <c r="OT66" s="766"/>
      <c r="OU66" s="766"/>
      <c r="OV66" s="766"/>
      <c r="OW66" s="766"/>
      <c r="OX66" s="766"/>
      <c r="OY66" s="766"/>
      <c r="OZ66" s="766"/>
      <c r="PA66" s="766"/>
      <c r="PB66" s="766"/>
      <c r="PC66" s="766"/>
      <c r="PD66" s="766"/>
      <c r="PE66" s="766"/>
      <c r="PF66" s="766"/>
      <c r="PG66" s="766"/>
      <c r="PH66" s="766"/>
      <c r="PI66" s="766"/>
      <c r="PJ66" s="766"/>
      <c r="PK66" s="766"/>
      <c r="PL66" s="766"/>
      <c r="PM66" s="766"/>
      <c r="PN66" s="766"/>
      <c r="PO66" s="766"/>
      <c r="PP66" s="766"/>
      <c r="PQ66" s="766"/>
      <c r="PR66" s="766"/>
      <c r="PS66" s="766"/>
      <c r="PT66" s="766"/>
      <c r="PU66" s="766"/>
      <c r="PV66" s="766"/>
      <c r="PW66" s="766"/>
      <c r="PX66" s="766"/>
      <c r="PY66" s="766"/>
      <c r="PZ66" s="766"/>
      <c r="QA66" s="766"/>
      <c r="QB66" s="766"/>
      <c r="QC66" s="766"/>
      <c r="QD66" s="766"/>
      <c r="QE66" s="766"/>
      <c r="QF66" s="766"/>
      <c r="QG66" s="766"/>
      <c r="QH66" s="766"/>
      <c r="QI66" s="766"/>
      <c r="QJ66" s="766"/>
      <c r="QK66" s="766"/>
      <c r="QL66" s="766"/>
      <c r="QM66" s="766"/>
      <c r="QN66" s="766"/>
      <c r="QO66" s="766"/>
      <c r="QP66" s="766"/>
      <c r="QQ66" s="766"/>
      <c r="QR66" s="766"/>
      <c r="QS66" s="766"/>
      <c r="QT66" s="766"/>
      <c r="QU66" s="766"/>
      <c r="QV66" s="766"/>
      <c r="QW66" s="766"/>
      <c r="QX66" s="766"/>
      <c r="QY66" s="766"/>
      <c r="QZ66" s="766"/>
      <c r="RA66" s="766"/>
      <c r="RB66" s="766"/>
      <c r="RC66" s="766"/>
      <c r="RD66" s="766"/>
      <c r="RE66" s="766"/>
      <c r="RF66" s="766"/>
      <c r="RG66" s="766"/>
      <c r="RH66" s="766"/>
      <c r="RI66" s="766"/>
      <c r="RJ66" s="766"/>
      <c r="RK66" s="766"/>
      <c r="RL66" s="766"/>
      <c r="RM66" s="766"/>
      <c r="RN66" s="766"/>
      <c r="RO66" s="766"/>
      <c r="RP66" s="766"/>
      <c r="RQ66" s="766"/>
      <c r="RR66" s="766"/>
      <c r="RS66" s="766"/>
      <c r="RT66" s="766"/>
      <c r="RU66" s="766"/>
      <c r="RV66" s="766"/>
      <c r="RW66" s="766"/>
      <c r="RX66" s="766"/>
      <c r="RY66" s="766"/>
      <c r="RZ66" s="766"/>
      <c r="SA66" s="766"/>
      <c r="SB66" s="766"/>
      <c r="SC66" s="766"/>
      <c r="SD66" s="766"/>
      <c r="SE66" s="766"/>
      <c r="SF66" s="766"/>
      <c r="SG66" s="766"/>
      <c r="SH66" s="766"/>
      <c r="SI66" s="766"/>
      <c r="SJ66" s="766"/>
      <c r="SK66" s="766"/>
      <c r="SL66" s="766"/>
      <c r="SM66" s="766"/>
      <c r="SN66" s="766"/>
      <c r="SO66" s="766"/>
      <c r="SP66" s="766"/>
      <c r="SQ66" s="766"/>
      <c r="SR66" s="766"/>
      <c r="SS66" s="766"/>
      <c r="ST66" s="766"/>
      <c r="SU66" s="766"/>
      <c r="SV66" s="766"/>
      <c r="SW66" s="766"/>
      <c r="SX66" s="766"/>
      <c r="SY66" s="766"/>
      <c r="SZ66" s="766"/>
      <c r="TA66" s="766"/>
      <c r="TB66" s="766"/>
      <c r="TC66" s="766"/>
      <c r="TD66" s="766"/>
      <c r="TE66" s="766"/>
      <c r="TF66" s="766"/>
      <c r="TG66" s="766"/>
      <c r="TH66" s="766"/>
      <c r="TI66" s="766"/>
      <c r="TJ66" s="766"/>
      <c r="TK66" s="766"/>
      <c r="TL66" s="766"/>
      <c r="TM66" s="766"/>
      <c r="TN66" s="766"/>
      <c r="TO66" s="766"/>
      <c r="TP66" s="766"/>
      <c r="TQ66" s="766"/>
      <c r="TR66" s="766"/>
      <c r="TS66" s="766"/>
      <c r="TT66" s="766"/>
      <c r="TU66" s="766"/>
      <c r="TV66" s="766"/>
      <c r="TW66" s="766"/>
      <c r="TX66" s="766"/>
      <c r="TY66" s="766"/>
      <c r="TZ66" s="766"/>
      <c r="UA66" s="766"/>
      <c r="UB66" s="766"/>
      <c r="UC66" s="766"/>
      <c r="UD66" s="766"/>
      <c r="UE66" s="766"/>
      <c r="UF66" s="766"/>
      <c r="UG66" s="766"/>
      <c r="UH66" s="766"/>
      <c r="UI66" s="766"/>
      <c r="UJ66" s="766"/>
      <c r="UK66" s="766"/>
      <c r="UL66" s="766"/>
      <c r="UM66" s="766"/>
      <c r="UN66" s="766"/>
      <c r="UO66" s="766"/>
      <c r="UP66" s="766"/>
      <c r="UQ66" s="766"/>
      <c r="UR66" s="766"/>
      <c r="US66" s="766"/>
      <c r="UT66" s="766"/>
      <c r="UU66" s="766"/>
      <c r="UV66" s="766"/>
      <c r="UW66" s="766"/>
      <c r="UX66" s="766"/>
      <c r="UY66" s="766"/>
      <c r="UZ66" s="766"/>
      <c r="VA66" s="766"/>
      <c r="VB66" s="766"/>
      <c r="VC66" s="766"/>
      <c r="VD66" s="766"/>
      <c r="VE66" s="766"/>
      <c r="VF66" s="766"/>
      <c r="VG66" s="766"/>
      <c r="VH66" s="766"/>
      <c r="VI66" s="766"/>
      <c r="VJ66" s="766"/>
      <c r="VK66" s="766"/>
      <c r="VL66" s="766"/>
      <c r="VM66" s="766"/>
      <c r="VN66" s="766"/>
      <c r="VO66" s="766"/>
      <c r="VP66" s="766"/>
      <c r="VQ66" s="766"/>
      <c r="VR66" s="766"/>
      <c r="VS66" s="766"/>
      <c r="VT66" s="766"/>
      <c r="VU66" s="766"/>
      <c r="VV66" s="766"/>
      <c r="VW66" s="766"/>
      <c r="VX66" s="766"/>
      <c r="VY66" s="766"/>
      <c r="VZ66" s="766"/>
      <c r="WA66" s="766"/>
      <c r="WB66" s="766"/>
      <c r="WC66" s="766"/>
      <c r="WD66" s="766"/>
      <c r="WE66" s="766"/>
      <c r="WF66" s="766"/>
      <c r="WG66" s="766"/>
      <c r="WH66" s="766"/>
      <c r="WI66" s="766"/>
      <c r="WJ66" s="766"/>
      <c r="WK66" s="766"/>
      <c r="WL66" s="766"/>
      <c r="WM66" s="766"/>
      <c r="WN66" s="766"/>
      <c r="WO66" s="766"/>
      <c r="WP66" s="766"/>
      <c r="WQ66" s="766"/>
      <c r="WR66" s="766"/>
      <c r="WS66" s="766"/>
      <c r="WT66" s="766"/>
      <c r="WU66" s="766"/>
      <c r="WV66" s="766"/>
      <c r="WW66" s="766"/>
      <c r="WX66" s="766"/>
      <c r="WY66" s="766"/>
      <c r="WZ66" s="766"/>
      <c r="XA66" s="766"/>
      <c r="XB66" s="766"/>
      <c r="XC66" s="766"/>
      <c r="XD66" s="766"/>
      <c r="XE66" s="766"/>
      <c r="XF66" s="766"/>
      <c r="XG66" s="766"/>
      <c r="XH66" s="766"/>
      <c r="XI66" s="766"/>
      <c r="XJ66" s="766"/>
      <c r="XK66" s="766"/>
      <c r="XL66" s="766"/>
      <c r="XM66" s="766"/>
      <c r="XN66" s="766"/>
      <c r="XO66" s="766"/>
      <c r="XP66" s="766"/>
      <c r="XQ66" s="766"/>
      <c r="XR66" s="766"/>
      <c r="XS66" s="766"/>
      <c r="XT66" s="766"/>
      <c r="XU66" s="766"/>
      <c r="XV66" s="766"/>
      <c r="XW66" s="766"/>
      <c r="XX66" s="766"/>
      <c r="XY66" s="766"/>
      <c r="XZ66" s="766"/>
      <c r="YA66" s="766"/>
      <c r="YB66" s="766"/>
      <c r="YC66" s="766"/>
      <c r="YD66" s="766"/>
      <c r="YE66" s="766"/>
      <c r="YF66" s="766"/>
      <c r="YG66" s="766"/>
      <c r="YH66" s="766"/>
      <c r="YI66" s="766"/>
      <c r="YJ66" s="766"/>
      <c r="YK66" s="766"/>
      <c r="YL66" s="766"/>
      <c r="YM66" s="766"/>
      <c r="YN66" s="766"/>
      <c r="YO66" s="766"/>
      <c r="YP66" s="766"/>
      <c r="YQ66" s="766"/>
      <c r="YR66" s="766"/>
      <c r="YS66" s="766"/>
      <c r="YT66" s="766"/>
      <c r="YU66" s="766"/>
      <c r="YV66" s="766"/>
      <c r="YW66" s="766"/>
      <c r="YX66" s="766"/>
      <c r="YY66" s="766"/>
      <c r="YZ66" s="766"/>
      <c r="ZA66" s="766"/>
      <c r="ZB66" s="766"/>
      <c r="ZC66" s="766"/>
      <c r="ZD66" s="766"/>
      <c r="ZE66" s="766"/>
      <c r="ZF66" s="766"/>
      <c r="ZG66" s="766"/>
      <c r="ZH66" s="766"/>
      <c r="ZI66" s="766"/>
      <c r="ZJ66" s="766"/>
      <c r="ZK66" s="766"/>
      <c r="ZL66" s="766"/>
      <c r="ZM66" s="766"/>
      <c r="ZN66" s="766"/>
      <c r="ZO66" s="766"/>
      <c r="ZP66" s="766"/>
      <c r="ZQ66" s="766"/>
      <c r="ZR66" s="766"/>
      <c r="ZS66" s="766"/>
      <c r="ZT66" s="766"/>
      <c r="ZU66" s="766"/>
      <c r="ZV66" s="766"/>
      <c r="ZW66" s="766"/>
      <c r="ZX66" s="766"/>
      <c r="ZY66" s="766"/>
      <c r="ZZ66" s="766"/>
      <c r="AAA66" s="766"/>
      <c r="AAB66" s="766"/>
      <c r="AAC66" s="766"/>
      <c r="AAD66" s="766"/>
      <c r="AAE66" s="766"/>
      <c r="AAF66" s="766"/>
      <c r="AAG66" s="766"/>
      <c r="AAH66" s="766"/>
      <c r="AAI66" s="766"/>
      <c r="AAJ66" s="766"/>
      <c r="AAK66" s="766"/>
      <c r="AAL66" s="766"/>
      <c r="AAM66" s="766"/>
      <c r="AAN66" s="766"/>
      <c r="AAO66" s="766"/>
      <c r="AAP66" s="766"/>
      <c r="AAQ66" s="766"/>
      <c r="AAR66" s="766"/>
      <c r="AAS66" s="766"/>
      <c r="AAT66" s="766"/>
      <c r="AAU66" s="766"/>
      <c r="AAV66" s="766"/>
      <c r="AAW66" s="766"/>
      <c r="AAX66" s="766"/>
      <c r="AAY66" s="766"/>
      <c r="AAZ66" s="766"/>
      <c r="ABA66" s="766"/>
      <c r="ABB66" s="766"/>
      <c r="ABC66" s="766"/>
      <c r="ABD66" s="766"/>
      <c r="ABE66" s="766"/>
      <c r="ABF66" s="766"/>
      <c r="ABG66" s="766"/>
      <c r="ABH66" s="766"/>
      <c r="ABI66" s="766"/>
      <c r="ABJ66" s="766"/>
      <c r="ABK66" s="766"/>
      <c r="ABL66" s="766"/>
      <c r="ABM66" s="766"/>
      <c r="ABN66" s="766"/>
      <c r="ABO66" s="766"/>
      <c r="ABP66" s="766"/>
      <c r="ABQ66" s="766"/>
      <c r="ABR66" s="766"/>
      <c r="ABS66" s="766"/>
      <c r="ABT66" s="766"/>
      <c r="ABU66" s="766"/>
      <c r="ABV66" s="766"/>
      <c r="ABW66" s="766"/>
      <c r="ABX66" s="766"/>
      <c r="ABY66" s="766"/>
      <c r="ABZ66" s="766"/>
      <c r="ACA66" s="766"/>
      <c r="ACB66" s="766"/>
      <c r="ACC66" s="766"/>
      <c r="ACD66" s="766"/>
      <c r="ACE66" s="766"/>
      <c r="ACF66" s="766"/>
      <c r="ACG66" s="766"/>
      <c r="ACH66" s="766"/>
      <c r="ACI66" s="766"/>
      <c r="ACJ66" s="766"/>
      <c r="ACK66" s="766"/>
      <c r="ACL66" s="766"/>
      <c r="ACM66" s="766"/>
      <c r="ACN66" s="766"/>
      <c r="ACO66" s="766"/>
      <c r="ACP66" s="766"/>
      <c r="ACQ66" s="766"/>
      <c r="ACR66" s="766"/>
      <c r="ACS66" s="766"/>
      <c r="ACT66" s="766"/>
      <c r="ACU66" s="766"/>
      <c r="ACV66" s="766"/>
      <c r="ACW66" s="766"/>
      <c r="ACX66" s="766"/>
      <c r="ACY66" s="766"/>
      <c r="ACZ66" s="766"/>
      <c r="ADA66" s="766"/>
      <c r="ADB66" s="766"/>
      <c r="ADC66" s="766"/>
      <c r="ADD66" s="766"/>
      <c r="ADE66" s="766"/>
      <c r="ADF66" s="766"/>
      <c r="ADG66" s="766"/>
      <c r="ADH66" s="766"/>
      <c r="ADI66" s="766"/>
      <c r="ADJ66" s="766"/>
      <c r="ADK66" s="766"/>
      <c r="ADL66" s="766"/>
      <c r="ADM66" s="766"/>
      <c r="ADN66" s="766"/>
      <c r="ADO66" s="766"/>
      <c r="ADP66" s="766"/>
      <c r="ADQ66" s="766"/>
      <c r="ADR66" s="766"/>
      <c r="ADS66" s="766"/>
      <c r="ADT66" s="766"/>
      <c r="ADU66" s="766"/>
      <c r="ADV66" s="766"/>
      <c r="ADW66" s="766"/>
      <c r="ADX66" s="766"/>
      <c r="ADY66" s="766"/>
      <c r="ADZ66" s="766"/>
      <c r="AEA66" s="766"/>
      <c r="AEB66" s="766"/>
      <c r="AEC66" s="766"/>
      <c r="AED66" s="766"/>
      <c r="AEE66" s="766"/>
      <c r="AEF66" s="766"/>
      <c r="AEG66" s="766"/>
      <c r="AEH66" s="766"/>
      <c r="AEI66" s="766"/>
      <c r="AEJ66" s="766"/>
      <c r="AEK66" s="766"/>
      <c r="AEL66" s="766"/>
      <c r="AEM66" s="766"/>
      <c r="AEN66" s="766"/>
      <c r="AEO66" s="766"/>
      <c r="AEP66" s="766"/>
      <c r="AEQ66" s="766"/>
      <c r="AER66" s="766"/>
      <c r="AES66" s="766"/>
      <c r="AET66" s="766"/>
      <c r="AEU66" s="766"/>
      <c r="AEV66" s="766"/>
      <c r="AEW66" s="766"/>
      <c r="AEX66" s="766"/>
      <c r="AEY66" s="766"/>
      <c r="AEZ66" s="766"/>
      <c r="AFA66" s="766"/>
      <c r="AFB66" s="766"/>
      <c r="AFC66" s="766"/>
      <c r="AFD66" s="766"/>
      <c r="AFE66" s="766"/>
      <c r="AFF66" s="766"/>
      <c r="AFG66" s="766"/>
      <c r="AFH66" s="766"/>
      <c r="AFI66" s="766"/>
      <c r="AFJ66" s="766"/>
      <c r="AFK66" s="766"/>
      <c r="AFL66" s="766"/>
      <c r="AFM66" s="766"/>
      <c r="AFN66" s="766"/>
      <c r="AFO66" s="766"/>
      <c r="AFP66" s="766"/>
      <c r="AFQ66" s="766"/>
      <c r="AFR66" s="766"/>
      <c r="AFS66" s="766"/>
      <c r="AFT66" s="766"/>
      <c r="AFU66" s="766"/>
      <c r="AFV66" s="766"/>
      <c r="AFW66" s="766"/>
      <c r="AFX66" s="766"/>
      <c r="AFY66" s="766"/>
      <c r="AFZ66" s="766"/>
      <c r="AGA66" s="766"/>
      <c r="AGB66" s="766"/>
      <c r="AGC66" s="766"/>
      <c r="AGD66" s="766"/>
      <c r="AGE66" s="766"/>
      <c r="AGF66" s="766"/>
      <c r="AGG66" s="766"/>
      <c r="AGH66" s="766"/>
      <c r="AGI66" s="766"/>
      <c r="AGJ66" s="766"/>
      <c r="AGK66" s="766"/>
      <c r="AGL66" s="766"/>
      <c r="AGM66" s="766"/>
      <c r="AGN66" s="766"/>
      <c r="AGO66" s="766"/>
      <c r="AGP66" s="766"/>
      <c r="AGQ66" s="766"/>
      <c r="AGR66" s="766"/>
      <c r="AGS66" s="766"/>
      <c r="AGT66" s="766"/>
      <c r="AGU66" s="766"/>
      <c r="AGV66" s="766"/>
      <c r="AGW66" s="766"/>
      <c r="AGX66" s="766"/>
      <c r="AGY66" s="766"/>
      <c r="AGZ66" s="766"/>
      <c r="AHA66" s="766"/>
      <c r="AHB66" s="766"/>
      <c r="AHC66" s="766"/>
      <c r="AHD66" s="766"/>
      <c r="AHE66" s="766"/>
      <c r="AHF66" s="766"/>
      <c r="AHG66" s="766"/>
      <c r="AHH66" s="766"/>
      <c r="AHI66" s="766"/>
      <c r="AHJ66" s="766"/>
      <c r="AHK66" s="766"/>
      <c r="AHL66" s="766"/>
      <c r="AHM66" s="766"/>
      <c r="AHN66" s="766"/>
      <c r="AHO66" s="766"/>
      <c r="AHP66" s="766"/>
      <c r="AHQ66" s="766"/>
      <c r="AHR66" s="766"/>
      <c r="AHS66" s="766"/>
      <c r="AHT66" s="766"/>
      <c r="AHU66" s="766"/>
      <c r="AHV66" s="766"/>
      <c r="AHW66" s="766"/>
      <c r="AHX66" s="766"/>
      <c r="AHY66" s="766"/>
      <c r="AHZ66" s="766"/>
      <c r="AIA66" s="766"/>
      <c r="AIB66" s="766"/>
      <c r="AIC66" s="766"/>
      <c r="AID66" s="766"/>
      <c r="AIE66" s="766"/>
      <c r="AIF66" s="766"/>
      <c r="AIG66" s="766"/>
      <c r="AIH66" s="766"/>
      <c r="AII66" s="766"/>
      <c r="AIJ66" s="766"/>
      <c r="AIK66" s="766"/>
      <c r="AIL66" s="766"/>
      <c r="AIM66" s="766"/>
      <c r="AIN66" s="766"/>
      <c r="AIO66" s="766"/>
      <c r="AIP66" s="766"/>
      <c r="AIQ66" s="766"/>
      <c r="AIR66" s="766"/>
      <c r="AIS66" s="766"/>
      <c r="AIT66" s="766"/>
      <c r="AIU66" s="766"/>
      <c r="AIV66" s="766"/>
      <c r="AIW66" s="766"/>
      <c r="AIX66" s="766"/>
      <c r="AIY66" s="766"/>
      <c r="AIZ66" s="766"/>
      <c r="AJA66" s="766"/>
      <c r="AJB66" s="766"/>
      <c r="AJC66" s="766"/>
      <c r="AJD66" s="766"/>
      <c r="AJE66" s="766"/>
      <c r="AJF66" s="766"/>
      <c r="AJG66" s="766"/>
      <c r="AJH66" s="766"/>
      <c r="AJI66" s="766"/>
      <c r="AJJ66" s="766"/>
      <c r="AJK66" s="766"/>
      <c r="AJL66" s="766"/>
      <c r="AJM66" s="766"/>
      <c r="AJN66" s="766"/>
      <c r="AJO66" s="766"/>
      <c r="AJP66" s="766"/>
      <c r="AJQ66" s="766"/>
      <c r="AJR66" s="766"/>
      <c r="AJS66" s="766"/>
      <c r="AJT66" s="766"/>
      <c r="AJU66" s="766"/>
      <c r="AJV66" s="766"/>
      <c r="AJW66" s="766"/>
      <c r="AJX66" s="766"/>
      <c r="AJY66" s="766"/>
      <c r="AJZ66" s="766"/>
      <c r="AKA66" s="766"/>
      <c r="AKB66" s="766"/>
      <c r="AKC66" s="766"/>
      <c r="AKD66" s="766"/>
      <c r="AKE66" s="766"/>
      <c r="AKF66" s="766"/>
      <c r="AKG66" s="766"/>
      <c r="AKH66" s="766"/>
      <c r="AKI66" s="766"/>
      <c r="AKJ66" s="766"/>
      <c r="AKK66" s="766"/>
      <c r="AKL66" s="766"/>
      <c r="AKM66" s="766"/>
      <c r="AKN66" s="766"/>
      <c r="AKO66" s="766"/>
      <c r="AKP66" s="766"/>
      <c r="AKQ66" s="766"/>
      <c r="AKR66" s="766"/>
      <c r="AKS66" s="766"/>
      <c r="AKT66" s="766"/>
      <c r="AKU66" s="766"/>
      <c r="AKV66" s="766"/>
      <c r="AKW66" s="766"/>
      <c r="AKX66" s="766"/>
      <c r="AKY66" s="766"/>
      <c r="AKZ66" s="766"/>
      <c r="ALA66" s="766"/>
      <c r="ALB66" s="766"/>
      <c r="ALC66" s="766"/>
      <c r="ALD66" s="766"/>
      <c r="ALE66" s="766"/>
      <c r="ALF66" s="766"/>
      <c r="ALG66" s="766"/>
      <c r="ALH66" s="766"/>
      <c r="ALI66" s="766"/>
      <c r="ALJ66" s="766"/>
      <c r="ALK66" s="766"/>
      <c r="ALL66" s="766"/>
      <c r="ALM66" s="766"/>
      <c r="ALN66" s="766"/>
      <c r="ALO66" s="766"/>
      <c r="ALP66" s="766"/>
      <c r="ALQ66" s="766"/>
      <c r="ALR66" s="766"/>
      <c r="ALS66" s="766"/>
      <c r="ALT66" s="766"/>
      <c r="ALU66" s="766"/>
      <c r="ALV66" s="766"/>
      <c r="ALW66" s="766"/>
      <c r="ALX66" s="766"/>
      <c r="ALY66" s="766"/>
      <c r="ALZ66" s="766"/>
      <c r="AMA66" s="766"/>
      <c r="AMB66" s="766"/>
      <c r="AMC66" s="766"/>
      <c r="AMD66" s="766"/>
      <c r="AME66" s="766"/>
      <c r="AMF66" s="766"/>
      <c r="AMG66" s="766"/>
      <c r="AMH66" s="766"/>
      <c r="AMI66" s="766"/>
      <c r="AMJ66" s="766"/>
      <c r="AMK66" s="766"/>
      <c r="AML66" s="766"/>
      <c r="AMM66" s="766"/>
      <c r="AMN66" s="766"/>
      <c r="AMO66" s="766"/>
      <c r="AMP66" s="766"/>
      <c r="AMQ66" s="766"/>
      <c r="AMR66" s="766"/>
      <c r="AMS66" s="766"/>
      <c r="AMT66" s="766"/>
      <c r="AMU66" s="766"/>
      <c r="AMV66" s="766"/>
      <c r="AMW66" s="766"/>
      <c r="AMX66" s="766"/>
      <c r="AMY66" s="766"/>
      <c r="AMZ66" s="766"/>
      <c r="ANA66" s="766"/>
      <c r="ANB66" s="766"/>
      <c r="ANC66" s="766"/>
      <c r="AND66" s="766"/>
      <c r="ANE66" s="766"/>
      <c r="ANF66" s="766"/>
      <c r="ANG66" s="766"/>
      <c r="ANH66" s="766"/>
      <c r="ANI66" s="766"/>
      <c r="ANJ66" s="766"/>
      <c r="ANK66" s="766"/>
      <c r="ANL66" s="766"/>
      <c r="ANM66" s="766"/>
      <c r="ANN66" s="766"/>
      <c r="ANO66" s="766"/>
      <c r="ANP66" s="766"/>
      <c r="ANQ66" s="766"/>
      <c r="ANR66" s="766"/>
      <c r="ANS66" s="766"/>
      <c r="ANT66" s="766"/>
      <c r="ANU66" s="766"/>
      <c r="ANV66" s="766"/>
      <c r="ANW66" s="766"/>
      <c r="ANX66" s="766"/>
      <c r="ANY66" s="766"/>
      <c r="ANZ66" s="766"/>
      <c r="AOA66" s="766"/>
      <c r="AOB66" s="766"/>
      <c r="AOC66" s="766"/>
      <c r="AOD66" s="766"/>
      <c r="AOE66" s="766"/>
      <c r="AOF66" s="766"/>
      <c r="AOG66" s="766"/>
      <c r="AOH66" s="766"/>
      <c r="AOI66" s="766"/>
      <c r="AOJ66" s="766"/>
      <c r="AOK66" s="766"/>
      <c r="AOL66" s="766"/>
      <c r="AOM66" s="766"/>
      <c r="AON66" s="766"/>
      <c r="AOO66" s="766"/>
      <c r="AOP66" s="766"/>
      <c r="AOQ66" s="766"/>
      <c r="AOR66" s="766"/>
      <c r="AOS66" s="766"/>
      <c r="AOT66" s="766"/>
      <c r="AOU66" s="766"/>
      <c r="AOV66" s="766"/>
      <c r="AOW66" s="766"/>
      <c r="AOX66" s="766"/>
      <c r="AOY66" s="766"/>
      <c r="AOZ66" s="766"/>
      <c r="APA66" s="766"/>
      <c r="APB66" s="766"/>
      <c r="APC66" s="766"/>
      <c r="APD66" s="766"/>
      <c r="APE66" s="766"/>
      <c r="APF66" s="766"/>
      <c r="APG66" s="766"/>
      <c r="APH66" s="766"/>
      <c r="API66" s="766"/>
      <c r="APJ66" s="766"/>
      <c r="APK66" s="766"/>
      <c r="APL66" s="766"/>
      <c r="APM66" s="766"/>
      <c r="APN66" s="766"/>
      <c r="APO66" s="766"/>
      <c r="APP66" s="766"/>
      <c r="APQ66" s="766"/>
      <c r="APR66" s="766"/>
      <c r="APS66" s="766"/>
      <c r="APT66" s="766"/>
      <c r="APU66" s="766"/>
      <c r="APV66" s="766"/>
      <c r="APW66" s="766"/>
      <c r="APX66" s="766"/>
      <c r="APY66" s="766"/>
      <c r="APZ66" s="766"/>
      <c r="AQA66" s="766"/>
      <c r="AQB66" s="766"/>
      <c r="AQC66" s="766"/>
      <c r="AQD66" s="766"/>
      <c r="AQE66" s="766"/>
      <c r="AQF66" s="766"/>
      <c r="AQG66" s="766"/>
      <c r="AQH66" s="766"/>
      <c r="AQI66" s="766"/>
      <c r="AQJ66" s="766"/>
      <c r="AQK66" s="766"/>
      <c r="AQL66" s="766"/>
      <c r="AQM66" s="766"/>
      <c r="AQN66" s="766"/>
      <c r="AQO66" s="766"/>
      <c r="AQP66" s="766"/>
      <c r="AQQ66" s="766"/>
      <c r="AQR66" s="766"/>
      <c r="AQS66" s="766"/>
      <c r="AQT66" s="766"/>
      <c r="AQU66" s="766"/>
      <c r="AQV66" s="766"/>
      <c r="AQW66" s="766"/>
      <c r="AQX66" s="766"/>
      <c r="AQY66" s="766"/>
      <c r="AQZ66" s="766"/>
      <c r="ARA66" s="766"/>
      <c r="ARB66" s="766"/>
      <c r="ARC66" s="766"/>
      <c r="ARD66" s="766"/>
      <c r="ARE66" s="766"/>
      <c r="ARF66" s="766"/>
      <c r="ARG66" s="766"/>
      <c r="ARH66" s="766"/>
      <c r="ARI66" s="766"/>
      <c r="ARJ66" s="766"/>
      <c r="ARK66" s="766"/>
      <c r="ARL66" s="766"/>
      <c r="ARM66" s="766"/>
      <c r="ARN66" s="766"/>
      <c r="ARO66" s="766"/>
      <c r="ARP66" s="766"/>
      <c r="ARQ66" s="766"/>
      <c r="ARR66" s="766"/>
      <c r="ARS66" s="766"/>
      <c r="ART66" s="766"/>
      <c r="ARU66" s="766"/>
      <c r="ARV66" s="766"/>
      <c r="ARW66" s="766"/>
      <c r="ARX66" s="766"/>
      <c r="ARY66" s="766"/>
      <c r="ARZ66" s="766"/>
      <c r="ASA66" s="766"/>
      <c r="ASB66" s="766"/>
      <c r="ASC66" s="766"/>
      <c r="ASD66" s="766"/>
      <c r="ASE66" s="766"/>
      <c r="ASF66" s="766"/>
      <c r="ASG66" s="766"/>
      <c r="ASH66" s="766"/>
      <c r="ASI66" s="766"/>
      <c r="ASJ66" s="766"/>
      <c r="ASK66" s="766"/>
      <c r="ASL66" s="766"/>
      <c r="ASM66" s="766"/>
      <c r="ASN66" s="766"/>
      <c r="ASO66" s="766"/>
      <c r="ASP66" s="766"/>
      <c r="ASQ66" s="766"/>
      <c r="ASR66" s="766"/>
      <c r="ASS66" s="766"/>
      <c r="AST66" s="766"/>
      <c r="ASU66" s="766"/>
      <c r="ASV66" s="766"/>
      <c r="ASW66" s="766"/>
      <c r="ASX66" s="766"/>
      <c r="ASY66" s="766"/>
      <c r="ASZ66" s="766"/>
      <c r="ATA66" s="766"/>
      <c r="ATB66" s="766"/>
      <c r="ATC66" s="766"/>
      <c r="ATD66" s="766"/>
      <c r="ATE66" s="766"/>
      <c r="ATF66" s="766"/>
      <c r="ATG66" s="766"/>
      <c r="ATH66" s="766"/>
      <c r="ATI66" s="766"/>
      <c r="ATJ66" s="766"/>
      <c r="ATK66" s="766"/>
      <c r="ATL66" s="766"/>
      <c r="ATM66" s="766"/>
      <c r="ATN66" s="766"/>
      <c r="ATO66" s="766"/>
      <c r="ATP66" s="766"/>
      <c r="ATQ66" s="766"/>
      <c r="ATR66" s="766"/>
      <c r="ATS66" s="766"/>
      <c r="ATT66" s="766"/>
      <c r="ATU66" s="766"/>
      <c r="ATV66" s="766"/>
      <c r="ATW66" s="766"/>
      <c r="ATX66" s="766"/>
      <c r="ATY66" s="766"/>
      <c r="ATZ66" s="766"/>
      <c r="AUA66" s="766"/>
      <c r="AUB66" s="766"/>
      <c r="AUC66" s="766"/>
      <c r="AUD66" s="766"/>
      <c r="AUE66" s="766"/>
      <c r="AUF66" s="766"/>
      <c r="AUG66" s="766"/>
      <c r="AUH66" s="766"/>
      <c r="AUI66" s="766"/>
      <c r="AUJ66" s="766"/>
      <c r="AUK66" s="766"/>
      <c r="AUL66" s="766"/>
      <c r="AUM66" s="766"/>
      <c r="AUN66" s="766"/>
      <c r="AUO66" s="766"/>
      <c r="AUP66" s="766"/>
      <c r="AUQ66" s="766"/>
      <c r="AUR66" s="766"/>
      <c r="AUS66" s="766"/>
      <c r="AUT66" s="766"/>
      <c r="AUU66" s="766"/>
      <c r="AUV66" s="766"/>
      <c r="AUW66" s="766"/>
      <c r="AUX66" s="766"/>
      <c r="AUY66" s="766"/>
      <c r="AUZ66" s="766"/>
      <c r="AVA66" s="766"/>
      <c r="AVB66" s="766"/>
      <c r="AVC66" s="766"/>
      <c r="AVD66" s="766"/>
      <c r="AVE66" s="766"/>
      <c r="AVF66" s="766"/>
      <c r="AVG66" s="766"/>
      <c r="AVH66" s="766"/>
      <c r="AVI66" s="766"/>
      <c r="AVJ66" s="766"/>
      <c r="AVK66" s="766"/>
      <c r="AVL66" s="766"/>
      <c r="AVM66" s="766"/>
      <c r="AVN66" s="766"/>
      <c r="AVO66" s="766"/>
      <c r="AVP66" s="766"/>
      <c r="AVQ66" s="766"/>
      <c r="AVR66" s="766"/>
      <c r="AVS66" s="766"/>
      <c r="AVT66" s="766"/>
      <c r="AVU66" s="766"/>
      <c r="AVV66" s="766"/>
      <c r="AVW66" s="766"/>
      <c r="AVX66" s="766"/>
      <c r="AVY66" s="766"/>
      <c r="AVZ66" s="766"/>
      <c r="AWA66" s="766"/>
      <c r="AWB66" s="766"/>
      <c r="AWC66" s="766"/>
      <c r="AWD66" s="766"/>
      <c r="AWE66" s="766"/>
      <c r="AWF66" s="766"/>
      <c r="AWG66" s="766"/>
      <c r="AWH66" s="766"/>
      <c r="AWI66" s="766"/>
      <c r="AWJ66" s="766"/>
      <c r="AWK66" s="766"/>
      <c r="AWL66" s="766"/>
      <c r="AWM66" s="766"/>
      <c r="AWN66" s="766"/>
      <c r="AWO66" s="766"/>
      <c r="AWP66" s="766"/>
      <c r="AWQ66" s="766"/>
      <c r="AWR66" s="766"/>
      <c r="AWS66" s="766"/>
      <c r="AWT66" s="766"/>
      <c r="AWU66" s="766"/>
      <c r="AWV66" s="766"/>
      <c r="AWW66" s="766"/>
      <c r="AWX66" s="766"/>
      <c r="AWY66" s="766"/>
      <c r="AWZ66" s="766"/>
      <c r="AXA66" s="766"/>
      <c r="AXB66" s="766"/>
      <c r="AXC66" s="766"/>
      <c r="AXD66" s="766"/>
      <c r="AXE66" s="766"/>
      <c r="AXF66" s="766"/>
      <c r="AXG66" s="766"/>
      <c r="AXH66" s="766"/>
      <c r="AXI66" s="766"/>
      <c r="AXJ66" s="766"/>
      <c r="AXK66" s="766"/>
      <c r="AXL66" s="766"/>
      <c r="AXM66" s="766"/>
      <c r="AXN66" s="766"/>
      <c r="AXO66" s="766"/>
      <c r="AXP66" s="766"/>
      <c r="AXQ66" s="766"/>
      <c r="AXR66" s="766"/>
      <c r="AXS66" s="766"/>
      <c r="AXT66" s="766"/>
      <c r="AXU66" s="766"/>
      <c r="AXV66" s="766"/>
      <c r="AXW66" s="766"/>
      <c r="AXX66" s="766"/>
      <c r="AXY66" s="766"/>
      <c r="AXZ66" s="766"/>
      <c r="AYA66" s="766"/>
      <c r="AYB66" s="766"/>
      <c r="AYC66" s="766"/>
      <c r="AYD66" s="766"/>
      <c r="AYE66" s="766"/>
      <c r="AYF66" s="766"/>
      <c r="AYG66" s="766"/>
      <c r="AYH66" s="766"/>
      <c r="AYI66" s="766"/>
      <c r="AYJ66" s="766"/>
      <c r="AYK66" s="766"/>
      <c r="AYL66" s="766"/>
      <c r="AYM66" s="766"/>
      <c r="AYN66" s="766"/>
      <c r="AYO66" s="766"/>
      <c r="AYP66" s="766"/>
      <c r="AYQ66" s="766"/>
      <c r="AYR66" s="766"/>
      <c r="AYS66" s="766"/>
      <c r="AYT66" s="766"/>
      <c r="AYU66" s="766"/>
      <c r="AYV66" s="766"/>
      <c r="AYW66" s="766"/>
      <c r="AYX66" s="766"/>
      <c r="AYY66" s="766"/>
      <c r="AYZ66" s="766"/>
      <c r="AZA66" s="766"/>
      <c r="AZB66" s="766"/>
      <c r="AZC66" s="766"/>
      <c r="AZD66" s="766"/>
      <c r="AZE66" s="766"/>
      <c r="AZF66" s="766"/>
      <c r="AZG66" s="766"/>
      <c r="AZH66" s="766"/>
      <c r="AZI66" s="766"/>
      <c r="AZJ66" s="766"/>
      <c r="AZK66" s="766"/>
      <c r="AZL66" s="766"/>
      <c r="AZM66" s="766"/>
      <c r="AZN66" s="766"/>
      <c r="AZO66" s="766"/>
      <c r="AZP66" s="766"/>
      <c r="AZQ66" s="766"/>
      <c r="AZR66" s="766"/>
      <c r="AZS66" s="766"/>
      <c r="AZT66" s="766"/>
      <c r="AZU66" s="766"/>
      <c r="AZV66" s="766"/>
      <c r="AZW66" s="766"/>
      <c r="AZX66" s="766"/>
      <c r="AZY66" s="766"/>
      <c r="AZZ66" s="766"/>
      <c r="BAA66" s="766"/>
      <c r="BAB66" s="766"/>
      <c r="BAC66" s="766"/>
      <c r="BAD66" s="766"/>
      <c r="BAE66" s="766"/>
      <c r="BAF66" s="766"/>
      <c r="BAG66" s="766"/>
      <c r="BAH66" s="766"/>
      <c r="BAI66" s="766"/>
      <c r="BAJ66" s="766"/>
      <c r="BAK66" s="766"/>
      <c r="BAL66" s="766"/>
      <c r="BAM66" s="766"/>
      <c r="BAN66" s="766"/>
      <c r="BAO66" s="766"/>
      <c r="BAP66" s="766"/>
      <c r="BAQ66" s="766"/>
      <c r="BAR66" s="766"/>
      <c r="BAS66" s="766"/>
      <c r="BAT66" s="766"/>
      <c r="BAU66" s="766"/>
      <c r="BAV66" s="766"/>
      <c r="BAW66" s="766"/>
      <c r="BAX66" s="766"/>
      <c r="BAY66" s="766"/>
      <c r="BAZ66" s="766"/>
      <c r="BBA66" s="766"/>
      <c r="BBB66" s="766"/>
      <c r="BBC66" s="766"/>
      <c r="BBD66" s="766"/>
      <c r="BBE66" s="766"/>
      <c r="BBF66" s="766"/>
      <c r="BBG66" s="766"/>
      <c r="BBH66" s="766"/>
      <c r="BBI66" s="766"/>
      <c r="BBJ66" s="766"/>
      <c r="BBK66" s="766"/>
      <c r="BBL66" s="766"/>
      <c r="BBM66" s="766"/>
      <c r="BBN66" s="766"/>
      <c r="BBO66" s="766"/>
      <c r="BBP66" s="766"/>
      <c r="BBQ66" s="766"/>
      <c r="BBR66" s="766"/>
      <c r="BBS66" s="766"/>
      <c r="BBT66" s="766"/>
      <c r="BBU66" s="766"/>
      <c r="BBV66" s="766"/>
      <c r="BBW66" s="766"/>
      <c r="BBX66" s="766"/>
      <c r="BBY66" s="766"/>
      <c r="BBZ66" s="766"/>
      <c r="BCA66" s="766"/>
      <c r="BCB66" s="766"/>
      <c r="BCC66" s="766"/>
      <c r="BCD66" s="766"/>
      <c r="BCE66" s="766"/>
      <c r="BCF66" s="766"/>
      <c r="BCG66" s="766"/>
      <c r="BCH66" s="766"/>
      <c r="BCI66" s="766"/>
      <c r="BCJ66" s="766"/>
      <c r="BCK66" s="766"/>
      <c r="BCL66" s="766"/>
      <c r="BCM66" s="766"/>
      <c r="BCN66" s="766"/>
      <c r="BCO66" s="766"/>
      <c r="BCP66" s="766"/>
      <c r="BCQ66" s="766"/>
      <c r="BCR66" s="766"/>
      <c r="BCS66" s="766"/>
      <c r="BCT66" s="766"/>
      <c r="BCU66" s="766"/>
      <c r="BCV66" s="766"/>
      <c r="BCW66" s="766"/>
      <c r="BCX66" s="766"/>
      <c r="BCY66" s="766"/>
      <c r="BCZ66" s="766"/>
      <c r="BDA66" s="766"/>
      <c r="BDB66" s="766"/>
      <c r="BDC66" s="766"/>
      <c r="BDD66" s="766"/>
      <c r="BDE66" s="766"/>
      <c r="BDF66" s="766"/>
      <c r="BDG66" s="766"/>
      <c r="BDH66" s="766"/>
      <c r="BDI66" s="766"/>
      <c r="BDJ66" s="766"/>
      <c r="BDK66" s="766"/>
      <c r="BDL66" s="766"/>
      <c r="BDM66" s="766"/>
      <c r="BDN66" s="766"/>
      <c r="BDO66" s="766"/>
      <c r="BDP66" s="766"/>
      <c r="BDQ66" s="766"/>
      <c r="BDR66" s="766"/>
      <c r="BDS66" s="766"/>
      <c r="BDT66" s="766"/>
      <c r="BDU66" s="766"/>
      <c r="BDV66" s="766"/>
      <c r="BDW66" s="766"/>
      <c r="BDX66" s="766"/>
      <c r="BDY66" s="766"/>
      <c r="BDZ66" s="766"/>
      <c r="BEA66" s="766"/>
      <c r="BEB66" s="766"/>
      <c r="BEC66" s="766"/>
      <c r="BED66" s="766"/>
      <c r="BEE66" s="766"/>
      <c r="BEF66" s="766"/>
      <c r="BEG66" s="766"/>
      <c r="BEH66" s="766"/>
      <c r="BEI66" s="766"/>
      <c r="BEJ66" s="766"/>
      <c r="BEK66" s="766"/>
      <c r="BEL66" s="766"/>
      <c r="BEM66" s="766"/>
      <c r="BEN66" s="766"/>
      <c r="BEO66" s="766"/>
      <c r="BEP66" s="766"/>
      <c r="BEQ66" s="766"/>
      <c r="BER66" s="766"/>
      <c r="BES66" s="766"/>
      <c r="BET66" s="766"/>
      <c r="BEU66" s="766"/>
      <c r="BEV66" s="766"/>
      <c r="BEW66" s="766"/>
      <c r="BEX66" s="766"/>
      <c r="BEY66" s="766"/>
      <c r="BEZ66" s="766"/>
      <c r="BFA66" s="766"/>
      <c r="BFB66" s="766"/>
      <c r="BFC66" s="766"/>
      <c r="BFD66" s="766"/>
      <c r="BFE66" s="766"/>
      <c r="BFF66" s="766"/>
      <c r="BFG66" s="766"/>
      <c r="BFH66" s="766"/>
      <c r="BFI66" s="766"/>
      <c r="BFJ66" s="766"/>
      <c r="BFK66" s="766"/>
      <c r="BFL66" s="766"/>
      <c r="BFM66" s="766"/>
      <c r="BFN66" s="766"/>
      <c r="BFO66" s="766"/>
      <c r="BFP66" s="766"/>
      <c r="BFQ66" s="766"/>
      <c r="BFR66" s="766"/>
      <c r="BFS66" s="766"/>
      <c r="BFT66" s="766"/>
      <c r="BFU66" s="766"/>
      <c r="BFV66" s="766"/>
      <c r="BFW66" s="766"/>
      <c r="BFX66" s="766"/>
      <c r="BFY66" s="766"/>
      <c r="BFZ66" s="766"/>
      <c r="BGA66" s="766"/>
      <c r="BGB66" s="766"/>
      <c r="BGC66" s="766"/>
      <c r="BGD66" s="766"/>
      <c r="BGE66" s="766"/>
      <c r="BGF66" s="766"/>
      <c r="BGG66" s="766"/>
      <c r="BGH66" s="766"/>
      <c r="BGI66" s="766"/>
      <c r="BGJ66" s="766"/>
      <c r="BGK66" s="766"/>
      <c r="BGL66" s="766"/>
      <c r="BGM66" s="766"/>
      <c r="BGN66" s="766"/>
      <c r="BGO66" s="766"/>
      <c r="BGP66" s="766"/>
      <c r="BGQ66" s="766"/>
      <c r="BGR66" s="766"/>
      <c r="BGS66" s="766"/>
      <c r="BGT66" s="766"/>
      <c r="BGU66" s="766"/>
      <c r="BGV66" s="766"/>
      <c r="BGW66" s="766"/>
      <c r="BGX66" s="766"/>
      <c r="BGY66" s="766"/>
      <c r="BGZ66" s="766"/>
      <c r="BHA66" s="766"/>
      <c r="BHB66" s="766"/>
      <c r="BHC66" s="766"/>
      <c r="BHD66" s="766"/>
      <c r="BHE66" s="766"/>
      <c r="BHF66" s="766"/>
      <c r="BHG66" s="766"/>
      <c r="BHH66" s="766"/>
      <c r="BHI66" s="766"/>
      <c r="BHJ66" s="766"/>
      <c r="BHK66" s="766"/>
      <c r="BHL66" s="766"/>
      <c r="BHM66" s="766"/>
      <c r="BHN66" s="766"/>
      <c r="BHO66" s="766"/>
      <c r="BHP66" s="766"/>
      <c r="BHQ66" s="766"/>
      <c r="BHR66" s="766"/>
      <c r="BHS66" s="766"/>
      <c r="BHT66" s="766"/>
      <c r="BHU66" s="766"/>
      <c r="BHV66" s="766"/>
      <c r="BHW66" s="766"/>
      <c r="BHX66" s="766"/>
      <c r="BHY66" s="766"/>
      <c r="BHZ66" s="766"/>
      <c r="BIA66" s="766"/>
      <c r="BIB66" s="766"/>
      <c r="BIC66" s="766"/>
      <c r="BID66" s="766"/>
      <c r="BIE66" s="766"/>
      <c r="BIF66" s="766"/>
      <c r="BIG66" s="766"/>
      <c r="BIH66" s="766"/>
      <c r="BII66" s="766"/>
      <c r="BIJ66" s="766"/>
      <c r="BIK66" s="766"/>
      <c r="BIL66" s="766"/>
      <c r="BIM66" s="766"/>
      <c r="BIN66" s="766"/>
      <c r="BIO66" s="766"/>
      <c r="BIP66" s="766"/>
      <c r="BIQ66" s="766"/>
      <c r="BIR66" s="766"/>
      <c r="BIS66" s="766"/>
      <c r="BIT66" s="766"/>
      <c r="BIU66" s="766"/>
      <c r="BIV66" s="766"/>
      <c r="BIW66" s="766"/>
      <c r="BIX66" s="766"/>
      <c r="BIY66" s="766"/>
      <c r="BIZ66" s="766"/>
      <c r="BJA66" s="766"/>
      <c r="BJB66" s="766"/>
      <c r="BJC66" s="766"/>
      <c r="BJD66" s="766"/>
      <c r="BJE66" s="766"/>
      <c r="BJF66" s="766"/>
      <c r="BJG66" s="766"/>
      <c r="BJH66" s="766"/>
      <c r="BJI66" s="766"/>
      <c r="BJJ66" s="766"/>
      <c r="BJK66" s="766"/>
      <c r="BJL66" s="766"/>
      <c r="BJM66" s="766"/>
      <c r="BJN66" s="766"/>
      <c r="BJO66" s="766"/>
      <c r="BJP66" s="766"/>
      <c r="BJQ66" s="766"/>
      <c r="BJR66" s="766"/>
      <c r="BJS66" s="766"/>
      <c r="BJT66" s="766"/>
      <c r="BJU66" s="766"/>
      <c r="BJV66" s="766"/>
      <c r="BJW66" s="766"/>
      <c r="BJX66" s="766"/>
      <c r="BJY66" s="766"/>
      <c r="BJZ66" s="766"/>
      <c r="BKA66" s="766"/>
      <c r="BKB66" s="766"/>
      <c r="BKC66" s="766"/>
      <c r="BKD66" s="766"/>
      <c r="BKE66" s="766"/>
      <c r="BKF66" s="766"/>
      <c r="BKG66" s="766"/>
      <c r="BKH66" s="766"/>
      <c r="BKI66" s="766"/>
      <c r="BKJ66" s="766"/>
      <c r="BKK66" s="766"/>
      <c r="BKL66" s="766"/>
      <c r="BKM66" s="766"/>
      <c r="BKN66" s="766"/>
      <c r="BKO66" s="766"/>
      <c r="BKP66" s="766"/>
      <c r="BKQ66" s="766"/>
      <c r="BKR66" s="766"/>
      <c r="BKS66" s="766"/>
      <c r="BKT66" s="766"/>
      <c r="BKU66" s="766"/>
      <c r="BKV66" s="766"/>
      <c r="BKW66" s="766"/>
      <c r="BKX66" s="766"/>
      <c r="BKY66" s="766"/>
      <c r="BKZ66" s="766"/>
      <c r="BLA66" s="766"/>
      <c r="BLB66" s="766"/>
      <c r="BLC66" s="766"/>
      <c r="BLD66" s="766"/>
      <c r="BLE66" s="766"/>
      <c r="BLF66" s="766"/>
      <c r="BLG66" s="766"/>
      <c r="BLH66" s="766"/>
      <c r="BLI66" s="766"/>
      <c r="BLJ66" s="766"/>
      <c r="BLK66" s="766"/>
      <c r="BLL66" s="766"/>
      <c r="BLM66" s="766"/>
      <c r="BLN66" s="766"/>
      <c r="BLO66" s="766"/>
      <c r="BLP66" s="766"/>
      <c r="BLQ66" s="766"/>
      <c r="BLR66" s="766"/>
      <c r="BLS66" s="766"/>
      <c r="BLT66" s="766"/>
      <c r="BLU66" s="766"/>
      <c r="BLV66" s="766"/>
      <c r="BLW66" s="766"/>
      <c r="BLX66" s="766"/>
      <c r="BLY66" s="766"/>
      <c r="BLZ66" s="766"/>
      <c r="BMA66" s="766"/>
      <c r="BMB66" s="766"/>
      <c r="BMC66" s="766"/>
      <c r="BMD66" s="766"/>
      <c r="BME66" s="766"/>
      <c r="BMF66" s="766"/>
      <c r="BMG66" s="766"/>
      <c r="BMH66" s="766"/>
      <c r="BMI66" s="766"/>
      <c r="BMJ66" s="766"/>
      <c r="BMK66" s="766"/>
      <c r="BML66" s="766"/>
      <c r="BMM66" s="766"/>
      <c r="BMN66" s="766"/>
      <c r="BMO66" s="766"/>
      <c r="BMP66" s="766"/>
      <c r="BMQ66" s="766"/>
      <c r="BMR66" s="766"/>
      <c r="BMS66" s="766"/>
      <c r="BMT66" s="766"/>
      <c r="BMU66" s="766"/>
      <c r="BMV66" s="766"/>
      <c r="BMW66" s="766"/>
      <c r="BMX66" s="766"/>
      <c r="BMY66" s="766"/>
      <c r="BMZ66" s="766"/>
      <c r="BNA66" s="766"/>
      <c r="BNB66" s="766"/>
      <c r="BNC66" s="766"/>
      <c r="BND66" s="766"/>
      <c r="BNE66" s="766"/>
      <c r="BNF66" s="766"/>
      <c r="BNG66" s="766"/>
      <c r="BNH66" s="766"/>
      <c r="BNI66" s="766"/>
      <c r="BNJ66" s="766"/>
      <c r="BNK66" s="766"/>
      <c r="BNL66" s="766"/>
      <c r="BNM66" s="766"/>
      <c r="BNN66" s="766"/>
      <c r="BNO66" s="766"/>
      <c r="BNP66" s="766"/>
      <c r="BNQ66" s="766"/>
      <c r="BNR66" s="766"/>
      <c r="BNS66" s="766"/>
      <c r="BNT66" s="766"/>
      <c r="BNU66" s="766"/>
      <c r="BNV66" s="766"/>
      <c r="BNW66" s="766"/>
      <c r="BNX66" s="766"/>
      <c r="BNY66" s="766"/>
      <c r="BNZ66" s="766"/>
      <c r="BOA66" s="766"/>
      <c r="BOB66" s="766"/>
      <c r="BOC66" s="766"/>
      <c r="BOD66" s="766"/>
      <c r="BOE66" s="766"/>
      <c r="BOF66" s="766"/>
      <c r="BOG66" s="766"/>
      <c r="BOH66" s="766"/>
      <c r="BOI66" s="766"/>
      <c r="BOJ66" s="766"/>
      <c r="BOK66" s="766"/>
      <c r="BOL66" s="766"/>
      <c r="BOM66" s="766"/>
      <c r="BON66" s="766"/>
      <c r="BOO66" s="766"/>
      <c r="BOP66" s="766"/>
      <c r="BOQ66" s="766"/>
      <c r="BOR66" s="766"/>
      <c r="BOS66" s="766"/>
      <c r="BOT66" s="766"/>
      <c r="BOU66" s="766"/>
      <c r="BOV66" s="766"/>
      <c r="BOW66" s="766"/>
      <c r="BOX66" s="766"/>
      <c r="BOY66" s="766"/>
      <c r="BOZ66" s="766"/>
      <c r="BPA66" s="766"/>
      <c r="BPB66" s="766"/>
      <c r="BPC66" s="766"/>
      <c r="BPD66" s="766"/>
      <c r="BPE66" s="766"/>
      <c r="BPF66" s="766"/>
      <c r="BPG66" s="766"/>
      <c r="BPH66" s="766"/>
      <c r="BPI66" s="766"/>
      <c r="BPJ66" s="766"/>
      <c r="BPK66" s="766"/>
      <c r="BPL66" s="766"/>
      <c r="BPM66" s="766"/>
      <c r="BPN66" s="766"/>
      <c r="BPO66" s="766"/>
      <c r="BPP66" s="766"/>
      <c r="BPQ66" s="766"/>
      <c r="BPR66" s="766"/>
      <c r="BPS66" s="766"/>
      <c r="BPT66" s="766"/>
      <c r="BPU66" s="766"/>
      <c r="BPV66" s="766"/>
      <c r="BPW66" s="766"/>
      <c r="BPX66" s="766"/>
      <c r="BPY66" s="766"/>
      <c r="BPZ66" s="766"/>
      <c r="BQA66" s="766"/>
      <c r="BQB66" s="766"/>
      <c r="BQC66" s="766"/>
      <c r="BQD66" s="766"/>
      <c r="BQE66" s="766"/>
      <c r="BQF66" s="766"/>
      <c r="BQG66" s="766"/>
      <c r="BQH66" s="766"/>
      <c r="BQI66" s="766"/>
      <c r="BQJ66" s="766"/>
      <c r="BQK66" s="766"/>
      <c r="BQL66" s="766"/>
      <c r="BQM66" s="766"/>
      <c r="BQN66" s="766"/>
      <c r="BQO66" s="766"/>
      <c r="BQP66" s="766"/>
      <c r="BQQ66" s="766"/>
      <c r="BQR66" s="766"/>
      <c r="BQS66" s="766"/>
      <c r="BQT66" s="766"/>
      <c r="BQU66" s="766"/>
      <c r="BQV66" s="766"/>
      <c r="BQW66" s="766"/>
      <c r="BQX66" s="766"/>
      <c r="BQY66" s="766"/>
      <c r="BQZ66" s="766"/>
      <c r="BRA66" s="766"/>
      <c r="BRB66" s="766"/>
      <c r="BRC66" s="766"/>
      <c r="BRD66" s="766"/>
      <c r="BRE66" s="766"/>
      <c r="BRF66" s="766"/>
      <c r="BRG66" s="766"/>
      <c r="BRH66" s="766"/>
      <c r="BRI66" s="766"/>
      <c r="BRJ66" s="766"/>
      <c r="BRK66" s="766"/>
      <c r="BRL66" s="766"/>
      <c r="BRM66" s="766"/>
      <c r="BRN66" s="766"/>
      <c r="BRO66" s="766"/>
      <c r="BRP66" s="766"/>
      <c r="BRQ66" s="766"/>
      <c r="BRR66" s="766"/>
      <c r="BRS66" s="766"/>
      <c r="BRT66" s="766"/>
      <c r="BRU66" s="766"/>
      <c r="BRV66" s="766"/>
      <c r="BRW66" s="766"/>
      <c r="BRX66" s="766"/>
      <c r="BRY66" s="766"/>
      <c r="BRZ66" s="766"/>
      <c r="BSA66" s="766"/>
      <c r="BSB66" s="766"/>
      <c r="BSC66" s="766"/>
      <c r="BSD66" s="766"/>
      <c r="BSE66" s="766"/>
      <c r="BSF66" s="766"/>
      <c r="BSG66" s="766"/>
      <c r="BSH66" s="766"/>
      <c r="BSI66" s="766"/>
      <c r="BSJ66" s="766"/>
      <c r="BSK66" s="766"/>
      <c r="BSL66" s="766"/>
      <c r="BSM66" s="766"/>
      <c r="BSN66" s="766"/>
      <c r="BSO66" s="766"/>
      <c r="BSP66" s="766"/>
      <c r="BSQ66" s="766"/>
      <c r="BSR66" s="766"/>
      <c r="BSS66" s="766"/>
      <c r="BST66" s="766"/>
      <c r="BSU66" s="766"/>
      <c r="BSV66" s="766"/>
      <c r="BSW66" s="766"/>
      <c r="BSX66" s="766"/>
      <c r="BSY66" s="766"/>
      <c r="BSZ66" s="766"/>
      <c r="BTA66" s="766"/>
      <c r="BTB66" s="766"/>
      <c r="BTC66" s="766"/>
      <c r="BTD66" s="766"/>
      <c r="BTE66" s="766"/>
      <c r="BTF66" s="766"/>
      <c r="BTG66" s="766"/>
      <c r="BTH66" s="766"/>
      <c r="BTI66" s="766"/>
      <c r="BTJ66" s="766"/>
      <c r="BTK66" s="766"/>
      <c r="BTL66" s="766"/>
      <c r="BTM66" s="766"/>
      <c r="BTN66" s="766"/>
      <c r="BTO66" s="766"/>
      <c r="BTP66" s="766"/>
      <c r="BTQ66" s="766"/>
      <c r="BTR66" s="766"/>
      <c r="BTS66" s="766"/>
      <c r="BTT66" s="766"/>
      <c r="BTU66" s="766"/>
      <c r="BTV66" s="766"/>
      <c r="BTW66" s="766"/>
      <c r="BTX66" s="766"/>
      <c r="BTY66" s="766"/>
      <c r="BTZ66" s="766"/>
      <c r="BUA66" s="766"/>
      <c r="BUB66" s="766"/>
      <c r="BUC66" s="766"/>
      <c r="BUD66" s="766"/>
      <c r="BUE66" s="766"/>
      <c r="BUF66" s="766"/>
      <c r="BUG66" s="766"/>
      <c r="BUH66" s="766"/>
      <c r="BUI66" s="766"/>
      <c r="BUJ66" s="766"/>
      <c r="BUK66" s="766"/>
      <c r="BUL66" s="766"/>
      <c r="BUM66" s="766"/>
      <c r="BUN66" s="766"/>
      <c r="BUO66" s="766"/>
      <c r="BUP66" s="766"/>
      <c r="BUQ66" s="766"/>
      <c r="BUR66" s="766"/>
      <c r="BUS66" s="766"/>
      <c r="BUT66" s="766"/>
      <c r="BUU66" s="766"/>
      <c r="BUV66" s="766"/>
      <c r="BUW66" s="766"/>
      <c r="BUX66" s="766"/>
      <c r="BUY66" s="766"/>
      <c r="BUZ66" s="766"/>
      <c r="BVA66" s="766"/>
      <c r="BVB66" s="766"/>
      <c r="BVC66" s="766"/>
      <c r="BVD66" s="766"/>
      <c r="BVE66" s="766"/>
      <c r="BVF66" s="766"/>
      <c r="BVG66" s="766"/>
      <c r="BVH66" s="766"/>
      <c r="BVI66" s="766"/>
      <c r="BVJ66" s="766"/>
      <c r="BVK66" s="766"/>
      <c r="BVL66" s="766"/>
      <c r="BVM66" s="766"/>
      <c r="BVN66" s="766"/>
      <c r="BVO66" s="766"/>
      <c r="BVP66" s="766"/>
      <c r="BVQ66" s="766"/>
      <c r="BVR66" s="766"/>
      <c r="BVS66" s="766"/>
      <c r="BVT66" s="766"/>
      <c r="BVU66" s="766"/>
      <c r="BVV66" s="766"/>
      <c r="BVW66" s="766"/>
      <c r="BVX66" s="766"/>
      <c r="BVY66" s="766"/>
      <c r="BVZ66" s="766"/>
      <c r="BWA66" s="766"/>
      <c r="BWB66" s="766"/>
      <c r="BWC66" s="766"/>
      <c r="BWD66" s="766"/>
      <c r="BWE66" s="766"/>
      <c r="BWF66" s="766"/>
      <c r="BWG66" s="766"/>
      <c r="BWH66" s="766"/>
      <c r="BWI66" s="766"/>
      <c r="BWJ66" s="766"/>
      <c r="BWK66" s="766"/>
      <c r="BWL66" s="766"/>
      <c r="BWM66" s="766"/>
      <c r="BWN66" s="766"/>
      <c r="BWO66" s="766"/>
      <c r="BWP66" s="766"/>
      <c r="BWQ66" s="766"/>
      <c r="BWR66" s="766"/>
      <c r="BWS66" s="766"/>
      <c r="BWT66" s="766"/>
      <c r="BWU66" s="766"/>
      <c r="BWV66" s="766"/>
      <c r="BWW66" s="766"/>
      <c r="BWX66" s="766"/>
      <c r="BWY66" s="766"/>
      <c r="BWZ66" s="766"/>
      <c r="BXA66" s="766"/>
      <c r="BXB66" s="766"/>
      <c r="BXC66" s="766"/>
      <c r="BXD66" s="766"/>
      <c r="BXE66" s="766"/>
      <c r="BXF66" s="766"/>
      <c r="BXG66" s="766"/>
      <c r="BXH66" s="766"/>
      <c r="BXI66" s="766"/>
      <c r="BXJ66" s="766"/>
      <c r="BXK66" s="766"/>
      <c r="BXL66" s="766"/>
      <c r="BXM66" s="766"/>
      <c r="BXN66" s="766"/>
      <c r="BXO66" s="766"/>
      <c r="BXP66" s="766"/>
      <c r="BXQ66" s="766"/>
      <c r="BXR66" s="766"/>
      <c r="BXS66" s="766"/>
      <c r="BXT66" s="766"/>
      <c r="BXU66" s="766"/>
      <c r="BXV66" s="766"/>
      <c r="BXW66" s="766"/>
      <c r="BXX66" s="766"/>
      <c r="BXY66" s="766"/>
      <c r="BXZ66" s="766"/>
      <c r="BYA66" s="766"/>
      <c r="BYB66" s="766"/>
      <c r="BYC66" s="766"/>
      <c r="BYD66" s="766"/>
      <c r="BYE66" s="766"/>
      <c r="BYF66" s="766"/>
      <c r="BYG66" s="766"/>
      <c r="BYH66" s="766"/>
      <c r="BYI66" s="766"/>
      <c r="BYJ66" s="766"/>
      <c r="BYK66" s="766"/>
      <c r="BYL66" s="766"/>
      <c r="BYM66" s="766"/>
      <c r="BYN66" s="766"/>
      <c r="BYO66" s="766"/>
      <c r="BYP66" s="766"/>
      <c r="BYQ66" s="766"/>
      <c r="BYR66" s="766"/>
      <c r="BYS66" s="766"/>
      <c r="BYT66" s="766"/>
      <c r="BYU66" s="766"/>
      <c r="BYV66" s="766"/>
      <c r="BYW66" s="766"/>
      <c r="BYX66" s="766"/>
      <c r="BYY66" s="766"/>
      <c r="BYZ66" s="766"/>
      <c r="BZA66" s="766"/>
      <c r="BZB66" s="766"/>
      <c r="BZC66" s="766"/>
      <c r="BZD66" s="766"/>
      <c r="BZE66" s="766"/>
      <c r="BZF66" s="766"/>
      <c r="BZG66" s="766"/>
      <c r="BZH66" s="766"/>
      <c r="BZI66" s="766"/>
      <c r="BZJ66" s="766"/>
      <c r="BZK66" s="766"/>
      <c r="BZL66" s="766"/>
      <c r="BZM66" s="766"/>
      <c r="BZN66" s="766"/>
      <c r="BZO66" s="766"/>
      <c r="BZP66" s="766"/>
      <c r="BZQ66" s="766"/>
      <c r="BZR66" s="766"/>
      <c r="BZS66" s="766"/>
      <c r="BZT66" s="766"/>
      <c r="BZU66" s="766"/>
      <c r="BZV66" s="766"/>
      <c r="BZW66" s="766"/>
      <c r="BZX66" s="766"/>
      <c r="BZY66" s="766"/>
      <c r="BZZ66" s="766"/>
      <c r="CAA66" s="766"/>
      <c r="CAB66" s="766"/>
      <c r="CAC66" s="766"/>
      <c r="CAD66" s="766"/>
      <c r="CAE66" s="766"/>
      <c r="CAF66" s="766"/>
      <c r="CAG66" s="766"/>
      <c r="CAH66" s="766"/>
      <c r="CAI66" s="766"/>
      <c r="CAJ66" s="766"/>
      <c r="CAK66" s="766"/>
      <c r="CAL66" s="766"/>
      <c r="CAM66" s="766"/>
      <c r="CAN66" s="766"/>
      <c r="CAO66" s="766"/>
      <c r="CAP66" s="766"/>
      <c r="CAQ66" s="766"/>
      <c r="CAR66" s="766"/>
      <c r="CAS66" s="766"/>
      <c r="CAT66" s="766"/>
      <c r="CAU66" s="766"/>
      <c r="CAV66" s="766"/>
      <c r="CAW66" s="766"/>
      <c r="CAX66" s="766"/>
      <c r="CAY66" s="766"/>
      <c r="CAZ66" s="766"/>
      <c r="CBA66" s="766"/>
      <c r="CBB66" s="766"/>
      <c r="CBC66" s="766"/>
      <c r="CBD66" s="766"/>
      <c r="CBE66" s="766"/>
      <c r="CBF66" s="766"/>
      <c r="CBG66" s="766"/>
      <c r="CBH66" s="766"/>
      <c r="CBI66" s="766"/>
      <c r="CBJ66" s="766"/>
      <c r="CBK66" s="766"/>
      <c r="CBL66" s="766"/>
      <c r="CBM66" s="766"/>
      <c r="CBN66" s="766"/>
      <c r="CBO66" s="766"/>
      <c r="CBP66" s="766"/>
      <c r="CBQ66" s="766"/>
      <c r="CBR66" s="766"/>
      <c r="CBS66" s="766"/>
      <c r="CBT66" s="766"/>
      <c r="CBU66" s="766"/>
      <c r="CBV66" s="766"/>
      <c r="CBW66" s="766"/>
      <c r="CBX66" s="766"/>
      <c r="CBY66" s="766"/>
      <c r="CBZ66" s="766"/>
      <c r="CCA66" s="766"/>
      <c r="CCB66" s="766"/>
      <c r="CCC66" s="766"/>
      <c r="CCD66" s="766"/>
      <c r="CCE66" s="766"/>
      <c r="CCF66" s="766"/>
      <c r="CCG66" s="766"/>
      <c r="CCH66" s="766"/>
      <c r="CCI66" s="766"/>
      <c r="CCJ66" s="766"/>
      <c r="CCK66" s="766"/>
      <c r="CCL66" s="766"/>
      <c r="CCM66" s="766"/>
      <c r="CCN66" s="766"/>
      <c r="CCO66" s="766"/>
      <c r="CCP66" s="766"/>
      <c r="CCQ66" s="766"/>
      <c r="CCR66" s="766"/>
      <c r="CCS66" s="766"/>
      <c r="CCT66" s="766"/>
      <c r="CCU66" s="766"/>
      <c r="CCV66" s="766"/>
      <c r="CCW66" s="766"/>
      <c r="CCX66" s="766"/>
      <c r="CCY66" s="766"/>
      <c r="CCZ66" s="766"/>
      <c r="CDA66" s="766"/>
      <c r="CDB66" s="766"/>
      <c r="CDC66" s="766"/>
      <c r="CDD66" s="766"/>
      <c r="CDE66" s="766"/>
      <c r="CDF66" s="766"/>
      <c r="CDG66" s="766"/>
      <c r="CDH66" s="766"/>
      <c r="CDI66" s="766"/>
      <c r="CDJ66" s="766"/>
      <c r="CDK66" s="766"/>
      <c r="CDL66" s="766"/>
      <c r="CDM66" s="766"/>
      <c r="CDN66" s="766"/>
      <c r="CDO66" s="766"/>
      <c r="CDP66" s="766"/>
      <c r="CDQ66" s="766"/>
      <c r="CDR66" s="766"/>
      <c r="CDS66" s="766"/>
      <c r="CDT66" s="766"/>
      <c r="CDU66" s="766"/>
      <c r="CDV66" s="766"/>
      <c r="CDW66" s="766"/>
      <c r="CDX66" s="766"/>
      <c r="CDY66" s="766"/>
      <c r="CDZ66" s="766"/>
      <c r="CEA66" s="766"/>
      <c r="CEB66" s="766"/>
      <c r="CEC66" s="766"/>
      <c r="CED66" s="766"/>
      <c r="CEE66" s="766"/>
      <c r="CEF66" s="766"/>
      <c r="CEG66" s="766"/>
      <c r="CEH66" s="766"/>
      <c r="CEI66" s="766"/>
      <c r="CEJ66" s="766"/>
      <c r="CEK66" s="766"/>
      <c r="CEL66" s="766"/>
      <c r="CEM66" s="766"/>
      <c r="CEN66" s="766"/>
      <c r="CEO66" s="766"/>
      <c r="CEP66" s="766"/>
      <c r="CEQ66" s="766"/>
      <c r="CER66" s="766"/>
      <c r="CES66" s="766"/>
      <c r="CET66" s="766"/>
      <c r="CEU66" s="766"/>
      <c r="CEV66" s="766"/>
      <c r="CEW66" s="766"/>
      <c r="CEX66" s="766"/>
      <c r="CEY66" s="766"/>
      <c r="CEZ66" s="766"/>
      <c r="CFA66" s="766"/>
      <c r="CFB66" s="766"/>
      <c r="CFC66" s="766"/>
      <c r="CFD66" s="766"/>
      <c r="CFE66" s="766"/>
      <c r="CFF66" s="766"/>
      <c r="CFG66" s="766"/>
      <c r="CFH66" s="766"/>
      <c r="CFI66" s="766"/>
      <c r="CFJ66" s="766"/>
      <c r="CFK66" s="766"/>
      <c r="CFL66" s="766"/>
      <c r="CFM66" s="766"/>
      <c r="CFN66" s="766"/>
      <c r="CFO66" s="766"/>
      <c r="CFP66" s="766"/>
      <c r="CFQ66" s="766"/>
      <c r="CFR66" s="766"/>
      <c r="CFS66" s="766"/>
      <c r="CFT66" s="766"/>
      <c r="CFU66" s="766"/>
      <c r="CFV66" s="766"/>
      <c r="CFW66" s="766"/>
      <c r="CFX66" s="766"/>
      <c r="CFY66" s="766"/>
      <c r="CFZ66" s="766"/>
      <c r="CGA66" s="766"/>
      <c r="CGB66" s="766"/>
      <c r="CGC66" s="766"/>
      <c r="CGD66" s="766"/>
      <c r="CGE66" s="766"/>
      <c r="CGF66" s="766"/>
      <c r="CGG66" s="766"/>
      <c r="CGH66" s="766"/>
      <c r="CGI66" s="766"/>
      <c r="CGJ66" s="766"/>
      <c r="CGK66" s="766"/>
      <c r="CGL66" s="766"/>
      <c r="CGM66" s="766"/>
      <c r="CGN66" s="766"/>
      <c r="CGO66" s="766"/>
      <c r="CGP66" s="766"/>
      <c r="CGQ66" s="766"/>
      <c r="CGR66" s="766"/>
      <c r="CGS66" s="766"/>
      <c r="CGT66" s="766"/>
      <c r="CGU66" s="766"/>
      <c r="CGV66" s="766"/>
      <c r="CGW66" s="766"/>
      <c r="CGX66" s="766"/>
      <c r="CGY66" s="766"/>
      <c r="CGZ66" s="766"/>
      <c r="CHA66" s="766"/>
      <c r="CHB66" s="766"/>
      <c r="CHC66" s="766"/>
      <c r="CHD66" s="766"/>
      <c r="CHE66" s="766"/>
      <c r="CHF66" s="766"/>
      <c r="CHG66" s="766"/>
      <c r="CHH66" s="766"/>
      <c r="CHI66" s="766"/>
      <c r="CHJ66" s="766"/>
      <c r="CHK66" s="766"/>
      <c r="CHL66" s="766"/>
      <c r="CHM66" s="766"/>
      <c r="CHN66" s="766"/>
      <c r="CHO66" s="766"/>
      <c r="CHP66" s="766"/>
      <c r="CHQ66" s="766"/>
      <c r="CHR66" s="766"/>
      <c r="CHS66" s="766"/>
      <c r="CHT66" s="766"/>
      <c r="CHU66" s="766"/>
      <c r="CHV66" s="766"/>
      <c r="CHW66" s="766"/>
      <c r="CHX66" s="766"/>
      <c r="CHY66" s="766"/>
      <c r="CHZ66" s="766"/>
      <c r="CIA66" s="766"/>
      <c r="CIB66" s="766"/>
      <c r="CIC66" s="766"/>
      <c r="CID66" s="766"/>
      <c r="CIE66" s="766"/>
      <c r="CIF66" s="766"/>
      <c r="CIG66" s="766"/>
      <c r="CIH66" s="766"/>
      <c r="CII66" s="766"/>
      <c r="CIJ66" s="766"/>
      <c r="CIK66" s="766"/>
      <c r="CIL66" s="766"/>
      <c r="CIM66" s="766"/>
      <c r="CIN66" s="766"/>
      <c r="CIO66" s="766"/>
      <c r="CIP66" s="766"/>
      <c r="CIQ66" s="766"/>
      <c r="CIR66" s="766"/>
      <c r="CIS66" s="766"/>
      <c r="CIT66" s="766"/>
      <c r="CIU66" s="766"/>
      <c r="CIV66" s="766"/>
      <c r="CIW66" s="766"/>
      <c r="CIX66" s="766"/>
      <c r="CIY66" s="766"/>
      <c r="CIZ66" s="766"/>
      <c r="CJA66" s="766"/>
      <c r="CJB66" s="766"/>
      <c r="CJC66" s="766"/>
      <c r="CJD66" s="766"/>
      <c r="CJE66" s="766"/>
      <c r="CJF66" s="766"/>
      <c r="CJG66" s="766"/>
      <c r="CJH66" s="766"/>
      <c r="CJI66" s="766"/>
      <c r="CJJ66" s="766"/>
      <c r="CJK66" s="766"/>
      <c r="CJL66" s="766"/>
      <c r="CJM66" s="766"/>
      <c r="CJN66" s="766"/>
      <c r="CJO66" s="766"/>
      <c r="CJP66" s="766"/>
      <c r="CJQ66" s="766"/>
      <c r="CJR66" s="766"/>
      <c r="CJS66" s="766"/>
      <c r="CJT66" s="766"/>
      <c r="CJU66" s="766"/>
      <c r="CJV66" s="766"/>
      <c r="CJW66" s="766"/>
      <c r="CJX66" s="766"/>
      <c r="CJY66" s="766"/>
      <c r="CJZ66" s="766"/>
      <c r="CKA66" s="766"/>
      <c r="CKB66" s="766"/>
      <c r="CKC66" s="766"/>
      <c r="CKD66" s="766"/>
      <c r="CKE66" s="766"/>
      <c r="CKF66" s="766"/>
      <c r="CKG66" s="766"/>
      <c r="CKH66" s="766"/>
      <c r="CKI66" s="766"/>
      <c r="CKJ66" s="766"/>
      <c r="CKK66" s="766"/>
      <c r="CKL66" s="766"/>
      <c r="CKM66" s="766"/>
      <c r="CKN66" s="766"/>
      <c r="CKO66" s="766"/>
      <c r="CKP66" s="766"/>
      <c r="CKQ66" s="766"/>
      <c r="CKR66" s="766"/>
      <c r="CKS66" s="766"/>
      <c r="CKT66" s="766"/>
      <c r="CKU66" s="766"/>
      <c r="CKV66" s="766"/>
      <c r="CKW66" s="766"/>
      <c r="CKX66" s="766"/>
      <c r="CKY66" s="766"/>
      <c r="CKZ66" s="766"/>
      <c r="CLA66" s="766"/>
      <c r="CLB66" s="766"/>
      <c r="CLC66" s="766"/>
      <c r="CLD66" s="766"/>
      <c r="CLE66" s="766"/>
      <c r="CLF66" s="766"/>
      <c r="CLG66" s="766"/>
      <c r="CLH66" s="766"/>
      <c r="CLI66" s="766"/>
      <c r="CLJ66" s="766"/>
      <c r="CLK66" s="766"/>
      <c r="CLL66" s="766"/>
      <c r="CLM66" s="766"/>
      <c r="CLN66" s="766"/>
      <c r="CLO66" s="766"/>
      <c r="CLP66" s="766"/>
      <c r="CLQ66" s="766"/>
      <c r="CLR66" s="766"/>
      <c r="CLS66" s="766"/>
      <c r="CLT66" s="766"/>
      <c r="CLU66" s="766"/>
      <c r="CLV66" s="766"/>
      <c r="CLW66" s="766"/>
      <c r="CLX66" s="766"/>
      <c r="CLY66" s="766"/>
      <c r="CLZ66" s="766"/>
      <c r="CMA66" s="766"/>
      <c r="CMB66" s="766"/>
      <c r="CMC66" s="766"/>
      <c r="CMD66" s="766"/>
      <c r="CME66" s="766"/>
      <c r="CMF66" s="766"/>
      <c r="CMG66" s="766"/>
      <c r="CMH66" s="766"/>
      <c r="CMI66" s="766"/>
      <c r="CMJ66" s="766"/>
      <c r="CMK66" s="766"/>
      <c r="CML66" s="766"/>
      <c r="CMM66" s="766"/>
      <c r="CMN66" s="766"/>
      <c r="CMO66" s="766"/>
      <c r="CMP66" s="766"/>
      <c r="CMQ66" s="766"/>
      <c r="CMR66" s="766"/>
      <c r="CMS66" s="766"/>
      <c r="CMT66" s="766"/>
      <c r="CMU66" s="766"/>
      <c r="CMV66" s="766"/>
      <c r="CMW66" s="766"/>
      <c r="CMX66" s="766"/>
      <c r="CMY66" s="766"/>
      <c r="CMZ66" s="766"/>
      <c r="CNA66" s="766"/>
      <c r="CNB66" s="766"/>
      <c r="CNC66" s="766"/>
      <c r="CND66" s="766"/>
      <c r="CNE66" s="766"/>
      <c r="CNF66" s="766"/>
      <c r="CNG66" s="766"/>
      <c r="CNH66" s="766"/>
      <c r="CNI66" s="766"/>
      <c r="CNJ66" s="766"/>
      <c r="CNK66" s="766"/>
      <c r="CNL66" s="766"/>
      <c r="CNM66" s="766"/>
      <c r="CNN66" s="766"/>
      <c r="CNO66" s="766"/>
      <c r="CNP66" s="766"/>
      <c r="CNQ66" s="766"/>
      <c r="CNR66" s="766"/>
      <c r="CNS66" s="766"/>
      <c r="CNT66" s="766"/>
      <c r="CNU66" s="766"/>
      <c r="CNV66" s="766"/>
      <c r="CNW66" s="766"/>
      <c r="CNX66" s="766"/>
      <c r="CNY66" s="766"/>
      <c r="CNZ66" s="766"/>
      <c r="COA66" s="766"/>
      <c r="COB66" s="766"/>
      <c r="COC66" s="766"/>
      <c r="COD66" s="766"/>
      <c r="COE66" s="766"/>
      <c r="COF66" s="766"/>
      <c r="COG66" s="766"/>
      <c r="COH66" s="766"/>
      <c r="COI66" s="766"/>
      <c r="COJ66" s="766"/>
      <c r="COK66" s="766"/>
      <c r="COL66" s="766"/>
      <c r="COM66" s="766"/>
      <c r="CON66" s="766"/>
      <c r="COO66" s="766"/>
      <c r="COP66" s="766"/>
      <c r="COQ66" s="766"/>
      <c r="COR66" s="766"/>
      <c r="COS66" s="766"/>
      <c r="COT66" s="766"/>
      <c r="COU66" s="766"/>
      <c r="COV66" s="766"/>
      <c r="COW66" s="766"/>
      <c r="COX66" s="766"/>
      <c r="COY66" s="766"/>
      <c r="COZ66" s="766"/>
      <c r="CPA66" s="766"/>
      <c r="CPB66" s="766"/>
      <c r="CPC66" s="766"/>
      <c r="CPD66" s="766"/>
      <c r="CPE66" s="766"/>
      <c r="CPF66" s="766"/>
      <c r="CPG66" s="766"/>
      <c r="CPH66" s="766"/>
      <c r="CPI66" s="766"/>
      <c r="CPJ66" s="766"/>
      <c r="CPK66" s="766"/>
      <c r="CPL66" s="766"/>
      <c r="CPM66" s="766"/>
      <c r="CPN66" s="766"/>
      <c r="CPO66" s="766"/>
      <c r="CPP66" s="766"/>
      <c r="CPQ66" s="766"/>
      <c r="CPR66" s="766"/>
      <c r="CPS66" s="766"/>
      <c r="CPT66" s="766"/>
      <c r="CPU66" s="766"/>
      <c r="CPV66" s="766"/>
      <c r="CPW66" s="766"/>
      <c r="CPX66" s="766"/>
      <c r="CPY66" s="766"/>
      <c r="CPZ66" s="766"/>
      <c r="CQA66" s="766"/>
      <c r="CQB66" s="766"/>
      <c r="CQC66" s="766"/>
      <c r="CQD66" s="766"/>
      <c r="CQE66" s="766"/>
      <c r="CQF66" s="766"/>
      <c r="CQG66" s="766"/>
      <c r="CQH66" s="766"/>
      <c r="CQI66" s="766"/>
      <c r="CQJ66" s="766"/>
      <c r="CQK66" s="766"/>
      <c r="CQL66" s="766"/>
      <c r="CQM66" s="766"/>
      <c r="CQN66" s="766"/>
      <c r="CQO66" s="766"/>
      <c r="CQP66" s="766"/>
      <c r="CQQ66" s="766"/>
      <c r="CQR66" s="766"/>
      <c r="CQS66" s="766"/>
      <c r="CQT66" s="766"/>
      <c r="CQU66" s="766"/>
      <c r="CQV66" s="766"/>
      <c r="CQW66" s="766"/>
      <c r="CQX66" s="766"/>
      <c r="CQY66" s="766"/>
      <c r="CQZ66" s="766"/>
      <c r="CRA66" s="766"/>
      <c r="CRB66" s="766"/>
      <c r="CRC66" s="766"/>
      <c r="CRD66" s="766"/>
      <c r="CRE66" s="766"/>
      <c r="CRF66" s="766"/>
      <c r="CRG66" s="766"/>
      <c r="CRH66" s="766"/>
      <c r="CRI66" s="766"/>
      <c r="CRJ66" s="766"/>
      <c r="CRK66" s="766"/>
      <c r="CRL66" s="766"/>
      <c r="CRM66" s="766"/>
      <c r="CRN66" s="766"/>
      <c r="CRO66" s="766"/>
      <c r="CRP66" s="766"/>
      <c r="CRQ66" s="766"/>
      <c r="CRR66" s="766"/>
      <c r="CRS66" s="766"/>
      <c r="CRT66" s="766"/>
      <c r="CRU66" s="766"/>
      <c r="CRV66" s="766"/>
      <c r="CRW66" s="766"/>
      <c r="CRX66" s="766"/>
      <c r="CRY66" s="766"/>
      <c r="CRZ66" s="766"/>
      <c r="CSA66" s="766"/>
      <c r="CSB66" s="766"/>
      <c r="CSC66" s="766"/>
      <c r="CSD66" s="766"/>
      <c r="CSE66" s="766"/>
      <c r="CSF66" s="766"/>
      <c r="CSG66" s="766"/>
      <c r="CSH66" s="766"/>
      <c r="CSI66" s="766"/>
      <c r="CSJ66" s="766"/>
      <c r="CSK66" s="766"/>
      <c r="CSL66" s="766"/>
      <c r="CSM66" s="766"/>
      <c r="CSN66" s="766"/>
      <c r="CSO66" s="766"/>
      <c r="CSP66" s="766"/>
      <c r="CSQ66" s="766"/>
      <c r="CSR66" s="766"/>
      <c r="CSS66" s="766"/>
      <c r="CST66" s="766"/>
      <c r="CSU66" s="766"/>
      <c r="CSV66" s="766"/>
      <c r="CSW66" s="766"/>
      <c r="CSX66" s="766"/>
      <c r="CSY66" s="766"/>
      <c r="CSZ66" s="766"/>
      <c r="CTA66" s="766"/>
      <c r="CTB66" s="766"/>
      <c r="CTC66" s="766"/>
      <c r="CTD66" s="766"/>
      <c r="CTE66" s="766"/>
      <c r="CTF66" s="766"/>
      <c r="CTG66" s="766"/>
      <c r="CTH66" s="766"/>
      <c r="CTI66" s="766"/>
      <c r="CTJ66" s="766"/>
      <c r="CTK66" s="766"/>
      <c r="CTL66" s="766"/>
      <c r="CTM66" s="766"/>
      <c r="CTN66" s="766"/>
      <c r="CTO66" s="766"/>
      <c r="CTP66" s="766"/>
      <c r="CTQ66" s="766"/>
      <c r="CTR66" s="766"/>
      <c r="CTS66" s="766"/>
      <c r="CTT66" s="766"/>
      <c r="CTU66" s="766"/>
      <c r="CTV66" s="766"/>
      <c r="CTW66" s="766"/>
      <c r="CTX66" s="766"/>
      <c r="CTY66" s="766"/>
      <c r="CTZ66" s="766"/>
      <c r="CUA66" s="766"/>
      <c r="CUB66" s="766"/>
      <c r="CUC66" s="766"/>
      <c r="CUD66" s="766"/>
      <c r="CUE66" s="766"/>
      <c r="CUF66" s="766"/>
      <c r="CUG66" s="766"/>
      <c r="CUH66" s="766"/>
      <c r="CUI66" s="766"/>
      <c r="CUJ66" s="766"/>
      <c r="CUK66" s="766"/>
      <c r="CUL66" s="766"/>
      <c r="CUM66" s="766"/>
      <c r="CUN66" s="766"/>
      <c r="CUO66" s="766"/>
      <c r="CUP66" s="766"/>
      <c r="CUQ66" s="766"/>
      <c r="CUR66" s="766"/>
      <c r="CUS66" s="766"/>
      <c r="CUT66" s="766"/>
      <c r="CUU66" s="766"/>
      <c r="CUV66" s="766"/>
      <c r="CUW66" s="766"/>
      <c r="CUX66" s="766"/>
      <c r="CUY66" s="766"/>
      <c r="CUZ66" s="766"/>
      <c r="CVA66" s="766"/>
      <c r="CVB66" s="766"/>
      <c r="CVC66" s="766"/>
      <c r="CVD66" s="766"/>
      <c r="CVE66" s="766"/>
      <c r="CVF66" s="766"/>
      <c r="CVG66" s="766"/>
      <c r="CVH66" s="766"/>
      <c r="CVI66" s="766"/>
      <c r="CVJ66" s="766"/>
      <c r="CVK66" s="766"/>
      <c r="CVL66" s="766"/>
      <c r="CVM66" s="766"/>
      <c r="CVN66" s="766"/>
      <c r="CVO66" s="766"/>
      <c r="CVP66" s="766"/>
      <c r="CVQ66" s="766"/>
      <c r="CVR66" s="766"/>
      <c r="CVS66" s="766"/>
      <c r="CVT66" s="766"/>
      <c r="CVU66" s="766"/>
      <c r="CVV66" s="766"/>
      <c r="CVW66" s="766"/>
      <c r="CVX66" s="766"/>
      <c r="CVY66" s="766"/>
      <c r="CVZ66" s="766"/>
      <c r="CWA66" s="766"/>
      <c r="CWB66" s="766"/>
      <c r="CWC66" s="766"/>
      <c r="CWD66" s="766"/>
      <c r="CWE66" s="766"/>
      <c r="CWF66" s="766"/>
      <c r="CWG66" s="766"/>
      <c r="CWH66" s="766"/>
      <c r="CWI66" s="766"/>
      <c r="CWJ66" s="766"/>
      <c r="CWK66" s="766"/>
      <c r="CWL66" s="766"/>
      <c r="CWM66" s="766"/>
      <c r="CWN66" s="766"/>
      <c r="CWO66" s="766"/>
      <c r="CWP66" s="766"/>
      <c r="CWQ66" s="766"/>
      <c r="CWR66" s="766"/>
      <c r="CWS66" s="766"/>
      <c r="CWT66" s="766"/>
      <c r="CWU66" s="766"/>
      <c r="CWV66" s="766"/>
      <c r="CWW66" s="766"/>
      <c r="CWX66" s="766"/>
      <c r="CWY66" s="766"/>
      <c r="CWZ66" s="766"/>
      <c r="CXA66" s="766"/>
      <c r="CXB66" s="766"/>
      <c r="CXC66" s="766"/>
      <c r="CXD66" s="766"/>
      <c r="CXE66" s="766"/>
      <c r="CXF66" s="766"/>
      <c r="CXG66" s="766"/>
      <c r="CXH66" s="766"/>
      <c r="CXI66" s="766"/>
      <c r="CXJ66" s="766"/>
      <c r="CXK66" s="766"/>
      <c r="CXL66" s="766"/>
      <c r="CXM66" s="766"/>
      <c r="CXN66" s="766"/>
      <c r="CXO66" s="766"/>
      <c r="CXP66" s="766"/>
      <c r="CXQ66" s="766"/>
      <c r="CXR66" s="766"/>
      <c r="CXS66" s="766"/>
      <c r="CXT66" s="766"/>
      <c r="CXU66" s="766"/>
      <c r="CXV66" s="766"/>
      <c r="CXW66" s="766"/>
      <c r="CXX66" s="766"/>
      <c r="CXY66" s="766"/>
      <c r="CXZ66" s="766"/>
      <c r="CYA66" s="766"/>
      <c r="CYB66" s="766"/>
      <c r="CYC66" s="766"/>
      <c r="CYD66" s="766"/>
      <c r="CYE66" s="766"/>
      <c r="CYF66" s="766"/>
      <c r="CYG66" s="766"/>
      <c r="CYH66" s="766"/>
      <c r="CYI66" s="766"/>
      <c r="CYJ66" s="766"/>
      <c r="CYK66" s="766"/>
      <c r="CYL66" s="766"/>
      <c r="CYM66" s="766"/>
      <c r="CYN66" s="766"/>
      <c r="CYO66" s="766"/>
      <c r="CYP66" s="766"/>
      <c r="CYQ66" s="766"/>
      <c r="CYR66" s="766"/>
      <c r="CYS66" s="766"/>
      <c r="CYT66" s="766"/>
      <c r="CYU66" s="766"/>
      <c r="CYV66" s="766"/>
      <c r="CYW66" s="766"/>
      <c r="CYX66" s="766"/>
      <c r="CYY66" s="766"/>
      <c r="CYZ66" s="766"/>
      <c r="CZA66" s="766"/>
      <c r="CZB66" s="766"/>
      <c r="CZC66" s="766"/>
      <c r="CZD66" s="766"/>
      <c r="CZE66" s="766"/>
      <c r="CZF66" s="766"/>
      <c r="CZG66" s="766"/>
      <c r="CZH66" s="766"/>
      <c r="CZI66" s="766"/>
      <c r="CZJ66" s="766"/>
      <c r="CZK66" s="766"/>
      <c r="CZL66" s="766"/>
      <c r="CZM66" s="766"/>
      <c r="CZN66" s="766"/>
      <c r="CZO66" s="766"/>
      <c r="CZP66" s="766"/>
      <c r="CZQ66" s="766"/>
      <c r="CZR66" s="766"/>
      <c r="CZS66" s="766"/>
      <c r="CZT66" s="766"/>
      <c r="CZU66" s="766"/>
      <c r="CZV66" s="766"/>
      <c r="CZW66" s="766"/>
      <c r="CZX66" s="766"/>
      <c r="CZY66" s="766"/>
      <c r="CZZ66" s="766"/>
      <c r="DAA66" s="766"/>
      <c r="DAB66" s="766"/>
      <c r="DAC66" s="766"/>
      <c r="DAD66" s="766"/>
      <c r="DAE66" s="766"/>
      <c r="DAF66" s="766"/>
      <c r="DAG66" s="766"/>
      <c r="DAH66" s="766"/>
      <c r="DAI66" s="766"/>
      <c r="DAJ66" s="766"/>
      <c r="DAK66" s="766"/>
      <c r="DAL66" s="766"/>
      <c r="DAM66" s="766"/>
      <c r="DAN66" s="766"/>
      <c r="DAO66" s="766"/>
      <c r="DAP66" s="766"/>
      <c r="DAQ66" s="766"/>
      <c r="DAR66" s="766"/>
      <c r="DAS66" s="766"/>
      <c r="DAT66" s="766"/>
      <c r="DAU66" s="766"/>
      <c r="DAV66" s="766"/>
      <c r="DAW66" s="766"/>
      <c r="DAX66" s="766"/>
      <c r="DAY66" s="766"/>
      <c r="DAZ66" s="766"/>
      <c r="DBA66" s="766"/>
      <c r="DBB66" s="766"/>
      <c r="DBC66" s="766"/>
      <c r="DBD66" s="766"/>
      <c r="DBE66" s="766"/>
      <c r="DBF66" s="766"/>
      <c r="DBG66" s="766"/>
      <c r="DBH66" s="766"/>
      <c r="DBI66" s="766"/>
      <c r="DBJ66" s="766"/>
      <c r="DBK66" s="766"/>
      <c r="DBL66" s="766"/>
      <c r="DBM66" s="766"/>
      <c r="DBN66" s="766"/>
      <c r="DBO66" s="766"/>
      <c r="DBP66" s="766"/>
      <c r="DBQ66" s="766"/>
      <c r="DBR66" s="766"/>
      <c r="DBS66" s="766"/>
      <c r="DBT66" s="766"/>
      <c r="DBU66" s="766"/>
      <c r="DBV66" s="766"/>
      <c r="DBW66" s="766"/>
      <c r="DBX66" s="766"/>
      <c r="DBY66" s="766"/>
      <c r="DBZ66" s="766"/>
      <c r="DCA66" s="766"/>
      <c r="DCB66" s="766"/>
      <c r="DCC66" s="766"/>
      <c r="DCD66" s="766"/>
      <c r="DCE66" s="766"/>
      <c r="DCF66" s="766"/>
      <c r="DCG66" s="766"/>
      <c r="DCH66" s="766"/>
      <c r="DCI66" s="766"/>
      <c r="DCJ66" s="766"/>
      <c r="DCK66" s="766"/>
      <c r="DCL66" s="766"/>
      <c r="DCM66" s="766"/>
      <c r="DCN66" s="766"/>
      <c r="DCO66" s="766"/>
      <c r="DCP66" s="766"/>
      <c r="DCQ66" s="766"/>
      <c r="DCR66" s="766"/>
      <c r="DCS66" s="766"/>
      <c r="DCT66" s="766"/>
      <c r="DCU66" s="766"/>
      <c r="DCV66" s="766"/>
      <c r="DCW66" s="766"/>
      <c r="DCX66" s="766"/>
      <c r="DCY66" s="766"/>
      <c r="DCZ66" s="766"/>
      <c r="DDA66" s="766"/>
      <c r="DDB66" s="766"/>
      <c r="DDC66" s="766"/>
      <c r="DDD66" s="766"/>
      <c r="DDE66" s="766"/>
      <c r="DDF66" s="766"/>
      <c r="DDG66" s="766"/>
      <c r="DDH66" s="766"/>
      <c r="DDI66" s="766"/>
      <c r="DDJ66" s="766"/>
      <c r="DDK66" s="766"/>
      <c r="DDL66" s="766"/>
      <c r="DDM66" s="766"/>
      <c r="DDN66" s="766"/>
      <c r="DDO66" s="766"/>
      <c r="DDP66" s="766"/>
      <c r="DDQ66" s="766"/>
      <c r="DDR66" s="766"/>
      <c r="DDS66" s="766"/>
      <c r="DDT66" s="766"/>
      <c r="DDU66" s="766"/>
      <c r="DDV66" s="766"/>
      <c r="DDW66" s="766"/>
      <c r="DDX66" s="766"/>
      <c r="DDY66" s="766"/>
      <c r="DDZ66" s="766"/>
      <c r="DEA66" s="766"/>
      <c r="DEB66" s="766"/>
      <c r="DEC66" s="766"/>
      <c r="DED66" s="766"/>
      <c r="DEE66" s="766"/>
      <c r="DEF66" s="766"/>
      <c r="DEG66" s="766"/>
      <c r="DEH66" s="766"/>
      <c r="DEI66" s="766"/>
      <c r="DEJ66" s="766"/>
      <c r="DEK66" s="766"/>
      <c r="DEL66" s="766"/>
      <c r="DEM66" s="766"/>
      <c r="DEN66" s="766"/>
      <c r="DEO66" s="766"/>
      <c r="DEP66" s="766"/>
      <c r="DEQ66" s="766"/>
      <c r="DER66" s="766"/>
      <c r="DES66" s="766"/>
      <c r="DET66" s="766"/>
      <c r="DEU66" s="766"/>
      <c r="DEV66" s="766"/>
      <c r="DEW66" s="766"/>
      <c r="DEX66" s="766"/>
      <c r="DEY66" s="766"/>
      <c r="DEZ66" s="766"/>
      <c r="DFA66" s="766"/>
      <c r="DFB66" s="766"/>
      <c r="DFC66" s="766"/>
      <c r="DFD66" s="766"/>
      <c r="DFE66" s="766"/>
      <c r="DFF66" s="766"/>
      <c r="DFG66" s="766"/>
      <c r="DFH66" s="766"/>
      <c r="DFI66" s="766"/>
      <c r="DFJ66" s="766"/>
      <c r="DFK66" s="766"/>
      <c r="DFL66" s="766"/>
      <c r="DFM66" s="766"/>
      <c r="DFN66" s="766"/>
      <c r="DFO66" s="766"/>
      <c r="DFP66" s="766"/>
      <c r="DFQ66" s="766"/>
      <c r="DFR66" s="766"/>
      <c r="DFS66" s="766"/>
      <c r="DFT66" s="766"/>
      <c r="DFU66" s="766"/>
      <c r="DFV66" s="766"/>
      <c r="DFW66" s="766"/>
      <c r="DFX66" s="766"/>
      <c r="DFY66" s="766"/>
      <c r="DFZ66" s="766"/>
      <c r="DGA66" s="766"/>
      <c r="DGB66" s="766"/>
      <c r="DGC66" s="766"/>
      <c r="DGD66" s="766"/>
      <c r="DGE66" s="766"/>
      <c r="DGF66" s="766"/>
      <c r="DGG66" s="766"/>
      <c r="DGH66" s="766"/>
      <c r="DGI66" s="766"/>
      <c r="DGJ66" s="766"/>
      <c r="DGK66" s="766"/>
      <c r="DGL66" s="766"/>
      <c r="DGM66" s="766"/>
      <c r="DGN66" s="766"/>
      <c r="DGO66" s="766"/>
      <c r="DGP66" s="766"/>
      <c r="DGQ66" s="766"/>
      <c r="DGR66" s="766"/>
      <c r="DGS66" s="766"/>
      <c r="DGT66" s="766"/>
      <c r="DGU66" s="766"/>
      <c r="DGV66" s="766"/>
      <c r="DGW66" s="766"/>
      <c r="DGX66" s="766"/>
      <c r="DGY66" s="766"/>
      <c r="DGZ66" s="766"/>
      <c r="DHA66" s="766"/>
      <c r="DHB66" s="766"/>
      <c r="DHC66" s="766"/>
      <c r="DHD66" s="766"/>
      <c r="DHE66" s="766"/>
      <c r="DHF66" s="766"/>
      <c r="DHG66" s="766"/>
      <c r="DHH66" s="766"/>
      <c r="DHI66" s="766"/>
      <c r="DHJ66" s="766"/>
      <c r="DHK66" s="766"/>
      <c r="DHL66" s="766"/>
      <c r="DHM66" s="766"/>
      <c r="DHN66" s="766"/>
      <c r="DHO66" s="766"/>
      <c r="DHP66" s="766"/>
      <c r="DHQ66" s="766"/>
      <c r="DHR66" s="766"/>
      <c r="DHS66" s="766"/>
      <c r="DHT66" s="766"/>
      <c r="DHU66" s="766"/>
      <c r="DHV66" s="766"/>
      <c r="DHW66" s="766"/>
      <c r="DHX66" s="766"/>
      <c r="DHY66" s="766"/>
      <c r="DHZ66" s="766"/>
      <c r="DIA66" s="766"/>
      <c r="DIB66" s="766"/>
      <c r="DIC66" s="766"/>
      <c r="DID66" s="766"/>
      <c r="DIE66" s="766"/>
      <c r="DIF66" s="766"/>
      <c r="DIG66" s="766"/>
      <c r="DIH66" s="766"/>
      <c r="DII66" s="766"/>
      <c r="DIJ66" s="766"/>
      <c r="DIK66" s="766"/>
      <c r="DIL66" s="766"/>
      <c r="DIM66" s="766"/>
      <c r="DIN66" s="766"/>
      <c r="DIO66" s="766"/>
      <c r="DIP66" s="766"/>
      <c r="DIQ66" s="766"/>
      <c r="DIR66" s="766"/>
      <c r="DIS66" s="766"/>
      <c r="DIT66" s="766"/>
      <c r="DIU66" s="766"/>
      <c r="DIV66" s="766"/>
      <c r="DIW66" s="766"/>
      <c r="DIX66" s="766"/>
      <c r="DIY66" s="766"/>
      <c r="DIZ66" s="766"/>
      <c r="DJA66" s="766"/>
      <c r="DJB66" s="766"/>
      <c r="DJC66" s="766"/>
      <c r="DJD66" s="766"/>
      <c r="DJE66" s="766"/>
      <c r="DJF66" s="766"/>
      <c r="DJG66" s="766"/>
      <c r="DJH66" s="766"/>
      <c r="DJI66" s="766"/>
      <c r="DJJ66" s="766"/>
      <c r="DJK66" s="766"/>
      <c r="DJL66" s="766"/>
      <c r="DJM66" s="766"/>
      <c r="DJN66" s="766"/>
      <c r="DJO66" s="766"/>
      <c r="DJP66" s="766"/>
      <c r="DJQ66" s="766"/>
      <c r="DJR66" s="766"/>
      <c r="DJS66" s="766"/>
      <c r="DJT66" s="766"/>
      <c r="DJU66" s="766"/>
      <c r="DJV66" s="766"/>
      <c r="DJW66" s="766"/>
      <c r="DJX66" s="766"/>
      <c r="DJY66" s="766"/>
      <c r="DJZ66" s="766"/>
      <c r="DKA66" s="766"/>
      <c r="DKB66" s="766"/>
      <c r="DKC66" s="766"/>
      <c r="DKD66" s="766"/>
      <c r="DKE66" s="766"/>
      <c r="DKF66" s="766"/>
      <c r="DKG66" s="766"/>
      <c r="DKH66" s="766"/>
      <c r="DKI66" s="766"/>
      <c r="DKJ66" s="766"/>
      <c r="DKK66" s="766"/>
      <c r="DKL66" s="766"/>
      <c r="DKM66" s="766"/>
      <c r="DKN66" s="766"/>
      <c r="DKO66" s="766"/>
      <c r="DKP66" s="766"/>
      <c r="DKQ66" s="766"/>
      <c r="DKR66" s="766"/>
      <c r="DKS66" s="766"/>
      <c r="DKT66" s="766"/>
      <c r="DKU66" s="766"/>
      <c r="DKV66" s="766"/>
      <c r="DKW66" s="766"/>
      <c r="DKX66" s="766"/>
      <c r="DKY66" s="766"/>
      <c r="DKZ66" s="766"/>
      <c r="DLA66" s="766"/>
      <c r="DLB66" s="766"/>
      <c r="DLC66" s="766"/>
      <c r="DLD66" s="766"/>
      <c r="DLE66" s="766"/>
      <c r="DLF66" s="766"/>
      <c r="DLG66" s="766"/>
      <c r="DLH66" s="766"/>
      <c r="DLI66" s="766"/>
      <c r="DLJ66" s="766"/>
      <c r="DLK66" s="766"/>
      <c r="DLL66" s="766"/>
      <c r="DLM66" s="766"/>
      <c r="DLN66" s="766"/>
      <c r="DLO66" s="766"/>
      <c r="DLP66" s="766"/>
      <c r="DLQ66" s="766"/>
      <c r="DLR66" s="766"/>
      <c r="DLS66" s="766"/>
      <c r="DLT66" s="766"/>
      <c r="DLU66" s="766"/>
      <c r="DLV66" s="766"/>
      <c r="DLW66" s="766"/>
      <c r="DLX66" s="766"/>
      <c r="DLY66" s="766"/>
      <c r="DLZ66" s="766"/>
      <c r="DMA66" s="766"/>
      <c r="DMB66" s="766"/>
      <c r="DMC66" s="766"/>
      <c r="DMD66" s="766"/>
      <c r="DME66" s="766"/>
      <c r="DMF66" s="766"/>
      <c r="DMG66" s="766"/>
      <c r="DMH66" s="766"/>
      <c r="DMI66" s="766"/>
      <c r="DMJ66" s="766"/>
      <c r="DMK66" s="766"/>
      <c r="DML66" s="766"/>
      <c r="DMM66" s="766"/>
      <c r="DMN66" s="766"/>
      <c r="DMO66" s="766"/>
      <c r="DMP66" s="766"/>
      <c r="DMQ66" s="766"/>
      <c r="DMR66" s="766"/>
      <c r="DMS66" s="766"/>
      <c r="DMT66" s="766"/>
      <c r="DMU66" s="766"/>
      <c r="DMV66" s="766"/>
      <c r="DMW66" s="766"/>
      <c r="DMX66" s="766"/>
      <c r="DMY66" s="766"/>
      <c r="DMZ66" s="766"/>
      <c r="DNA66" s="766"/>
      <c r="DNB66" s="766"/>
      <c r="DNC66" s="766"/>
      <c r="DND66" s="766"/>
      <c r="DNE66" s="766"/>
      <c r="DNF66" s="766"/>
      <c r="DNG66" s="766"/>
      <c r="DNH66" s="766"/>
      <c r="DNI66" s="766"/>
      <c r="DNJ66" s="766"/>
      <c r="DNK66" s="766"/>
      <c r="DNL66" s="766"/>
      <c r="DNM66" s="766"/>
      <c r="DNN66" s="766"/>
      <c r="DNO66" s="766"/>
      <c r="DNP66" s="766"/>
      <c r="DNQ66" s="766"/>
      <c r="DNR66" s="766"/>
      <c r="DNS66" s="766"/>
      <c r="DNT66" s="766"/>
      <c r="DNU66" s="766"/>
      <c r="DNV66" s="766"/>
      <c r="DNW66" s="766"/>
      <c r="DNX66" s="766"/>
      <c r="DNY66" s="766"/>
      <c r="DNZ66" s="766"/>
      <c r="DOA66" s="766"/>
      <c r="DOB66" s="766"/>
      <c r="DOC66" s="766"/>
      <c r="DOD66" s="766"/>
      <c r="DOE66" s="766"/>
      <c r="DOF66" s="766"/>
      <c r="DOG66" s="766"/>
      <c r="DOH66" s="766"/>
      <c r="DOI66" s="766"/>
      <c r="DOJ66" s="766"/>
      <c r="DOK66" s="766"/>
      <c r="DOL66" s="766"/>
      <c r="DOM66" s="766"/>
      <c r="DON66" s="766"/>
      <c r="DOO66" s="766"/>
      <c r="DOP66" s="766"/>
      <c r="DOQ66" s="766"/>
      <c r="DOR66" s="766"/>
      <c r="DOS66" s="766"/>
      <c r="DOT66" s="766"/>
      <c r="DOU66" s="766"/>
      <c r="DOV66" s="766"/>
      <c r="DOW66" s="766"/>
      <c r="DOX66" s="766"/>
      <c r="DOY66" s="766"/>
      <c r="DOZ66" s="766"/>
      <c r="DPA66" s="766"/>
      <c r="DPB66" s="766"/>
      <c r="DPC66" s="766"/>
      <c r="DPD66" s="766"/>
      <c r="DPE66" s="766"/>
      <c r="DPF66" s="766"/>
      <c r="DPG66" s="766"/>
      <c r="DPH66" s="766"/>
      <c r="DPI66" s="766"/>
      <c r="DPJ66" s="766"/>
      <c r="DPK66" s="766"/>
      <c r="DPL66" s="766"/>
      <c r="DPM66" s="766"/>
      <c r="DPN66" s="766"/>
      <c r="DPO66" s="766"/>
      <c r="DPP66" s="766"/>
      <c r="DPQ66" s="766"/>
      <c r="DPR66" s="766"/>
      <c r="DPS66" s="766"/>
      <c r="DPT66" s="766"/>
      <c r="DPU66" s="766"/>
      <c r="DPV66" s="766"/>
      <c r="DPW66" s="766"/>
      <c r="DPX66" s="766"/>
      <c r="DPY66" s="766"/>
      <c r="DPZ66" s="766"/>
      <c r="DQA66" s="766"/>
      <c r="DQB66" s="766"/>
      <c r="DQC66" s="766"/>
      <c r="DQD66" s="766"/>
      <c r="DQE66" s="766"/>
      <c r="DQF66" s="766"/>
      <c r="DQG66" s="766"/>
      <c r="DQH66" s="766"/>
      <c r="DQI66" s="766"/>
      <c r="DQJ66" s="766"/>
      <c r="DQK66" s="766"/>
      <c r="DQL66" s="766"/>
      <c r="DQM66" s="766"/>
      <c r="DQN66" s="766"/>
      <c r="DQO66" s="766"/>
      <c r="DQP66" s="766"/>
      <c r="DQQ66" s="766"/>
      <c r="DQR66" s="766"/>
      <c r="DQS66" s="766"/>
      <c r="DQT66" s="766"/>
      <c r="DQU66" s="766"/>
      <c r="DQV66" s="766"/>
      <c r="DQW66" s="766"/>
      <c r="DQX66" s="766"/>
      <c r="DQY66" s="766"/>
      <c r="DQZ66" s="766"/>
      <c r="DRA66" s="766"/>
      <c r="DRB66" s="766"/>
      <c r="DRC66" s="766"/>
      <c r="DRD66" s="766"/>
      <c r="DRE66" s="766"/>
      <c r="DRF66" s="766"/>
      <c r="DRG66" s="766"/>
      <c r="DRH66" s="766"/>
      <c r="DRI66" s="766"/>
      <c r="DRJ66" s="766"/>
      <c r="DRK66" s="766"/>
      <c r="DRL66" s="766"/>
      <c r="DRM66" s="766"/>
      <c r="DRN66" s="766"/>
      <c r="DRO66" s="766"/>
      <c r="DRP66" s="766"/>
      <c r="DRQ66" s="766"/>
      <c r="DRR66" s="766"/>
      <c r="DRS66" s="766"/>
      <c r="DRT66" s="766"/>
      <c r="DRU66" s="766"/>
      <c r="DRV66" s="766"/>
      <c r="DRW66" s="766"/>
      <c r="DRX66" s="766"/>
      <c r="DRY66" s="766"/>
      <c r="DRZ66" s="766"/>
      <c r="DSA66" s="766"/>
      <c r="DSB66" s="766"/>
      <c r="DSC66" s="766"/>
      <c r="DSD66" s="766"/>
      <c r="DSE66" s="766"/>
      <c r="DSF66" s="766"/>
      <c r="DSG66" s="766"/>
      <c r="DSH66" s="766"/>
      <c r="DSI66" s="766"/>
      <c r="DSJ66" s="766"/>
      <c r="DSK66" s="766"/>
      <c r="DSL66" s="766"/>
      <c r="DSM66" s="766"/>
      <c r="DSN66" s="766"/>
      <c r="DSO66" s="766"/>
      <c r="DSP66" s="766"/>
      <c r="DSQ66" s="766"/>
      <c r="DSR66" s="766"/>
      <c r="DSS66" s="766"/>
      <c r="DST66" s="766"/>
      <c r="DSU66" s="766"/>
      <c r="DSV66" s="766"/>
      <c r="DSW66" s="766"/>
      <c r="DSX66" s="766"/>
      <c r="DSY66" s="766"/>
      <c r="DSZ66" s="766"/>
      <c r="DTA66" s="766"/>
      <c r="DTB66" s="766"/>
      <c r="DTC66" s="766"/>
      <c r="DTD66" s="766"/>
      <c r="DTE66" s="766"/>
      <c r="DTF66" s="766"/>
      <c r="DTG66" s="766"/>
      <c r="DTH66" s="766"/>
      <c r="DTI66" s="766"/>
      <c r="DTJ66" s="766"/>
      <c r="DTK66" s="766"/>
      <c r="DTL66" s="766"/>
      <c r="DTM66" s="766"/>
      <c r="DTN66" s="766"/>
      <c r="DTO66" s="766"/>
      <c r="DTP66" s="766"/>
      <c r="DTQ66" s="766"/>
      <c r="DTR66" s="766"/>
      <c r="DTS66" s="766"/>
      <c r="DTT66" s="766"/>
      <c r="DTU66" s="766"/>
      <c r="DTV66" s="766"/>
      <c r="DTW66" s="766"/>
      <c r="DTX66" s="766"/>
      <c r="DTY66" s="766"/>
      <c r="DTZ66" s="766"/>
      <c r="DUA66" s="766"/>
      <c r="DUB66" s="766"/>
      <c r="DUC66" s="766"/>
      <c r="DUD66" s="766"/>
      <c r="DUE66" s="766"/>
      <c r="DUF66" s="766"/>
      <c r="DUG66" s="766"/>
      <c r="DUH66" s="766"/>
      <c r="DUI66" s="766"/>
      <c r="DUJ66" s="766"/>
      <c r="DUK66" s="766"/>
      <c r="DUL66" s="766"/>
      <c r="DUM66" s="766"/>
      <c r="DUN66" s="766"/>
      <c r="DUO66" s="766"/>
      <c r="DUP66" s="766"/>
      <c r="DUQ66" s="766"/>
      <c r="DUR66" s="766"/>
      <c r="DUS66" s="766"/>
      <c r="DUT66" s="766"/>
      <c r="DUU66" s="766"/>
      <c r="DUV66" s="766"/>
      <c r="DUW66" s="766"/>
      <c r="DUX66" s="766"/>
      <c r="DUY66" s="766"/>
      <c r="DUZ66" s="766"/>
      <c r="DVA66" s="766"/>
      <c r="DVB66" s="766"/>
      <c r="DVC66" s="766"/>
      <c r="DVD66" s="766"/>
      <c r="DVE66" s="766"/>
      <c r="DVF66" s="766"/>
      <c r="DVG66" s="766"/>
      <c r="DVH66" s="766"/>
      <c r="DVI66" s="766"/>
      <c r="DVJ66" s="766"/>
      <c r="DVK66" s="766"/>
      <c r="DVL66" s="766"/>
      <c r="DVM66" s="766"/>
      <c r="DVN66" s="766"/>
      <c r="DVO66" s="766"/>
      <c r="DVP66" s="766"/>
      <c r="DVQ66" s="766"/>
      <c r="DVR66" s="766"/>
      <c r="DVS66" s="766"/>
      <c r="DVT66" s="766"/>
      <c r="DVU66" s="766"/>
      <c r="DVV66" s="766"/>
      <c r="DVW66" s="766"/>
      <c r="DVX66" s="766"/>
      <c r="DVY66" s="766"/>
      <c r="DVZ66" s="766"/>
      <c r="DWA66" s="766"/>
      <c r="DWB66" s="766"/>
      <c r="DWC66" s="766"/>
      <c r="DWD66" s="766"/>
      <c r="DWE66" s="766"/>
      <c r="DWF66" s="766"/>
      <c r="DWG66" s="766"/>
      <c r="DWH66" s="766"/>
      <c r="DWI66" s="766"/>
      <c r="DWJ66" s="766"/>
      <c r="DWK66" s="766"/>
      <c r="DWL66" s="766"/>
      <c r="DWM66" s="766"/>
      <c r="DWN66" s="766"/>
      <c r="DWO66" s="766"/>
      <c r="DWP66" s="766"/>
      <c r="DWQ66" s="766"/>
      <c r="DWR66" s="766"/>
      <c r="DWS66" s="766"/>
      <c r="DWT66" s="766"/>
      <c r="DWU66" s="766"/>
      <c r="DWV66" s="766"/>
      <c r="DWW66" s="766"/>
      <c r="DWX66" s="766"/>
      <c r="DWY66" s="766"/>
      <c r="DWZ66" s="766"/>
      <c r="DXA66" s="766"/>
      <c r="DXB66" s="766"/>
      <c r="DXC66" s="766"/>
      <c r="DXD66" s="766"/>
      <c r="DXE66" s="766"/>
      <c r="DXF66" s="766"/>
      <c r="DXG66" s="766"/>
      <c r="DXH66" s="766"/>
      <c r="DXI66" s="766"/>
      <c r="DXJ66" s="766"/>
      <c r="DXK66" s="766"/>
      <c r="DXL66" s="766"/>
      <c r="DXM66" s="766"/>
      <c r="DXN66" s="766"/>
      <c r="DXO66" s="766"/>
      <c r="DXP66" s="766"/>
      <c r="DXQ66" s="766"/>
      <c r="DXR66" s="766"/>
      <c r="DXS66" s="766"/>
      <c r="DXT66" s="766"/>
      <c r="DXU66" s="766"/>
      <c r="DXV66" s="766"/>
      <c r="DXW66" s="766"/>
      <c r="DXX66" s="766"/>
      <c r="DXY66" s="766"/>
      <c r="DXZ66" s="766"/>
      <c r="DYA66" s="766"/>
      <c r="DYB66" s="766"/>
      <c r="DYC66" s="766"/>
      <c r="DYD66" s="766"/>
      <c r="DYE66" s="766"/>
      <c r="DYF66" s="766"/>
      <c r="DYG66" s="766"/>
      <c r="DYH66" s="766"/>
      <c r="DYI66" s="766"/>
      <c r="DYJ66" s="766"/>
      <c r="DYK66" s="766"/>
      <c r="DYL66" s="766"/>
      <c r="DYM66" s="766"/>
      <c r="DYN66" s="766"/>
      <c r="DYO66" s="766"/>
      <c r="DYP66" s="766"/>
      <c r="DYQ66" s="766"/>
      <c r="DYR66" s="766"/>
      <c r="DYS66" s="766"/>
      <c r="DYT66" s="766"/>
      <c r="DYU66" s="766"/>
      <c r="DYV66" s="766"/>
      <c r="DYW66" s="766"/>
      <c r="DYX66" s="766"/>
      <c r="DYY66" s="766"/>
      <c r="DYZ66" s="766"/>
      <c r="DZA66" s="766"/>
      <c r="DZB66" s="766"/>
      <c r="DZC66" s="766"/>
      <c r="DZD66" s="766"/>
      <c r="DZE66" s="766"/>
      <c r="DZF66" s="766"/>
      <c r="DZG66" s="766"/>
      <c r="DZH66" s="766"/>
      <c r="DZI66" s="766"/>
      <c r="DZJ66" s="766"/>
      <c r="DZK66" s="766"/>
      <c r="DZL66" s="766"/>
      <c r="DZM66" s="766"/>
      <c r="DZN66" s="766"/>
      <c r="DZO66" s="766"/>
      <c r="DZP66" s="766"/>
      <c r="DZQ66" s="766"/>
      <c r="DZR66" s="766"/>
      <c r="DZS66" s="766"/>
      <c r="DZT66" s="766"/>
      <c r="DZU66" s="766"/>
      <c r="DZV66" s="766"/>
      <c r="DZW66" s="766"/>
      <c r="DZX66" s="766"/>
      <c r="DZY66" s="766"/>
      <c r="DZZ66" s="766"/>
      <c r="EAA66" s="766"/>
      <c r="EAB66" s="766"/>
      <c r="EAC66" s="766"/>
      <c r="EAD66" s="766"/>
      <c r="EAE66" s="766"/>
      <c r="EAF66" s="766"/>
      <c r="EAG66" s="766"/>
      <c r="EAH66" s="766"/>
      <c r="EAI66" s="766"/>
      <c r="EAJ66" s="766"/>
      <c r="EAK66" s="766"/>
      <c r="EAL66" s="766"/>
      <c r="EAM66" s="766"/>
      <c r="EAN66" s="766"/>
      <c r="EAO66" s="766"/>
      <c r="EAP66" s="766"/>
      <c r="EAQ66" s="766"/>
      <c r="EAR66" s="766"/>
      <c r="EAS66" s="766"/>
      <c r="EAT66" s="766"/>
      <c r="EAU66" s="766"/>
      <c r="EAV66" s="766"/>
      <c r="EAW66" s="766"/>
      <c r="EAX66" s="766"/>
      <c r="EAY66" s="766"/>
      <c r="EAZ66" s="766"/>
      <c r="EBA66" s="766"/>
      <c r="EBB66" s="766"/>
      <c r="EBC66" s="766"/>
      <c r="EBD66" s="766"/>
      <c r="EBE66" s="766"/>
      <c r="EBF66" s="766"/>
      <c r="EBG66" s="766"/>
      <c r="EBH66" s="766"/>
      <c r="EBI66" s="766"/>
      <c r="EBJ66" s="766"/>
      <c r="EBK66" s="766"/>
      <c r="EBL66" s="766"/>
      <c r="EBM66" s="766"/>
      <c r="EBN66" s="766"/>
      <c r="EBO66" s="766"/>
      <c r="EBP66" s="766"/>
      <c r="EBQ66" s="766"/>
      <c r="EBR66" s="766"/>
      <c r="EBS66" s="766"/>
      <c r="EBT66" s="766"/>
      <c r="EBU66" s="766"/>
      <c r="EBV66" s="766"/>
      <c r="EBW66" s="766"/>
      <c r="EBX66" s="766"/>
      <c r="EBY66" s="766"/>
      <c r="EBZ66" s="766"/>
      <c r="ECA66" s="766"/>
      <c r="ECB66" s="766"/>
      <c r="ECC66" s="766"/>
      <c r="ECD66" s="766"/>
      <c r="ECE66" s="766"/>
      <c r="ECF66" s="766"/>
      <c r="ECG66" s="766"/>
      <c r="ECH66" s="766"/>
      <c r="ECI66" s="766"/>
      <c r="ECJ66" s="766"/>
      <c r="ECK66" s="766"/>
      <c r="ECL66" s="766"/>
      <c r="ECM66" s="766"/>
      <c r="ECN66" s="766"/>
      <c r="ECO66" s="766"/>
      <c r="ECP66" s="766"/>
      <c r="ECQ66" s="766"/>
      <c r="ECR66" s="766"/>
      <c r="ECS66" s="766"/>
      <c r="ECT66" s="766"/>
      <c r="ECU66" s="766"/>
      <c r="ECV66" s="766"/>
      <c r="ECW66" s="766"/>
      <c r="ECX66" s="766"/>
      <c r="ECY66" s="766"/>
      <c r="ECZ66" s="766"/>
      <c r="EDA66" s="766"/>
      <c r="EDB66" s="766"/>
      <c r="EDC66" s="766"/>
      <c r="EDD66" s="766"/>
      <c r="EDE66" s="766"/>
      <c r="EDF66" s="766"/>
      <c r="EDG66" s="766"/>
      <c r="EDH66" s="766"/>
      <c r="EDI66" s="766"/>
      <c r="EDJ66" s="766"/>
      <c r="EDK66" s="766"/>
      <c r="EDL66" s="766"/>
      <c r="EDM66" s="766"/>
      <c r="EDN66" s="766"/>
      <c r="EDO66" s="766"/>
      <c r="EDP66" s="766"/>
      <c r="EDQ66" s="766"/>
      <c r="EDR66" s="766"/>
      <c r="EDS66" s="766"/>
      <c r="EDT66" s="766"/>
      <c r="EDU66" s="766"/>
      <c r="EDV66" s="766"/>
      <c r="EDW66" s="766"/>
      <c r="EDX66" s="766"/>
      <c r="EDY66" s="766"/>
      <c r="EDZ66" s="766"/>
      <c r="EEA66" s="766"/>
      <c r="EEB66" s="766"/>
      <c r="EEC66" s="766"/>
      <c r="EED66" s="766"/>
      <c r="EEE66" s="766"/>
      <c r="EEF66" s="766"/>
      <c r="EEG66" s="766"/>
      <c r="EEH66" s="766"/>
      <c r="EEI66" s="766"/>
      <c r="EEJ66" s="766"/>
      <c r="EEK66" s="766"/>
      <c r="EEL66" s="766"/>
      <c r="EEM66" s="766"/>
      <c r="EEN66" s="766"/>
      <c r="EEO66" s="766"/>
      <c r="EEP66" s="766"/>
      <c r="EEQ66" s="766"/>
      <c r="EER66" s="766"/>
      <c r="EES66" s="766"/>
      <c r="EET66" s="766"/>
      <c r="EEU66" s="766"/>
      <c r="EEV66" s="766"/>
      <c r="EEW66" s="766"/>
      <c r="EEX66" s="766"/>
      <c r="EEY66" s="766"/>
      <c r="EEZ66" s="766"/>
      <c r="EFA66" s="766"/>
      <c r="EFB66" s="766"/>
      <c r="EFC66" s="766"/>
      <c r="EFD66" s="766"/>
      <c r="EFE66" s="766"/>
      <c r="EFF66" s="766"/>
      <c r="EFG66" s="766"/>
      <c r="EFH66" s="766"/>
      <c r="EFI66" s="766"/>
      <c r="EFJ66" s="766"/>
      <c r="EFK66" s="766"/>
      <c r="EFL66" s="766"/>
      <c r="EFM66" s="766"/>
      <c r="EFN66" s="766"/>
      <c r="EFO66" s="766"/>
      <c r="EFP66" s="766"/>
      <c r="EFQ66" s="766"/>
      <c r="EFR66" s="766"/>
      <c r="EFS66" s="766"/>
      <c r="EFT66" s="766"/>
      <c r="EFU66" s="766"/>
      <c r="EFV66" s="766"/>
      <c r="EFW66" s="766"/>
      <c r="EFX66" s="766"/>
      <c r="EFY66" s="766"/>
      <c r="EFZ66" s="766"/>
      <c r="EGA66" s="766"/>
      <c r="EGB66" s="766"/>
      <c r="EGC66" s="766"/>
      <c r="EGD66" s="766"/>
      <c r="EGE66" s="766"/>
      <c r="EGF66" s="766"/>
      <c r="EGG66" s="766"/>
      <c r="EGH66" s="766"/>
      <c r="EGI66" s="766"/>
      <c r="EGJ66" s="766"/>
      <c r="EGK66" s="766"/>
      <c r="EGL66" s="766"/>
      <c r="EGM66" s="766"/>
      <c r="EGN66" s="766"/>
      <c r="EGO66" s="766"/>
      <c r="EGP66" s="766"/>
      <c r="EGQ66" s="766"/>
      <c r="EGR66" s="766"/>
      <c r="EGS66" s="766"/>
      <c r="EGT66" s="766"/>
    </row>
    <row r="67" spans="1:3582" s="681" customFormat="1" ht="39" customHeight="1">
      <c r="A67" s="751" t="s">
        <v>656</v>
      </c>
      <c r="B67" s="752"/>
      <c r="C67" s="752"/>
      <c r="D67" s="753"/>
      <c r="E67" s="752"/>
      <c r="F67" s="753"/>
      <c r="G67" s="753"/>
      <c r="H67" s="753"/>
      <c r="I67" s="752"/>
      <c r="J67" s="752"/>
      <c r="K67" s="753"/>
      <c r="L67" s="752"/>
      <c r="M67" s="752"/>
      <c r="N67" s="752"/>
      <c r="O67" s="752"/>
      <c r="P67" s="925"/>
      <c r="Q67" s="925"/>
      <c r="R67" s="925"/>
      <c r="S67" s="925"/>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5"/>
      <c r="AQ67" s="925"/>
      <c r="AR67" s="925"/>
      <c r="AS67" s="925"/>
      <c r="AT67" s="925"/>
      <c r="AU67" s="925"/>
      <c r="AV67" s="925"/>
      <c r="AW67" s="925"/>
      <c r="AX67" s="925"/>
      <c r="AY67" s="925"/>
      <c r="AZ67" s="925"/>
      <c r="BA67" s="925"/>
      <c r="BB67" s="925"/>
      <c r="BC67" s="925"/>
      <c r="BD67" s="925"/>
      <c r="BE67" s="925"/>
      <c r="BF67" s="925"/>
      <c r="BG67" s="925"/>
      <c r="BH67" s="925"/>
      <c r="BI67" s="925"/>
      <c r="BJ67" s="925"/>
      <c r="BK67" s="925"/>
      <c r="BL67" s="925"/>
      <c r="BM67" s="925"/>
      <c r="BN67" s="925"/>
      <c r="BO67" s="925"/>
      <c r="BP67" s="925"/>
      <c r="BQ67" s="925"/>
      <c r="BR67" s="925"/>
      <c r="BS67" s="925"/>
      <c r="BT67" s="925"/>
      <c r="BU67" s="925"/>
      <c r="BV67" s="925"/>
      <c r="BW67" s="925"/>
      <c r="BX67" s="925"/>
      <c r="BY67" s="925"/>
      <c r="BZ67" s="925"/>
      <c r="CA67" s="925"/>
      <c r="CB67" s="925"/>
      <c r="CC67" s="925"/>
      <c r="CD67" s="925"/>
      <c r="CE67" s="925"/>
      <c r="CF67" s="925"/>
      <c r="CG67" s="925"/>
      <c r="CH67" s="925"/>
      <c r="CI67" s="925"/>
      <c r="CJ67" s="925"/>
      <c r="CK67" s="925"/>
      <c r="CL67" s="925"/>
      <c r="CM67" s="925"/>
      <c r="CN67" s="925"/>
      <c r="CO67" s="925"/>
      <c r="CP67" s="925"/>
      <c r="CQ67" s="925"/>
      <c r="CR67" s="925"/>
      <c r="CS67" s="925"/>
      <c r="CT67" s="925"/>
      <c r="CU67" s="925"/>
      <c r="CV67" s="925"/>
      <c r="CW67" s="925"/>
      <c r="CX67" s="925"/>
      <c r="CY67" s="925"/>
      <c r="CZ67" s="925"/>
      <c r="DA67" s="925"/>
      <c r="DB67" s="925"/>
      <c r="DC67" s="925"/>
      <c r="DD67" s="925"/>
      <c r="DE67" s="925"/>
      <c r="DF67" s="925"/>
      <c r="DG67" s="925"/>
      <c r="DH67" s="925"/>
      <c r="DI67" s="925"/>
      <c r="DJ67" s="925"/>
      <c r="DK67" s="925"/>
      <c r="DL67" s="925"/>
      <c r="DM67" s="925"/>
      <c r="DN67" s="925"/>
      <c r="DO67" s="925"/>
      <c r="DP67" s="925"/>
      <c r="DQ67" s="925"/>
      <c r="DR67" s="925"/>
      <c r="DS67" s="925"/>
      <c r="DT67" s="925"/>
      <c r="DU67" s="925"/>
      <c r="DV67" s="925"/>
      <c r="DW67" s="925"/>
      <c r="DX67" s="925"/>
      <c r="DY67" s="925"/>
      <c r="DZ67" s="925"/>
      <c r="EA67" s="925"/>
      <c r="EB67" s="925"/>
      <c r="EC67" s="925"/>
      <c r="ED67" s="925"/>
      <c r="EE67" s="925"/>
      <c r="EF67" s="925"/>
      <c r="EG67" s="925"/>
      <c r="EH67" s="925"/>
      <c r="EI67" s="925"/>
      <c r="EJ67" s="925"/>
      <c r="EK67" s="925"/>
      <c r="EL67" s="925"/>
      <c r="EM67" s="925"/>
      <c r="EN67" s="925"/>
      <c r="EO67" s="925"/>
      <c r="EP67" s="925"/>
      <c r="EQ67" s="925"/>
      <c r="ER67" s="925"/>
      <c r="ES67" s="925"/>
      <c r="ET67" s="925"/>
      <c r="EU67" s="925"/>
      <c r="EV67" s="925"/>
      <c r="EW67" s="925"/>
      <c r="EX67" s="925"/>
      <c r="EY67" s="925"/>
      <c r="EZ67" s="925"/>
      <c r="FA67" s="925"/>
      <c r="FB67" s="925"/>
      <c r="FC67" s="925"/>
      <c r="FD67" s="925"/>
      <c r="FE67" s="925"/>
      <c r="FF67" s="925"/>
      <c r="FG67" s="925"/>
      <c r="FH67" s="925"/>
      <c r="FI67" s="925"/>
      <c r="FJ67" s="925"/>
      <c r="FK67" s="925"/>
      <c r="FL67" s="925"/>
      <c r="FM67" s="925"/>
      <c r="FN67" s="925"/>
      <c r="FO67" s="925"/>
      <c r="FP67" s="925"/>
      <c r="FQ67" s="925"/>
      <c r="FR67" s="925"/>
      <c r="FS67" s="925"/>
      <c r="FT67" s="925"/>
      <c r="FU67" s="925"/>
      <c r="FV67" s="925"/>
      <c r="FW67" s="925"/>
      <c r="FX67" s="925"/>
      <c r="FY67" s="925"/>
      <c r="FZ67" s="925"/>
      <c r="GA67" s="925"/>
      <c r="GB67" s="925"/>
      <c r="GC67" s="925"/>
      <c r="GD67" s="925"/>
      <c r="GE67" s="925"/>
      <c r="GF67" s="925"/>
      <c r="GG67" s="925"/>
      <c r="GH67" s="925"/>
      <c r="GI67" s="925"/>
      <c r="GJ67" s="925"/>
      <c r="GK67" s="925"/>
      <c r="GL67" s="925"/>
      <c r="GM67" s="925"/>
      <c r="GN67" s="925"/>
      <c r="GO67" s="925"/>
      <c r="GP67" s="925"/>
      <c r="GQ67" s="925"/>
      <c r="GR67" s="925"/>
      <c r="GS67" s="925"/>
      <c r="GT67" s="925"/>
      <c r="GU67" s="925"/>
      <c r="GV67" s="925"/>
      <c r="GW67" s="925"/>
      <c r="GX67" s="925"/>
      <c r="GY67" s="925"/>
      <c r="GZ67" s="925"/>
      <c r="HA67" s="925"/>
      <c r="HB67" s="925"/>
      <c r="HC67" s="925"/>
      <c r="HD67" s="925"/>
      <c r="HE67" s="925"/>
      <c r="HF67" s="925"/>
      <c r="HG67" s="925"/>
      <c r="HH67" s="925"/>
      <c r="HI67" s="925"/>
      <c r="HJ67" s="925"/>
      <c r="HK67" s="925"/>
      <c r="HL67" s="925"/>
      <c r="HM67" s="925"/>
      <c r="HN67" s="925"/>
      <c r="HO67" s="925"/>
      <c r="HP67" s="925"/>
      <c r="HQ67" s="925"/>
      <c r="HR67" s="925"/>
      <c r="HS67" s="925"/>
      <c r="HT67" s="925"/>
      <c r="HU67" s="925"/>
      <c r="HV67" s="925"/>
      <c r="HW67" s="925"/>
      <c r="HX67" s="925"/>
      <c r="HY67" s="925"/>
      <c r="HZ67" s="925"/>
      <c r="IA67" s="925"/>
      <c r="IB67" s="925"/>
      <c r="IC67" s="925"/>
      <c r="ID67" s="925"/>
      <c r="IE67" s="925"/>
      <c r="IF67" s="925"/>
      <c r="IG67" s="925"/>
      <c r="IH67" s="925"/>
      <c r="II67" s="925"/>
      <c r="IJ67" s="925"/>
      <c r="IK67" s="925"/>
      <c r="IL67" s="925"/>
      <c r="IM67" s="925"/>
      <c r="IN67" s="925"/>
      <c r="IO67" s="925"/>
      <c r="IP67" s="925"/>
      <c r="IQ67" s="925"/>
      <c r="IR67" s="925"/>
      <c r="IS67" s="925"/>
      <c r="IT67" s="925"/>
      <c r="IU67" s="925"/>
      <c r="IV67" s="925"/>
      <c r="IW67" s="925"/>
      <c r="IX67" s="925"/>
      <c r="IY67" s="925"/>
      <c r="IZ67" s="925"/>
      <c r="JA67" s="925"/>
      <c r="JB67" s="925"/>
      <c r="JC67" s="925"/>
      <c r="JD67" s="925"/>
      <c r="JE67" s="925"/>
      <c r="JF67" s="925"/>
      <c r="JG67" s="925"/>
      <c r="JH67" s="925"/>
      <c r="JI67" s="925"/>
      <c r="JJ67" s="925"/>
      <c r="JK67" s="925"/>
      <c r="JL67" s="925"/>
      <c r="JM67" s="925"/>
      <c r="JN67" s="925"/>
      <c r="JO67" s="925"/>
      <c r="JP67" s="925"/>
      <c r="JQ67" s="925"/>
      <c r="JR67" s="925"/>
      <c r="JS67" s="925"/>
      <c r="JT67" s="925"/>
      <c r="JU67" s="925"/>
      <c r="JV67" s="925"/>
      <c r="JW67" s="925"/>
      <c r="JX67" s="925"/>
      <c r="JY67" s="925"/>
      <c r="JZ67" s="925"/>
      <c r="KA67" s="925"/>
      <c r="KB67" s="925"/>
      <c r="KC67" s="925"/>
      <c r="KD67" s="925"/>
      <c r="KE67" s="925"/>
      <c r="KF67" s="925"/>
      <c r="KG67" s="925"/>
      <c r="KH67" s="925"/>
      <c r="KI67" s="925"/>
      <c r="KJ67" s="925"/>
      <c r="KK67" s="925"/>
      <c r="KL67" s="925"/>
      <c r="KM67" s="925"/>
      <c r="KN67" s="925"/>
      <c r="KO67" s="925"/>
      <c r="KP67" s="925"/>
      <c r="KQ67" s="925"/>
      <c r="KR67" s="925"/>
      <c r="KS67" s="925"/>
      <c r="KT67" s="925"/>
      <c r="KU67" s="925"/>
      <c r="KV67" s="925"/>
      <c r="KW67" s="925"/>
      <c r="KX67" s="925"/>
      <c r="KY67" s="925"/>
      <c r="KZ67" s="925"/>
      <c r="LA67" s="925"/>
      <c r="LB67" s="925"/>
      <c r="LC67" s="925"/>
      <c r="LD67" s="925"/>
      <c r="LE67" s="925"/>
      <c r="LF67" s="925"/>
      <c r="LG67" s="925"/>
      <c r="LH67" s="925"/>
      <c r="LI67" s="925"/>
      <c r="LJ67" s="925"/>
      <c r="LK67" s="925"/>
      <c r="LL67" s="925"/>
      <c r="LM67" s="925"/>
      <c r="LN67" s="925"/>
      <c r="LO67" s="925"/>
      <c r="LP67" s="925"/>
      <c r="LQ67" s="925"/>
      <c r="LR67" s="925"/>
      <c r="LS67" s="925"/>
      <c r="LT67" s="925"/>
      <c r="LU67" s="925"/>
      <c r="LV67" s="925"/>
      <c r="LW67" s="925"/>
      <c r="LX67" s="925"/>
      <c r="LY67" s="925"/>
      <c r="LZ67" s="925"/>
      <c r="MA67" s="925"/>
      <c r="MB67" s="925"/>
      <c r="MC67" s="925"/>
      <c r="MD67" s="925"/>
      <c r="ME67" s="925"/>
      <c r="MF67" s="925"/>
      <c r="MG67" s="925"/>
      <c r="MH67" s="925"/>
      <c r="MI67" s="925"/>
      <c r="MJ67" s="925"/>
      <c r="MK67" s="925"/>
      <c r="ML67" s="925"/>
      <c r="MM67" s="925"/>
      <c r="MN67" s="925"/>
      <c r="MO67" s="925"/>
      <c r="MP67" s="925"/>
      <c r="MQ67" s="925"/>
      <c r="MR67" s="925"/>
      <c r="MS67" s="925"/>
      <c r="MT67" s="925"/>
      <c r="MU67" s="925"/>
      <c r="MV67" s="925"/>
      <c r="MW67" s="925"/>
      <c r="MX67" s="925"/>
      <c r="MY67" s="925"/>
      <c r="MZ67" s="925"/>
      <c r="NA67" s="925"/>
      <c r="NB67" s="925"/>
      <c r="NC67" s="925"/>
      <c r="ND67" s="925"/>
      <c r="NE67" s="925"/>
      <c r="NF67" s="925"/>
      <c r="NG67" s="925"/>
      <c r="NH67" s="925"/>
      <c r="NI67" s="925"/>
      <c r="NJ67" s="925"/>
      <c r="NK67" s="925"/>
      <c r="NL67" s="925"/>
      <c r="NM67" s="925"/>
      <c r="NN67" s="925"/>
      <c r="NO67" s="925"/>
      <c r="NP67" s="925"/>
      <c r="NQ67" s="925"/>
      <c r="NR67" s="925"/>
      <c r="NS67" s="925"/>
      <c r="NT67" s="925"/>
      <c r="NU67" s="925"/>
      <c r="NV67" s="925"/>
      <c r="NW67" s="925"/>
      <c r="NX67" s="925"/>
      <c r="NY67" s="925"/>
      <c r="NZ67" s="925"/>
      <c r="OA67" s="925"/>
      <c r="OB67" s="925"/>
      <c r="OC67" s="925"/>
      <c r="OD67" s="925"/>
      <c r="OE67" s="925"/>
      <c r="OF67" s="925"/>
      <c r="OG67" s="925"/>
      <c r="OH67" s="925"/>
      <c r="OI67" s="925"/>
      <c r="OJ67" s="925"/>
      <c r="OK67" s="925"/>
      <c r="OL67" s="925"/>
      <c r="OM67" s="925"/>
      <c r="ON67" s="925"/>
      <c r="OO67" s="925"/>
      <c r="OP67" s="925"/>
      <c r="OQ67" s="925"/>
      <c r="OR67" s="925"/>
      <c r="OS67" s="925"/>
      <c r="OT67" s="925"/>
      <c r="OU67" s="925"/>
      <c r="OV67" s="925"/>
      <c r="OW67" s="925"/>
      <c r="OX67" s="925"/>
      <c r="OY67" s="925"/>
      <c r="OZ67" s="925"/>
      <c r="PA67" s="925"/>
      <c r="PB67" s="925"/>
      <c r="PC67" s="925"/>
      <c r="PD67" s="925"/>
      <c r="PE67" s="925"/>
      <c r="PF67" s="925"/>
      <c r="PG67" s="925"/>
      <c r="PH67" s="925"/>
      <c r="PI67" s="925"/>
      <c r="PJ67" s="925"/>
      <c r="PK67" s="925"/>
      <c r="PL67" s="925"/>
      <c r="PM67" s="925"/>
      <c r="PN67" s="925"/>
      <c r="PO67" s="925"/>
      <c r="PP67" s="925"/>
      <c r="PQ67" s="925"/>
      <c r="PR67" s="925"/>
      <c r="PS67" s="925"/>
      <c r="PT67" s="925"/>
      <c r="PU67" s="925"/>
      <c r="PV67" s="925"/>
      <c r="PW67" s="925"/>
      <c r="PX67" s="925"/>
      <c r="PY67" s="925"/>
      <c r="PZ67" s="925"/>
      <c r="QA67" s="925"/>
      <c r="QB67" s="925"/>
      <c r="QC67" s="925"/>
      <c r="QD67" s="925"/>
      <c r="QE67" s="925"/>
      <c r="QF67" s="925"/>
      <c r="QG67" s="925"/>
      <c r="QH67" s="925"/>
      <c r="QI67" s="925"/>
      <c r="QJ67" s="925"/>
      <c r="QK67" s="925"/>
      <c r="QL67" s="925"/>
      <c r="QM67" s="925"/>
      <c r="QN67" s="925"/>
      <c r="QO67" s="925"/>
      <c r="QP67" s="925"/>
      <c r="QQ67" s="925"/>
      <c r="QR67" s="925"/>
      <c r="QS67" s="925"/>
      <c r="QT67" s="925"/>
      <c r="QU67" s="925"/>
      <c r="QV67" s="925"/>
      <c r="QW67" s="925"/>
      <c r="QX67" s="925"/>
      <c r="QY67" s="925"/>
      <c r="QZ67" s="925"/>
      <c r="RA67" s="925"/>
      <c r="RB67" s="925"/>
      <c r="RC67" s="925"/>
      <c r="RD67" s="925"/>
      <c r="RE67" s="925"/>
      <c r="RF67" s="925"/>
      <c r="RG67" s="925"/>
      <c r="RH67" s="925"/>
      <c r="RI67" s="925"/>
      <c r="RJ67" s="925"/>
      <c r="RK67" s="925"/>
      <c r="RL67" s="925"/>
      <c r="RM67" s="925"/>
      <c r="RN67" s="925"/>
      <c r="RO67" s="925"/>
      <c r="RP67" s="925"/>
      <c r="RQ67" s="925"/>
      <c r="RR67" s="925"/>
      <c r="RS67" s="925"/>
      <c r="RT67" s="925"/>
      <c r="RU67" s="925"/>
      <c r="RV67" s="925"/>
      <c r="RW67" s="925"/>
      <c r="RX67" s="925"/>
      <c r="RY67" s="925"/>
      <c r="RZ67" s="925"/>
      <c r="SA67" s="925"/>
      <c r="SB67" s="925"/>
      <c r="SC67" s="925"/>
      <c r="SD67" s="925"/>
      <c r="SE67" s="925"/>
      <c r="SF67" s="925"/>
      <c r="SG67" s="925"/>
      <c r="SH67" s="925"/>
      <c r="SI67" s="925"/>
      <c r="SJ67" s="925"/>
      <c r="SK67" s="925"/>
      <c r="SL67" s="925"/>
      <c r="SM67" s="925"/>
      <c r="SN67" s="925"/>
      <c r="SO67" s="925"/>
      <c r="SP67" s="925"/>
      <c r="SQ67" s="925"/>
      <c r="SR67" s="925"/>
      <c r="SS67" s="925"/>
      <c r="ST67" s="925"/>
      <c r="SU67" s="925"/>
      <c r="SV67" s="925"/>
      <c r="SW67" s="925"/>
      <c r="SX67" s="925"/>
      <c r="SY67" s="925"/>
      <c r="SZ67" s="925"/>
      <c r="TA67" s="925"/>
      <c r="TB67" s="925"/>
      <c r="TC67" s="925"/>
      <c r="TD67" s="925"/>
      <c r="TE67" s="925"/>
      <c r="TF67" s="925"/>
      <c r="TG67" s="925"/>
      <c r="TH67" s="925"/>
      <c r="TI67" s="925"/>
      <c r="TJ67" s="925"/>
      <c r="TK67" s="925"/>
      <c r="TL67" s="925"/>
      <c r="TM67" s="925"/>
      <c r="TN67" s="925"/>
      <c r="TO67" s="925"/>
      <c r="TP67" s="925"/>
      <c r="TQ67" s="925"/>
      <c r="TR67" s="925"/>
      <c r="TS67" s="925"/>
      <c r="TT67" s="925"/>
      <c r="TU67" s="925"/>
      <c r="TV67" s="925"/>
      <c r="TW67" s="925"/>
      <c r="TX67" s="925"/>
      <c r="TY67" s="925"/>
      <c r="TZ67" s="925"/>
      <c r="UA67" s="925"/>
      <c r="UB67" s="925"/>
      <c r="UC67" s="925"/>
      <c r="UD67" s="925"/>
      <c r="UE67" s="925"/>
      <c r="UF67" s="925"/>
      <c r="UG67" s="925"/>
      <c r="UH67" s="925"/>
      <c r="UI67" s="925"/>
      <c r="UJ67" s="925"/>
      <c r="UK67" s="925"/>
      <c r="UL67" s="925"/>
      <c r="UM67" s="925"/>
      <c r="UN67" s="925"/>
      <c r="UO67" s="925"/>
      <c r="UP67" s="925"/>
      <c r="UQ67" s="925"/>
      <c r="UR67" s="925"/>
      <c r="US67" s="925"/>
      <c r="UT67" s="925"/>
      <c r="UU67" s="925"/>
      <c r="UV67" s="925"/>
      <c r="UW67" s="925"/>
      <c r="UX67" s="925"/>
      <c r="UY67" s="925"/>
      <c r="UZ67" s="925"/>
      <c r="VA67" s="925"/>
      <c r="VB67" s="925"/>
      <c r="VC67" s="925"/>
      <c r="VD67" s="925"/>
      <c r="VE67" s="925"/>
      <c r="VF67" s="925"/>
      <c r="VG67" s="925"/>
      <c r="VH67" s="925"/>
      <c r="VI67" s="925"/>
      <c r="VJ67" s="925"/>
      <c r="VK67" s="925"/>
      <c r="VL67" s="925"/>
      <c r="VM67" s="925"/>
      <c r="VN67" s="925"/>
      <c r="VO67" s="925"/>
      <c r="VP67" s="925"/>
      <c r="VQ67" s="925"/>
      <c r="VR67" s="925"/>
      <c r="VS67" s="925"/>
      <c r="VT67" s="925"/>
      <c r="VU67" s="925"/>
      <c r="VV67" s="925"/>
      <c r="VW67" s="925"/>
      <c r="VX67" s="925"/>
      <c r="VY67" s="925"/>
      <c r="VZ67" s="925"/>
      <c r="WA67" s="925"/>
      <c r="WB67" s="925"/>
      <c r="WC67" s="925"/>
      <c r="WD67" s="925"/>
      <c r="WE67" s="925"/>
      <c r="WF67" s="925"/>
      <c r="WG67" s="925"/>
      <c r="WH67" s="925"/>
      <c r="WI67" s="925"/>
      <c r="WJ67" s="925"/>
      <c r="WK67" s="925"/>
      <c r="WL67" s="925"/>
      <c r="WM67" s="925"/>
      <c r="WN67" s="925"/>
      <c r="WO67" s="925"/>
      <c r="WP67" s="925"/>
      <c r="WQ67" s="925"/>
      <c r="WR67" s="925"/>
      <c r="WS67" s="925"/>
      <c r="WT67" s="925"/>
      <c r="WU67" s="925"/>
      <c r="WV67" s="925"/>
      <c r="WW67" s="925"/>
      <c r="WX67" s="925"/>
      <c r="WY67" s="925"/>
      <c r="WZ67" s="925"/>
      <c r="XA67" s="925"/>
      <c r="XB67" s="925"/>
      <c r="XC67" s="925"/>
      <c r="XD67" s="925"/>
      <c r="XE67" s="925"/>
      <c r="XF67" s="925"/>
      <c r="XG67" s="925"/>
      <c r="XH67" s="925"/>
      <c r="XI67" s="925"/>
      <c r="XJ67" s="925"/>
      <c r="XK67" s="925"/>
      <c r="XL67" s="925"/>
      <c r="XM67" s="925"/>
      <c r="XN67" s="925"/>
      <c r="XO67" s="925"/>
      <c r="XP67" s="925"/>
      <c r="XQ67" s="925"/>
      <c r="XR67" s="925"/>
      <c r="XS67" s="925"/>
      <c r="XT67" s="925"/>
      <c r="XU67" s="925"/>
      <c r="XV67" s="925"/>
      <c r="XW67" s="925"/>
      <c r="XX67" s="925"/>
      <c r="XY67" s="925"/>
      <c r="XZ67" s="925"/>
      <c r="YA67" s="925"/>
      <c r="YB67" s="925"/>
      <c r="YC67" s="925"/>
      <c r="YD67" s="925"/>
      <c r="YE67" s="925"/>
      <c r="YF67" s="925"/>
      <c r="YG67" s="925"/>
      <c r="YH67" s="925"/>
      <c r="YI67" s="925"/>
      <c r="YJ67" s="925"/>
      <c r="YK67" s="925"/>
      <c r="YL67" s="925"/>
      <c r="YM67" s="925"/>
      <c r="YN67" s="925"/>
      <c r="YO67" s="925"/>
      <c r="YP67" s="925"/>
      <c r="YQ67" s="925"/>
      <c r="YR67" s="925"/>
      <c r="YS67" s="925"/>
      <c r="YT67" s="925"/>
      <c r="YU67" s="925"/>
      <c r="YV67" s="925"/>
      <c r="YW67" s="925"/>
      <c r="YX67" s="925"/>
      <c r="YY67" s="925"/>
      <c r="YZ67" s="925"/>
      <c r="ZA67" s="925"/>
      <c r="ZB67" s="925"/>
      <c r="ZC67" s="925"/>
      <c r="ZD67" s="925"/>
      <c r="ZE67" s="925"/>
      <c r="ZF67" s="925"/>
      <c r="ZG67" s="925"/>
      <c r="ZH67" s="925"/>
      <c r="ZI67" s="925"/>
      <c r="ZJ67" s="925"/>
      <c r="ZK67" s="925"/>
      <c r="ZL67" s="925"/>
      <c r="ZM67" s="925"/>
      <c r="ZN67" s="925"/>
      <c r="ZO67" s="925"/>
      <c r="ZP67" s="925"/>
      <c r="ZQ67" s="925"/>
      <c r="ZR67" s="925"/>
      <c r="ZS67" s="925"/>
      <c r="ZT67" s="925"/>
      <c r="ZU67" s="925"/>
      <c r="ZV67" s="925"/>
      <c r="ZW67" s="925"/>
      <c r="ZX67" s="925"/>
      <c r="ZY67" s="925"/>
      <c r="ZZ67" s="925"/>
      <c r="AAA67" s="925"/>
      <c r="AAB67" s="925"/>
      <c r="AAC67" s="925"/>
      <c r="AAD67" s="925"/>
      <c r="AAE67" s="925"/>
      <c r="AAF67" s="925"/>
      <c r="AAG67" s="925"/>
      <c r="AAH67" s="925"/>
      <c r="AAI67" s="925"/>
      <c r="AAJ67" s="925"/>
      <c r="AAK67" s="925"/>
      <c r="AAL67" s="925"/>
      <c r="AAM67" s="925"/>
      <c r="AAN67" s="925"/>
      <c r="AAO67" s="925"/>
      <c r="AAP67" s="925"/>
      <c r="AAQ67" s="925"/>
      <c r="AAR67" s="925"/>
      <c r="AAS67" s="925"/>
      <c r="AAT67" s="925"/>
      <c r="AAU67" s="925"/>
      <c r="AAV67" s="925"/>
      <c r="AAW67" s="925"/>
      <c r="AAX67" s="925"/>
      <c r="AAY67" s="925"/>
      <c r="AAZ67" s="925"/>
      <c r="ABA67" s="925"/>
      <c r="ABB67" s="925"/>
      <c r="ABC67" s="925"/>
      <c r="ABD67" s="925"/>
      <c r="ABE67" s="925"/>
      <c r="ABF67" s="925"/>
      <c r="ABG67" s="925"/>
      <c r="ABH67" s="925"/>
      <c r="ABI67" s="925"/>
      <c r="ABJ67" s="925"/>
      <c r="ABK67" s="925"/>
      <c r="ABL67" s="925"/>
      <c r="ABM67" s="925"/>
      <c r="ABN67" s="925"/>
      <c r="ABO67" s="925"/>
      <c r="ABP67" s="925"/>
      <c r="ABQ67" s="925"/>
      <c r="ABR67" s="925"/>
      <c r="ABS67" s="925"/>
      <c r="ABT67" s="925"/>
      <c r="ABU67" s="925"/>
      <c r="ABV67" s="925"/>
      <c r="ABW67" s="925"/>
      <c r="ABX67" s="925"/>
      <c r="ABY67" s="925"/>
      <c r="ABZ67" s="925"/>
      <c r="ACA67" s="925"/>
      <c r="ACB67" s="925"/>
      <c r="ACC67" s="925"/>
      <c r="ACD67" s="925"/>
      <c r="ACE67" s="925"/>
      <c r="ACF67" s="925"/>
      <c r="ACG67" s="925"/>
      <c r="ACH67" s="925"/>
      <c r="ACI67" s="925"/>
      <c r="ACJ67" s="925"/>
      <c r="ACK67" s="925"/>
      <c r="ACL67" s="925"/>
      <c r="ACM67" s="925"/>
      <c r="ACN67" s="925"/>
      <c r="ACO67" s="925"/>
      <c r="ACP67" s="925"/>
      <c r="ACQ67" s="925"/>
      <c r="ACR67" s="925"/>
      <c r="ACS67" s="925"/>
      <c r="ACT67" s="925"/>
      <c r="ACU67" s="925"/>
      <c r="ACV67" s="925"/>
      <c r="ACW67" s="925"/>
      <c r="ACX67" s="925"/>
      <c r="ACY67" s="925"/>
      <c r="ACZ67" s="925"/>
      <c r="ADA67" s="925"/>
      <c r="ADB67" s="925"/>
      <c r="ADC67" s="925"/>
      <c r="ADD67" s="925"/>
      <c r="ADE67" s="925"/>
      <c r="ADF67" s="925"/>
      <c r="ADG67" s="925"/>
      <c r="ADH67" s="925"/>
      <c r="ADI67" s="925"/>
      <c r="ADJ67" s="925"/>
      <c r="ADK67" s="925"/>
      <c r="ADL67" s="925"/>
      <c r="ADM67" s="925"/>
      <c r="ADN67" s="925"/>
      <c r="ADO67" s="925"/>
      <c r="ADP67" s="925"/>
      <c r="ADQ67" s="925"/>
      <c r="ADR67" s="925"/>
      <c r="ADS67" s="925"/>
      <c r="ADT67" s="925"/>
      <c r="ADU67" s="925"/>
      <c r="ADV67" s="925"/>
      <c r="ADW67" s="925"/>
      <c r="ADX67" s="925"/>
      <c r="ADY67" s="925"/>
      <c r="ADZ67" s="925"/>
      <c r="AEA67" s="925"/>
      <c r="AEB67" s="925"/>
      <c r="AEC67" s="925"/>
      <c r="AED67" s="925"/>
      <c r="AEE67" s="925"/>
      <c r="AEF67" s="925"/>
      <c r="AEG67" s="925"/>
      <c r="AEH67" s="925"/>
      <c r="AEI67" s="925"/>
      <c r="AEJ67" s="925"/>
      <c r="AEK67" s="925"/>
      <c r="AEL67" s="925"/>
      <c r="AEM67" s="925"/>
      <c r="AEN67" s="925"/>
      <c r="AEO67" s="925"/>
      <c r="AEP67" s="925"/>
      <c r="AEQ67" s="925"/>
      <c r="AER67" s="925"/>
      <c r="AES67" s="925"/>
      <c r="AET67" s="925"/>
      <c r="AEU67" s="925"/>
      <c r="AEV67" s="925"/>
      <c r="AEW67" s="925"/>
      <c r="AEX67" s="925"/>
      <c r="AEY67" s="925"/>
      <c r="AEZ67" s="925"/>
      <c r="AFA67" s="925"/>
      <c r="AFB67" s="925"/>
      <c r="AFC67" s="925"/>
      <c r="AFD67" s="925"/>
      <c r="AFE67" s="925"/>
      <c r="AFF67" s="925"/>
      <c r="AFG67" s="925"/>
      <c r="AFH67" s="925"/>
      <c r="AFI67" s="925"/>
      <c r="AFJ67" s="925"/>
      <c r="AFK67" s="925"/>
      <c r="AFL67" s="925"/>
      <c r="AFM67" s="925"/>
      <c r="AFN67" s="925"/>
      <c r="AFO67" s="925"/>
      <c r="AFP67" s="925"/>
      <c r="AFQ67" s="925"/>
      <c r="AFR67" s="925"/>
      <c r="AFS67" s="925"/>
      <c r="AFT67" s="925"/>
      <c r="AFU67" s="925"/>
      <c r="AFV67" s="925"/>
      <c r="AFW67" s="925"/>
      <c r="AFX67" s="925"/>
      <c r="AFY67" s="925"/>
      <c r="AFZ67" s="925"/>
      <c r="AGA67" s="925"/>
      <c r="AGB67" s="925"/>
      <c r="AGC67" s="925"/>
      <c r="AGD67" s="925"/>
      <c r="AGE67" s="925"/>
      <c r="AGF67" s="925"/>
      <c r="AGG67" s="925"/>
      <c r="AGH67" s="925"/>
      <c r="AGI67" s="925"/>
      <c r="AGJ67" s="925"/>
      <c r="AGK67" s="925"/>
      <c r="AGL67" s="925"/>
      <c r="AGM67" s="925"/>
      <c r="AGN67" s="925"/>
      <c r="AGO67" s="925"/>
      <c r="AGP67" s="925"/>
      <c r="AGQ67" s="925"/>
      <c r="AGR67" s="925"/>
      <c r="AGS67" s="925"/>
      <c r="AGT67" s="925"/>
      <c r="AGU67" s="925"/>
      <c r="AGV67" s="925"/>
      <c r="AGW67" s="925"/>
      <c r="AGX67" s="925"/>
      <c r="AGY67" s="925"/>
      <c r="AGZ67" s="925"/>
      <c r="AHA67" s="925"/>
      <c r="AHB67" s="925"/>
      <c r="AHC67" s="925"/>
      <c r="AHD67" s="925"/>
      <c r="AHE67" s="925"/>
      <c r="AHF67" s="925"/>
      <c r="AHG67" s="925"/>
      <c r="AHH67" s="925"/>
      <c r="AHI67" s="925"/>
      <c r="AHJ67" s="925"/>
      <c r="AHK67" s="925"/>
      <c r="AHL67" s="925"/>
      <c r="AHM67" s="925"/>
      <c r="AHN67" s="925"/>
      <c r="AHO67" s="925"/>
      <c r="AHP67" s="925"/>
      <c r="AHQ67" s="925"/>
      <c r="AHR67" s="925"/>
      <c r="AHS67" s="925"/>
      <c r="AHT67" s="925"/>
      <c r="AHU67" s="925"/>
      <c r="AHV67" s="925"/>
      <c r="AHW67" s="925"/>
      <c r="AHX67" s="925"/>
      <c r="AHY67" s="925"/>
      <c r="AHZ67" s="925"/>
      <c r="AIA67" s="925"/>
      <c r="AIB67" s="925"/>
      <c r="AIC67" s="925"/>
      <c r="AID67" s="925"/>
      <c r="AIE67" s="925"/>
      <c r="AIF67" s="925"/>
      <c r="AIG67" s="925"/>
      <c r="AIH67" s="925"/>
      <c r="AII67" s="925"/>
      <c r="AIJ67" s="925"/>
      <c r="AIK67" s="925"/>
      <c r="AIL67" s="925"/>
      <c r="AIM67" s="925"/>
      <c r="AIN67" s="925"/>
      <c r="AIO67" s="925"/>
      <c r="AIP67" s="925"/>
      <c r="AIQ67" s="925"/>
      <c r="AIR67" s="925"/>
      <c r="AIS67" s="925"/>
      <c r="AIT67" s="925"/>
      <c r="AIU67" s="925"/>
      <c r="AIV67" s="925"/>
      <c r="AIW67" s="925"/>
      <c r="AIX67" s="925"/>
      <c r="AIY67" s="925"/>
      <c r="AIZ67" s="925"/>
      <c r="AJA67" s="925"/>
      <c r="AJB67" s="925"/>
      <c r="AJC67" s="925"/>
      <c r="AJD67" s="925"/>
      <c r="AJE67" s="925"/>
      <c r="AJF67" s="925"/>
      <c r="AJG67" s="925"/>
      <c r="AJH67" s="925"/>
      <c r="AJI67" s="925"/>
      <c r="AJJ67" s="925"/>
      <c r="AJK67" s="925"/>
      <c r="AJL67" s="925"/>
      <c r="AJM67" s="925"/>
      <c r="AJN67" s="925"/>
      <c r="AJO67" s="925"/>
      <c r="AJP67" s="925"/>
      <c r="AJQ67" s="925"/>
      <c r="AJR67" s="925"/>
      <c r="AJS67" s="925"/>
      <c r="AJT67" s="925"/>
      <c r="AJU67" s="925"/>
      <c r="AJV67" s="925"/>
      <c r="AJW67" s="925"/>
      <c r="AJX67" s="925"/>
      <c r="AJY67" s="925"/>
      <c r="AJZ67" s="925"/>
      <c r="AKA67" s="925"/>
      <c r="AKB67" s="925"/>
      <c r="AKC67" s="925"/>
      <c r="AKD67" s="925"/>
      <c r="AKE67" s="925"/>
      <c r="AKF67" s="925"/>
      <c r="AKG67" s="925"/>
      <c r="AKH67" s="925"/>
      <c r="AKI67" s="925"/>
      <c r="AKJ67" s="925"/>
      <c r="AKK67" s="925"/>
      <c r="AKL67" s="925"/>
      <c r="AKM67" s="925"/>
      <c r="AKN67" s="925"/>
      <c r="AKO67" s="925"/>
      <c r="AKP67" s="925"/>
      <c r="AKQ67" s="925"/>
      <c r="AKR67" s="925"/>
      <c r="AKS67" s="925"/>
      <c r="AKT67" s="925"/>
      <c r="AKU67" s="925"/>
      <c r="AKV67" s="925"/>
      <c r="AKW67" s="925"/>
      <c r="AKX67" s="925"/>
      <c r="AKY67" s="925"/>
      <c r="AKZ67" s="925"/>
      <c r="ALA67" s="925"/>
      <c r="ALB67" s="925"/>
      <c r="ALC67" s="925"/>
      <c r="ALD67" s="925"/>
      <c r="ALE67" s="925"/>
      <c r="ALF67" s="925"/>
      <c r="ALG67" s="925"/>
      <c r="ALH67" s="925"/>
      <c r="ALI67" s="925"/>
      <c r="ALJ67" s="925"/>
      <c r="ALK67" s="925"/>
      <c r="ALL67" s="925"/>
      <c r="ALM67" s="925"/>
      <c r="ALN67" s="925"/>
      <c r="ALO67" s="925"/>
      <c r="ALP67" s="925"/>
      <c r="ALQ67" s="925"/>
      <c r="ALR67" s="925"/>
      <c r="ALS67" s="925"/>
      <c r="ALT67" s="925"/>
      <c r="ALU67" s="925"/>
      <c r="ALV67" s="925"/>
      <c r="ALW67" s="925"/>
      <c r="ALX67" s="925"/>
      <c r="ALY67" s="925"/>
      <c r="ALZ67" s="925"/>
      <c r="AMA67" s="925"/>
      <c r="AMB67" s="925"/>
      <c r="AMC67" s="925"/>
      <c r="AMD67" s="925"/>
      <c r="AME67" s="925"/>
      <c r="AMF67" s="925"/>
      <c r="AMG67" s="925"/>
      <c r="AMH67" s="925"/>
      <c r="AMI67" s="925"/>
      <c r="AMJ67" s="925"/>
      <c r="AMK67" s="925"/>
      <c r="AML67" s="925"/>
      <c r="AMM67" s="925"/>
      <c r="AMN67" s="925"/>
      <c r="AMO67" s="925"/>
      <c r="AMP67" s="925"/>
      <c r="AMQ67" s="925"/>
      <c r="AMR67" s="925"/>
      <c r="AMS67" s="925"/>
      <c r="AMT67" s="925"/>
      <c r="AMU67" s="925"/>
      <c r="AMV67" s="925"/>
      <c r="AMW67" s="925"/>
      <c r="AMX67" s="925"/>
      <c r="AMY67" s="925"/>
      <c r="AMZ67" s="925"/>
      <c r="ANA67" s="925"/>
      <c r="ANB67" s="925"/>
      <c r="ANC67" s="925"/>
      <c r="AND67" s="925"/>
      <c r="ANE67" s="925"/>
      <c r="ANF67" s="925"/>
      <c r="ANG67" s="925"/>
      <c r="ANH67" s="925"/>
      <c r="ANI67" s="925"/>
      <c r="ANJ67" s="925"/>
      <c r="ANK67" s="925"/>
      <c r="ANL67" s="925"/>
      <c r="ANM67" s="925"/>
      <c r="ANN67" s="925"/>
      <c r="ANO67" s="925"/>
      <c r="ANP67" s="925"/>
      <c r="ANQ67" s="925"/>
      <c r="ANR67" s="925"/>
      <c r="ANS67" s="925"/>
      <c r="ANT67" s="925"/>
      <c r="ANU67" s="925"/>
      <c r="ANV67" s="925"/>
      <c r="ANW67" s="925"/>
      <c r="ANX67" s="925"/>
      <c r="ANY67" s="925"/>
      <c r="ANZ67" s="925"/>
      <c r="AOA67" s="925"/>
      <c r="AOB67" s="925"/>
      <c r="AOC67" s="925"/>
      <c r="AOD67" s="925"/>
      <c r="AOE67" s="925"/>
      <c r="AOF67" s="925"/>
      <c r="AOG67" s="925"/>
      <c r="AOH67" s="925"/>
      <c r="AOI67" s="925"/>
      <c r="AOJ67" s="925"/>
      <c r="AOK67" s="925"/>
      <c r="AOL67" s="925"/>
      <c r="AOM67" s="925"/>
      <c r="AON67" s="925"/>
      <c r="AOO67" s="925"/>
      <c r="AOP67" s="925"/>
      <c r="AOQ67" s="925"/>
      <c r="AOR67" s="925"/>
      <c r="AOS67" s="925"/>
      <c r="AOT67" s="925"/>
      <c r="AOU67" s="925"/>
      <c r="AOV67" s="925"/>
      <c r="AOW67" s="925"/>
      <c r="AOX67" s="925"/>
      <c r="AOY67" s="925"/>
      <c r="AOZ67" s="925"/>
      <c r="APA67" s="925"/>
      <c r="APB67" s="925"/>
      <c r="APC67" s="925"/>
      <c r="APD67" s="925"/>
      <c r="APE67" s="925"/>
      <c r="APF67" s="925"/>
      <c r="APG67" s="925"/>
      <c r="APH67" s="925"/>
      <c r="API67" s="925"/>
      <c r="APJ67" s="925"/>
      <c r="APK67" s="925"/>
      <c r="APL67" s="925"/>
      <c r="APM67" s="925"/>
      <c r="APN67" s="925"/>
      <c r="APO67" s="925"/>
      <c r="APP67" s="925"/>
      <c r="APQ67" s="925"/>
      <c r="APR67" s="925"/>
      <c r="APS67" s="925"/>
      <c r="APT67" s="925"/>
      <c r="APU67" s="925"/>
      <c r="APV67" s="925"/>
      <c r="APW67" s="925"/>
      <c r="APX67" s="925"/>
      <c r="APY67" s="925"/>
      <c r="APZ67" s="925"/>
      <c r="AQA67" s="925"/>
      <c r="AQB67" s="925"/>
      <c r="AQC67" s="925"/>
      <c r="AQD67" s="925"/>
      <c r="AQE67" s="925"/>
      <c r="AQF67" s="925"/>
      <c r="AQG67" s="925"/>
      <c r="AQH67" s="925"/>
      <c r="AQI67" s="925"/>
      <c r="AQJ67" s="925"/>
      <c r="AQK67" s="925"/>
      <c r="AQL67" s="925"/>
      <c r="AQM67" s="925"/>
      <c r="AQN67" s="925"/>
      <c r="AQO67" s="925"/>
      <c r="AQP67" s="925"/>
      <c r="AQQ67" s="925"/>
      <c r="AQR67" s="925"/>
      <c r="AQS67" s="925"/>
      <c r="AQT67" s="925"/>
      <c r="AQU67" s="925"/>
      <c r="AQV67" s="925"/>
      <c r="AQW67" s="925"/>
      <c r="AQX67" s="925"/>
      <c r="AQY67" s="925"/>
      <c r="AQZ67" s="925"/>
      <c r="ARA67" s="925"/>
      <c r="ARB67" s="925"/>
      <c r="ARC67" s="925"/>
      <c r="ARD67" s="925"/>
      <c r="ARE67" s="925"/>
      <c r="ARF67" s="925"/>
      <c r="ARG67" s="925"/>
      <c r="ARH67" s="925"/>
      <c r="ARI67" s="925"/>
      <c r="ARJ67" s="925"/>
      <c r="ARK67" s="925"/>
      <c r="ARL67" s="925"/>
      <c r="ARM67" s="925"/>
      <c r="ARN67" s="925"/>
      <c r="ARO67" s="925"/>
      <c r="ARP67" s="925"/>
      <c r="ARQ67" s="925"/>
      <c r="ARR67" s="925"/>
      <c r="ARS67" s="925"/>
      <c r="ART67" s="925"/>
      <c r="ARU67" s="925"/>
      <c r="ARV67" s="925"/>
      <c r="ARW67" s="925"/>
      <c r="ARX67" s="925"/>
      <c r="ARY67" s="925"/>
      <c r="ARZ67" s="925"/>
      <c r="ASA67" s="925"/>
      <c r="ASB67" s="925"/>
      <c r="ASC67" s="925"/>
      <c r="ASD67" s="925"/>
      <c r="ASE67" s="925"/>
      <c r="ASF67" s="925"/>
      <c r="ASG67" s="925"/>
      <c r="ASH67" s="925"/>
      <c r="ASI67" s="925"/>
      <c r="ASJ67" s="925"/>
      <c r="ASK67" s="925"/>
      <c r="ASL67" s="925"/>
      <c r="ASM67" s="925"/>
      <c r="ASN67" s="925"/>
      <c r="ASO67" s="925"/>
      <c r="ASP67" s="925"/>
      <c r="ASQ67" s="925"/>
      <c r="ASR67" s="925"/>
      <c r="ASS67" s="925"/>
      <c r="AST67" s="925"/>
      <c r="ASU67" s="925"/>
      <c r="ASV67" s="925"/>
      <c r="ASW67" s="925"/>
      <c r="ASX67" s="925"/>
      <c r="ASY67" s="925"/>
      <c r="ASZ67" s="925"/>
      <c r="ATA67" s="925"/>
      <c r="ATB67" s="925"/>
      <c r="ATC67" s="925"/>
      <c r="ATD67" s="925"/>
      <c r="ATE67" s="925"/>
      <c r="ATF67" s="925"/>
      <c r="ATG67" s="925"/>
      <c r="ATH67" s="925"/>
      <c r="ATI67" s="925"/>
      <c r="ATJ67" s="925"/>
      <c r="ATK67" s="925"/>
      <c r="ATL67" s="925"/>
      <c r="ATM67" s="925"/>
      <c r="ATN67" s="925"/>
      <c r="ATO67" s="925"/>
      <c r="ATP67" s="925"/>
      <c r="ATQ67" s="925"/>
      <c r="ATR67" s="925"/>
      <c r="ATS67" s="925"/>
      <c r="ATT67" s="925"/>
      <c r="ATU67" s="925"/>
      <c r="ATV67" s="925"/>
      <c r="ATW67" s="925"/>
      <c r="ATX67" s="925"/>
      <c r="ATY67" s="925"/>
      <c r="ATZ67" s="925"/>
      <c r="AUA67" s="925"/>
      <c r="AUB67" s="925"/>
      <c r="AUC67" s="925"/>
      <c r="AUD67" s="925"/>
      <c r="AUE67" s="925"/>
      <c r="AUF67" s="925"/>
      <c r="AUG67" s="925"/>
      <c r="AUH67" s="925"/>
      <c r="AUI67" s="925"/>
      <c r="AUJ67" s="925"/>
      <c r="AUK67" s="925"/>
      <c r="AUL67" s="925"/>
      <c r="AUM67" s="925"/>
      <c r="AUN67" s="925"/>
      <c r="AUO67" s="925"/>
      <c r="AUP67" s="925"/>
      <c r="AUQ67" s="925"/>
      <c r="AUR67" s="925"/>
      <c r="AUS67" s="925"/>
      <c r="AUT67" s="925"/>
      <c r="AUU67" s="925"/>
      <c r="AUV67" s="925"/>
      <c r="AUW67" s="925"/>
      <c r="AUX67" s="925"/>
      <c r="AUY67" s="925"/>
      <c r="AUZ67" s="925"/>
      <c r="AVA67" s="925"/>
      <c r="AVB67" s="925"/>
      <c r="AVC67" s="925"/>
      <c r="AVD67" s="925"/>
      <c r="AVE67" s="925"/>
      <c r="AVF67" s="925"/>
      <c r="AVG67" s="925"/>
      <c r="AVH67" s="925"/>
      <c r="AVI67" s="925"/>
      <c r="AVJ67" s="925"/>
      <c r="AVK67" s="925"/>
      <c r="AVL67" s="925"/>
      <c r="AVM67" s="925"/>
      <c r="AVN67" s="925"/>
      <c r="AVO67" s="925"/>
      <c r="AVP67" s="925"/>
      <c r="AVQ67" s="925"/>
      <c r="AVR67" s="925"/>
      <c r="AVS67" s="925"/>
      <c r="AVT67" s="925"/>
      <c r="AVU67" s="925"/>
      <c r="AVV67" s="925"/>
      <c r="AVW67" s="925"/>
      <c r="AVX67" s="925"/>
      <c r="AVY67" s="925"/>
      <c r="AVZ67" s="925"/>
      <c r="AWA67" s="925"/>
      <c r="AWB67" s="925"/>
      <c r="AWC67" s="925"/>
      <c r="AWD67" s="925"/>
      <c r="AWE67" s="925"/>
      <c r="AWF67" s="925"/>
      <c r="AWG67" s="925"/>
      <c r="AWH67" s="925"/>
      <c r="AWI67" s="925"/>
      <c r="AWJ67" s="925"/>
      <c r="AWK67" s="925"/>
      <c r="AWL67" s="925"/>
      <c r="AWM67" s="925"/>
      <c r="AWN67" s="925"/>
      <c r="AWO67" s="925"/>
      <c r="AWP67" s="925"/>
      <c r="AWQ67" s="925"/>
      <c r="AWR67" s="925"/>
      <c r="AWS67" s="925"/>
      <c r="AWT67" s="925"/>
      <c r="AWU67" s="925"/>
      <c r="AWV67" s="925"/>
      <c r="AWW67" s="925"/>
      <c r="AWX67" s="925"/>
      <c r="AWY67" s="925"/>
      <c r="AWZ67" s="925"/>
      <c r="AXA67" s="925"/>
      <c r="AXB67" s="925"/>
      <c r="AXC67" s="925"/>
      <c r="AXD67" s="925"/>
      <c r="AXE67" s="925"/>
      <c r="AXF67" s="925"/>
      <c r="AXG67" s="925"/>
      <c r="AXH67" s="925"/>
      <c r="AXI67" s="925"/>
      <c r="AXJ67" s="925"/>
      <c r="AXK67" s="925"/>
      <c r="AXL67" s="925"/>
      <c r="AXM67" s="925"/>
      <c r="AXN67" s="925"/>
      <c r="AXO67" s="925"/>
      <c r="AXP67" s="925"/>
      <c r="AXQ67" s="925"/>
      <c r="AXR67" s="925"/>
      <c r="AXS67" s="925"/>
      <c r="AXT67" s="925"/>
      <c r="AXU67" s="925"/>
      <c r="AXV67" s="925"/>
      <c r="AXW67" s="925"/>
      <c r="AXX67" s="925"/>
      <c r="AXY67" s="925"/>
      <c r="AXZ67" s="925"/>
      <c r="AYA67" s="925"/>
      <c r="AYB67" s="925"/>
      <c r="AYC67" s="925"/>
      <c r="AYD67" s="925"/>
      <c r="AYE67" s="925"/>
      <c r="AYF67" s="925"/>
      <c r="AYG67" s="925"/>
      <c r="AYH67" s="925"/>
      <c r="AYI67" s="925"/>
      <c r="AYJ67" s="925"/>
      <c r="AYK67" s="925"/>
      <c r="AYL67" s="925"/>
      <c r="AYM67" s="925"/>
      <c r="AYN67" s="925"/>
      <c r="AYO67" s="925"/>
      <c r="AYP67" s="925"/>
      <c r="AYQ67" s="925"/>
      <c r="AYR67" s="925"/>
      <c r="AYS67" s="925"/>
      <c r="AYT67" s="925"/>
      <c r="AYU67" s="925"/>
      <c r="AYV67" s="925"/>
      <c r="AYW67" s="925"/>
      <c r="AYX67" s="925"/>
      <c r="AYY67" s="925"/>
      <c r="AYZ67" s="925"/>
      <c r="AZA67" s="925"/>
      <c r="AZB67" s="925"/>
      <c r="AZC67" s="925"/>
      <c r="AZD67" s="925"/>
      <c r="AZE67" s="925"/>
      <c r="AZF67" s="925"/>
      <c r="AZG67" s="925"/>
      <c r="AZH67" s="925"/>
      <c r="AZI67" s="925"/>
      <c r="AZJ67" s="925"/>
      <c r="AZK67" s="925"/>
      <c r="AZL67" s="925"/>
      <c r="AZM67" s="925"/>
      <c r="AZN67" s="925"/>
      <c r="AZO67" s="925"/>
      <c r="AZP67" s="925"/>
      <c r="AZQ67" s="925"/>
      <c r="AZR67" s="925"/>
      <c r="AZS67" s="925"/>
      <c r="AZT67" s="925"/>
      <c r="AZU67" s="925"/>
      <c r="AZV67" s="925"/>
      <c r="AZW67" s="925"/>
      <c r="AZX67" s="925"/>
      <c r="AZY67" s="925"/>
      <c r="AZZ67" s="925"/>
      <c r="BAA67" s="925"/>
      <c r="BAB67" s="925"/>
      <c r="BAC67" s="925"/>
      <c r="BAD67" s="925"/>
      <c r="BAE67" s="925"/>
      <c r="BAF67" s="925"/>
      <c r="BAG67" s="925"/>
      <c r="BAH67" s="925"/>
      <c r="BAI67" s="925"/>
      <c r="BAJ67" s="925"/>
      <c r="BAK67" s="925"/>
      <c r="BAL67" s="925"/>
      <c r="BAM67" s="925"/>
      <c r="BAN67" s="925"/>
      <c r="BAO67" s="925"/>
      <c r="BAP67" s="925"/>
      <c r="BAQ67" s="925"/>
      <c r="BAR67" s="925"/>
      <c r="BAS67" s="925"/>
      <c r="BAT67" s="925"/>
      <c r="BAU67" s="925"/>
      <c r="BAV67" s="925"/>
      <c r="BAW67" s="925"/>
      <c r="BAX67" s="925"/>
      <c r="BAY67" s="925"/>
      <c r="BAZ67" s="925"/>
      <c r="BBA67" s="925"/>
      <c r="BBB67" s="925"/>
      <c r="BBC67" s="925"/>
      <c r="BBD67" s="925"/>
      <c r="BBE67" s="925"/>
      <c r="BBF67" s="925"/>
      <c r="BBG67" s="925"/>
      <c r="BBH67" s="925"/>
      <c r="BBI67" s="925"/>
      <c r="BBJ67" s="925"/>
      <c r="BBK67" s="925"/>
      <c r="BBL67" s="925"/>
      <c r="BBM67" s="925"/>
      <c r="BBN67" s="925"/>
      <c r="BBO67" s="925"/>
      <c r="BBP67" s="925"/>
      <c r="BBQ67" s="925"/>
      <c r="BBR67" s="925"/>
      <c r="BBS67" s="925"/>
      <c r="BBT67" s="925"/>
      <c r="BBU67" s="925"/>
      <c r="BBV67" s="925"/>
      <c r="BBW67" s="925"/>
      <c r="BBX67" s="925"/>
      <c r="BBY67" s="925"/>
      <c r="BBZ67" s="925"/>
      <c r="BCA67" s="925"/>
      <c r="BCB67" s="925"/>
      <c r="BCC67" s="925"/>
      <c r="BCD67" s="925"/>
      <c r="BCE67" s="925"/>
      <c r="BCF67" s="925"/>
      <c r="BCG67" s="925"/>
      <c r="BCH67" s="925"/>
      <c r="BCI67" s="925"/>
      <c r="BCJ67" s="925"/>
      <c r="BCK67" s="925"/>
      <c r="BCL67" s="925"/>
      <c r="BCM67" s="925"/>
      <c r="BCN67" s="925"/>
      <c r="BCO67" s="925"/>
      <c r="BCP67" s="925"/>
      <c r="BCQ67" s="925"/>
      <c r="BCR67" s="925"/>
      <c r="BCS67" s="925"/>
      <c r="BCT67" s="925"/>
      <c r="BCU67" s="925"/>
      <c r="BCV67" s="925"/>
      <c r="BCW67" s="925"/>
      <c r="BCX67" s="925"/>
      <c r="BCY67" s="925"/>
      <c r="BCZ67" s="925"/>
      <c r="BDA67" s="925"/>
      <c r="BDB67" s="925"/>
      <c r="BDC67" s="925"/>
      <c r="BDD67" s="925"/>
      <c r="BDE67" s="925"/>
      <c r="BDF67" s="925"/>
      <c r="BDG67" s="925"/>
      <c r="BDH67" s="925"/>
      <c r="BDI67" s="925"/>
      <c r="BDJ67" s="925"/>
      <c r="BDK67" s="925"/>
      <c r="BDL67" s="925"/>
      <c r="BDM67" s="925"/>
      <c r="BDN67" s="925"/>
      <c r="BDO67" s="925"/>
      <c r="BDP67" s="925"/>
      <c r="BDQ67" s="925"/>
      <c r="BDR67" s="925"/>
      <c r="BDS67" s="925"/>
      <c r="BDT67" s="925"/>
      <c r="BDU67" s="925"/>
      <c r="BDV67" s="925"/>
      <c r="BDW67" s="925"/>
      <c r="BDX67" s="925"/>
      <c r="BDY67" s="925"/>
      <c r="BDZ67" s="925"/>
      <c r="BEA67" s="925"/>
      <c r="BEB67" s="925"/>
      <c r="BEC67" s="925"/>
      <c r="BED67" s="925"/>
      <c r="BEE67" s="925"/>
      <c r="BEF67" s="925"/>
      <c r="BEG67" s="925"/>
      <c r="BEH67" s="925"/>
      <c r="BEI67" s="925"/>
      <c r="BEJ67" s="925"/>
      <c r="BEK67" s="925"/>
      <c r="BEL67" s="925"/>
      <c r="BEM67" s="925"/>
      <c r="BEN67" s="925"/>
      <c r="BEO67" s="925"/>
      <c r="BEP67" s="925"/>
      <c r="BEQ67" s="925"/>
      <c r="BER67" s="925"/>
      <c r="BES67" s="925"/>
      <c r="BET67" s="925"/>
      <c r="BEU67" s="925"/>
      <c r="BEV67" s="925"/>
      <c r="BEW67" s="925"/>
      <c r="BEX67" s="925"/>
      <c r="BEY67" s="925"/>
      <c r="BEZ67" s="925"/>
      <c r="BFA67" s="925"/>
      <c r="BFB67" s="925"/>
      <c r="BFC67" s="925"/>
      <c r="BFD67" s="925"/>
      <c r="BFE67" s="925"/>
      <c r="BFF67" s="925"/>
      <c r="BFG67" s="925"/>
      <c r="BFH67" s="925"/>
      <c r="BFI67" s="925"/>
      <c r="BFJ67" s="925"/>
      <c r="BFK67" s="925"/>
      <c r="BFL67" s="925"/>
      <c r="BFM67" s="925"/>
      <c r="BFN67" s="925"/>
      <c r="BFO67" s="925"/>
      <c r="BFP67" s="925"/>
      <c r="BFQ67" s="925"/>
      <c r="BFR67" s="925"/>
      <c r="BFS67" s="925"/>
      <c r="BFT67" s="925"/>
      <c r="BFU67" s="925"/>
      <c r="BFV67" s="925"/>
      <c r="BFW67" s="925"/>
      <c r="BFX67" s="925"/>
      <c r="BFY67" s="925"/>
      <c r="BFZ67" s="925"/>
      <c r="BGA67" s="925"/>
      <c r="BGB67" s="925"/>
      <c r="BGC67" s="925"/>
      <c r="BGD67" s="925"/>
      <c r="BGE67" s="925"/>
      <c r="BGF67" s="925"/>
      <c r="BGG67" s="925"/>
      <c r="BGH67" s="925"/>
      <c r="BGI67" s="925"/>
      <c r="BGJ67" s="925"/>
      <c r="BGK67" s="925"/>
      <c r="BGL67" s="925"/>
      <c r="BGM67" s="925"/>
      <c r="BGN67" s="925"/>
      <c r="BGO67" s="925"/>
      <c r="BGP67" s="925"/>
      <c r="BGQ67" s="925"/>
      <c r="BGR67" s="925"/>
      <c r="BGS67" s="925"/>
      <c r="BGT67" s="925"/>
      <c r="BGU67" s="925"/>
      <c r="BGV67" s="925"/>
      <c r="BGW67" s="925"/>
      <c r="BGX67" s="925"/>
      <c r="BGY67" s="925"/>
      <c r="BGZ67" s="925"/>
      <c r="BHA67" s="925"/>
      <c r="BHB67" s="925"/>
      <c r="BHC67" s="925"/>
      <c r="BHD67" s="925"/>
      <c r="BHE67" s="925"/>
      <c r="BHF67" s="925"/>
      <c r="BHG67" s="925"/>
      <c r="BHH67" s="925"/>
      <c r="BHI67" s="925"/>
      <c r="BHJ67" s="925"/>
      <c r="BHK67" s="925"/>
      <c r="BHL67" s="925"/>
      <c r="BHM67" s="925"/>
      <c r="BHN67" s="925"/>
      <c r="BHO67" s="925"/>
      <c r="BHP67" s="925"/>
      <c r="BHQ67" s="925"/>
      <c r="BHR67" s="925"/>
      <c r="BHS67" s="925"/>
      <c r="BHT67" s="925"/>
      <c r="BHU67" s="925"/>
      <c r="BHV67" s="925"/>
      <c r="BHW67" s="925"/>
      <c r="BHX67" s="925"/>
      <c r="BHY67" s="925"/>
      <c r="BHZ67" s="925"/>
      <c r="BIA67" s="925"/>
      <c r="BIB67" s="925"/>
      <c r="BIC67" s="925"/>
      <c r="BID67" s="925"/>
      <c r="BIE67" s="925"/>
      <c r="BIF67" s="925"/>
      <c r="BIG67" s="925"/>
      <c r="BIH67" s="925"/>
      <c r="BII67" s="925"/>
      <c r="BIJ67" s="925"/>
      <c r="BIK67" s="925"/>
      <c r="BIL67" s="925"/>
      <c r="BIM67" s="925"/>
      <c r="BIN67" s="925"/>
      <c r="BIO67" s="925"/>
      <c r="BIP67" s="925"/>
      <c r="BIQ67" s="925"/>
      <c r="BIR67" s="925"/>
      <c r="BIS67" s="925"/>
      <c r="BIT67" s="925"/>
      <c r="BIU67" s="925"/>
      <c r="BIV67" s="925"/>
      <c r="BIW67" s="925"/>
      <c r="BIX67" s="925"/>
      <c r="BIY67" s="925"/>
      <c r="BIZ67" s="925"/>
      <c r="BJA67" s="925"/>
      <c r="BJB67" s="925"/>
      <c r="BJC67" s="925"/>
      <c r="BJD67" s="925"/>
      <c r="BJE67" s="925"/>
      <c r="BJF67" s="925"/>
      <c r="BJG67" s="925"/>
      <c r="BJH67" s="925"/>
      <c r="BJI67" s="925"/>
      <c r="BJJ67" s="925"/>
      <c r="BJK67" s="925"/>
      <c r="BJL67" s="925"/>
      <c r="BJM67" s="925"/>
      <c r="BJN67" s="925"/>
      <c r="BJO67" s="925"/>
      <c r="BJP67" s="925"/>
      <c r="BJQ67" s="925"/>
      <c r="BJR67" s="925"/>
      <c r="BJS67" s="925"/>
      <c r="BJT67" s="925"/>
      <c r="BJU67" s="925"/>
      <c r="BJV67" s="925"/>
      <c r="BJW67" s="925"/>
      <c r="BJX67" s="925"/>
      <c r="BJY67" s="925"/>
      <c r="BJZ67" s="925"/>
      <c r="BKA67" s="925"/>
      <c r="BKB67" s="925"/>
      <c r="BKC67" s="925"/>
      <c r="BKD67" s="925"/>
      <c r="BKE67" s="925"/>
      <c r="BKF67" s="925"/>
      <c r="BKG67" s="925"/>
      <c r="BKH67" s="925"/>
      <c r="BKI67" s="925"/>
      <c r="BKJ67" s="925"/>
      <c r="BKK67" s="925"/>
      <c r="BKL67" s="925"/>
      <c r="BKM67" s="925"/>
      <c r="BKN67" s="925"/>
      <c r="BKO67" s="925"/>
      <c r="BKP67" s="925"/>
      <c r="BKQ67" s="925"/>
      <c r="BKR67" s="925"/>
      <c r="BKS67" s="925"/>
      <c r="BKT67" s="925"/>
      <c r="BKU67" s="925"/>
      <c r="BKV67" s="925"/>
      <c r="BKW67" s="925"/>
      <c r="BKX67" s="925"/>
      <c r="BKY67" s="925"/>
      <c r="BKZ67" s="925"/>
      <c r="BLA67" s="925"/>
      <c r="BLB67" s="925"/>
      <c r="BLC67" s="925"/>
      <c r="BLD67" s="925"/>
      <c r="BLE67" s="925"/>
      <c r="BLF67" s="925"/>
      <c r="BLG67" s="925"/>
      <c r="BLH67" s="925"/>
      <c r="BLI67" s="925"/>
      <c r="BLJ67" s="925"/>
      <c r="BLK67" s="925"/>
      <c r="BLL67" s="925"/>
      <c r="BLM67" s="925"/>
      <c r="BLN67" s="925"/>
      <c r="BLO67" s="925"/>
      <c r="BLP67" s="925"/>
      <c r="BLQ67" s="925"/>
      <c r="BLR67" s="925"/>
      <c r="BLS67" s="925"/>
      <c r="BLT67" s="925"/>
      <c r="BLU67" s="925"/>
      <c r="BLV67" s="925"/>
      <c r="BLW67" s="925"/>
      <c r="BLX67" s="925"/>
      <c r="BLY67" s="925"/>
      <c r="BLZ67" s="925"/>
      <c r="BMA67" s="925"/>
      <c r="BMB67" s="925"/>
      <c r="BMC67" s="925"/>
      <c r="BMD67" s="925"/>
      <c r="BME67" s="925"/>
      <c r="BMF67" s="925"/>
      <c r="BMG67" s="925"/>
      <c r="BMH67" s="925"/>
      <c r="BMI67" s="925"/>
      <c r="BMJ67" s="925"/>
      <c r="BMK67" s="925"/>
      <c r="BML67" s="925"/>
      <c r="BMM67" s="925"/>
      <c r="BMN67" s="925"/>
      <c r="BMO67" s="925"/>
      <c r="BMP67" s="925"/>
      <c r="BMQ67" s="925"/>
      <c r="BMR67" s="925"/>
      <c r="BMS67" s="925"/>
      <c r="BMT67" s="925"/>
      <c r="BMU67" s="925"/>
      <c r="BMV67" s="925"/>
      <c r="BMW67" s="925"/>
      <c r="BMX67" s="925"/>
      <c r="BMY67" s="925"/>
      <c r="BMZ67" s="925"/>
      <c r="BNA67" s="925"/>
      <c r="BNB67" s="925"/>
      <c r="BNC67" s="925"/>
      <c r="BND67" s="925"/>
      <c r="BNE67" s="925"/>
      <c r="BNF67" s="925"/>
      <c r="BNG67" s="925"/>
      <c r="BNH67" s="925"/>
      <c r="BNI67" s="925"/>
      <c r="BNJ67" s="925"/>
      <c r="BNK67" s="925"/>
      <c r="BNL67" s="925"/>
      <c r="BNM67" s="925"/>
      <c r="BNN67" s="925"/>
      <c r="BNO67" s="925"/>
      <c r="BNP67" s="925"/>
      <c r="BNQ67" s="925"/>
      <c r="BNR67" s="925"/>
      <c r="BNS67" s="925"/>
      <c r="BNT67" s="925"/>
      <c r="BNU67" s="925"/>
      <c r="BNV67" s="925"/>
      <c r="BNW67" s="925"/>
      <c r="BNX67" s="925"/>
      <c r="BNY67" s="925"/>
      <c r="BNZ67" s="925"/>
      <c r="BOA67" s="925"/>
      <c r="BOB67" s="925"/>
      <c r="BOC67" s="925"/>
      <c r="BOD67" s="925"/>
      <c r="BOE67" s="925"/>
      <c r="BOF67" s="925"/>
      <c r="BOG67" s="925"/>
      <c r="BOH67" s="925"/>
      <c r="BOI67" s="925"/>
      <c r="BOJ67" s="925"/>
      <c r="BOK67" s="925"/>
      <c r="BOL67" s="925"/>
      <c r="BOM67" s="925"/>
      <c r="BON67" s="925"/>
      <c r="BOO67" s="925"/>
      <c r="BOP67" s="925"/>
      <c r="BOQ67" s="925"/>
      <c r="BOR67" s="925"/>
      <c r="BOS67" s="925"/>
      <c r="BOT67" s="925"/>
      <c r="BOU67" s="925"/>
      <c r="BOV67" s="925"/>
      <c r="BOW67" s="925"/>
      <c r="BOX67" s="925"/>
      <c r="BOY67" s="925"/>
      <c r="BOZ67" s="925"/>
      <c r="BPA67" s="925"/>
      <c r="BPB67" s="925"/>
      <c r="BPC67" s="925"/>
      <c r="BPD67" s="925"/>
      <c r="BPE67" s="925"/>
      <c r="BPF67" s="925"/>
      <c r="BPG67" s="925"/>
      <c r="BPH67" s="925"/>
      <c r="BPI67" s="925"/>
      <c r="BPJ67" s="925"/>
      <c r="BPK67" s="925"/>
      <c r="BPL67" s="925"/>
      <c r="BPM67" s="925"/>
      <c r="BPN67" s="925"/>
      <c r="BPO67" s="925"/>
      <c r="BPP67" s="925"/>
      <c r="BPQ67" s="925"/>
      <c r="BPR67" s="925"/>
      <c r="BPS67" s="925"/>
      <c r="BPT67" s="925"/>
      <c r="BPU67" s="925"/>
      <c r="BPV67" s="925"/>
      <c r="BPW67" s="925"/>
      <c r="BPX67" s="925"/>
      <c r="BPY67" s="925"/>
      <c r="BPZ67" s="925"/>
      <c r="BQA67" s="925"/>
      <c r="BQB67" s="925"/>
      <c r="BQC67" s="925"/>
      <c r="BQD67" s="925"/>
      <c r="BQE67" s="925"/>
      <c r="BQF67" s="925"/>
      <c r="BQG67" s="925"/>
      <c r="BQH67" s="925"/>
      <c r="BQI67" s="925"/>
      <c r="BQJ67" s="925"/>
      <c r="BQK67" s="925"/>
      <c r="BQL67" s="925"/>
      <c r="BQM67" s="925"/>
      <c r="BQN67" s="925"/>
      <c r="BQO67" s="925"/>
      <c r="BQP67" s="925"/>
      <c r="BQQ67" s="925"/>
      <c r="BQR67" s="925"/>
      <c r="BQS67" s="925"/>
      <c r="BQT67" s="925"/>
      <c r="BQU67" s="925"/>
      <c r="BQV67" s="925"/>
      <c r="BQW67" s="925"/>
      <c r="BQX67" s="925"/>
      <c r="BQY67" s="925"/>
      <c r="BQZ67" s="925"/>
      <c r="BRA67" s="925"/>
      <c r="BRB67" s="925"/>
      <c r="BRC67" s="925"/>
      <c r="BRD67" s="925"/>
      <c r="BRE67" s="925"/>
      <c r="BRF67" s="925"/>
      <c r="BRG67" s="925"/>
      <c r="BRH67" s="925"/>
      <c r="BRI67" s="925"/>
      <c r="BRJ67" s="925"/>
      <c r="BRK67" s="925"/>
      <c r="BRL67" s="925"/>
      <c r="BRM67" s="925"/>
      <c r="BRN67" s="925"/>
      <c r="BRO67" s="925"/>
      <c r="BRP67" s="925"/>
      <c r="BRQ67" s="925"/>
      <c r="BRR67" s="925"/>
      <c r="BRS67" s="925"/>
      <c r="BRT67" s="925"/>
      <c r="BRU67" s="925"/>
      <c r="BRV67" s="925"/>
      <c r="BRW67" s="925"/>
      <c r="BRX67" s="925"/>
      <c r="BRY67" s="925"/>
      <c r="BRZ67" s="925"/>
      <c r="BSA67" s="925"/>
      <c r="BSB67" s="925"/>
      <c r="BSC67" s="925"/>
      <c r="BSD67" s="925"/>
      <c r="BSE67" s="925"/>
      <c r="BSF67" s="925"/>
      <c r="BSG67" s="925"/>
      <c r="BSH67" s="925"/>
      <c r="BSI67" s="925"/>
      <c r="BSJ67" s="925"/>
      <c r="BSK67" s="925"/>
      <c r="BSL67" s="925"/>
      <c r="BSM67" s="925"/>
      <c r="BSN67" s="925"/>
      <c r="BSO67" s="925"/>
      <c r="BSP67" s="925"/>
      <c r="BSQ67" s="925"/>
      <c r="BSR67" s="925"/>
      <c r="BSS67" s="925"/>
      <c r="BST67" s="925"/>
      <c r="BSU67" s="925"/>
      <c r="BSV67" s="925"/>
      <c r="BSW67" s="925"/>
      <c r="BSX67" s="925"/>
      <c r="BSY67" s="925"/>
      <c r="BSZ67" s="925"/>
      <c r="BTA67" s="925"/>
      <c r="BTB67" s="925"/>
      <c r="BTC67" s="925"/>
      <c r="BTD67" s="925"/>
      <c r="BTE67" s="925"/>
      <c r="BTF67" s="925"/>
      <c r="BTG67" s="925"/>
      <c r="BTH67" s="925"/>
      <c r="BTI67" s="925"/>
      <c r="BTJ67" s="925"/>
      <c r="BTK67" s="925"/>
      <c r="BTL67" s="925"/>
      <c r="BTM67" s="925"/>
      <c r="BTN67" s="925"/>
      <c r="BTO67" s="925"/>
      <c r="BTP67" s="925"/>
      <c r="BTQ67" s="925"/>
      <c r="BTR67" s="925"/>
      <c r="BTS67" s="925"/>
      <c r="BTT67" s="925"/>
      <c r="BTU67" s="925"/>
      <c r="BTV67" s="925"/>
      <c r="BTW67" s="925"/>
      <c r="BTX67" s="925"/>
      <c r="BTY67" s="925"/>
      <c r="BTZ67" s="925"/>
      <c r="BUA67" s="925"/>
      <c r="BUB67" s="925"/>
      <c r="BUC67" s="925"/>
      <c r="BUD67" s="925"/>
      <c r="BUE67" s="925"/>
      <c r="BUF67" s="925"/>
      <c r="BUG67" s="925"/>
      <c r="BUH67" s="925"/>
      <c r="BUI67" s="925"/>
      <c r="BUJ67" s="925"/>
      <c r="BUK67" s="925"/>
      <c r="BUL67" s="925"/>
      <c r="BUM67" s="925"/>
      <c r="BUN67" s="925"/>
      <c r="BUO67" s="925"/>
      <c r="BUP67" s="925"/>
      <c r="BUQ67" s="925"/>
      <c r="BUR67" s="925"/>
      <c r="BUS67" s="925"/>
      <c r="BUT67" s="925"/>
      <c r="BUU67" s="925"/>
      <c r="BUV67" s="925"/>
      <c r="BUW67" s="925"/>
      <c r="BUX67" s="925"/>
      <c r="BUY67" s="925"/>
      <c r="BUZ67" s="925"/>
      <c r="BVA67" s="925"/>
      <c r="BVB67" s="925"/>
      <c r="BVC67" s="925"/>
      <c r="BVD67" s="925"/>
      <c r="BVE67" s="925"/>
      <c r="BVF67" s="925"/>
      <c r="BVG67" s="925"/>
      <c r="BVH67" s="925"/>
      <c r="BVI67" s="925"/>
      <c r="BVJ67" s="925"/>
      <c r="BVK67" s="925"/>
      <c r="BVL67" s="925"/>
      <c r="BVM67" s="925"/>
      <c r="BVN67" s="925"/>
      <c r="BVO67" s="925"/>
      <c r="BVP67" s="925"/>
      <c r="BVQ67" s="925"/>
      <c r="BVR67" s="925"/>
      <c r="BVS67" s="925"/>
      <c r="BVT67" s="925"/>
      <c r="BVU67" s="925"/>
      <c r="BVV67" s="925"/>
      <c r="BVW67" s="925"/>
      <c r="BVX67" s="925"/>
      <c r="BVY67" s="925"/>
      <c r="BVZ67" s="925"/>
      <c r="BWA67" s="925"/>
      <c r="BWB67" s="925"/>
      <c r="BWC67" s="925"/>
      <c r="BWD67" s="925"/>
      <c r="BWE67" s="925"/>
      <c r="BWF67" s="925"/>
      <c r="BWG67" s="925"/>
      <c r="BWH67" s="925"/>
      <c r="BWI67" s="925"/>
      <c r="BWJ67" s="925"/>
      <c r="BWK67" s="925"/>
      <c r="BWL67" s="925"/>
      <c r="BWM67" s="925"/>
      <c r="BWN67" s="925"/>
      <c r="BWO67" s="925"/>
      <c r="BWP67" s="925"/>
      <c r="BWQ67" s="925"/>
      <c r="BWR67" s="925"/>
      <c r="BWS67" s="925"/>
      <c r="BWT67" s="925"/>
      <c r="BWU67" s="925"/>
      <c r="BWV67" s="925"/>
      <c r="BWW67" s="925"/>
      <c r="BWX67" s="925"/>
      <c r="BWY67" s="925"/>
      <c r="BWZ67" s="925"/>
      <c r="BXA67" s="925"/>
      <c r="BXB67" s="925"/>
      <c r="BXC67" s="925"/>
      <c r="BXD67" s="925"/>
      <c r="BXE67" s="925"/>
      <c r="BXF67" s="925"/>
      <c r="BXG67" s="925"/>
      <c r="BXH67" s="925"/>
      <c r="BXI67" s="925"/>
      <c r="BXJ67" s="925"/>
      <c r="BXK67" s="925"/>
      <c r="BXL67" s="925"/>
      <c r="BXM67" s="925"/>
      <c r="BXN67" s="925"/>
      <c r="BXO67" s="925"/>
      <c r="BXP67" s="925"/>
      <c r="BXQ67" s="925"/>
      <c r="BXR67" s="925"/>
      <c r="BXS67" s="925"/>
      <c r="BXT67" s="925"/>
      <c r="BXU67" s="925"/>
      <c r="BXV67" s="925"/>
      <c r="BXW67" s="925"/>
      <c r="BXX67" s="925"/>
      <c r="BXY67" s="925"/>
      <c r="BXZ67" s="925"/>
      <c r="BYA67" s="925"/>
      <c r="BYB67" s="925"/>
      <c r="BYC67" s="925"/>
      <c r="BYD67" s="925"/>
      <c r="BYE67" s="925"/>
      <c r="BYF67" s="925"/>
      <c r="BYG67" s="925"/>
      <c r="BYH67" s="925"/>
      <c r="BYI67" s="925"/>
      <c r="BYJ67" s="925"/>
      <c r="BYK67" s="925"/>
      <c r="BYL67" s="925"/>
      <c r="BYM67" s="925"/>
      <c r="BYN67" s="925"/>
      <c r="BYO67" s="925"/>
      <c r="BYP67" s="925"/>
      <c r="BYQ67" s="925"/>
      <c r="BYR67" s="925"/>
      <c r="BYS67" s="925"/>
      <c r="BYT67" s="925"/>
      <c r="BYU67" s="925"/>
      <c r="BYV67" s="925"/>
      <c r="BYW67" s="925"/>
      <c r="BYX67" s="925"/>
      <c r="BYY67" s="925"/>
      <c r="BYZ67" s="925"/>
      <c r="BZA67" s="925"/>
      <c r="BZB67" s="925"/>
      <c r="BZC67" s="925"/>
      <c r="BZD67" s="925"/>
      <c r="BZE67" s="925"/>
      <c r="BZF67" s="925"/>
      <c r="BZG67" s="925"/>
      <c r="BZH67" s="925"/>
      <c r="BZI67" s="925"/>
      <c r="BZJ67" s="925"/>
      <c r="BZK67" s="925"/>
      <c r="BZL67" s="925"/>
      <c r="BZM67" s="925"/>
      <c r="BZN67" s="925"/>
      <c r="BZO67" s="925"/>
      <c r="BZP67" s="925"/>
      <c r="BZQ67" s="925"/>
      <c r="BZR67" s="925"/>
      <c r="BZS67" s="925"/>
      <c r="BZT67" s="925"/>
      <c r="BZU67" s="925"/>
      <c r="BZV67" s="925"/>
      <c r="BZW67" s="925"/>
      <c r="BZX67" s="925"/>
      <c r="BZY67" s="925"/>
      <c r="BZZ67" s="925"/>
      <c r="CAA67" s="925"/>
      <c r="CAB67" s="925"/>
      <c r="CAC67" s="925"/>
      <c r="CAD67" s="925"/>
      <c r="CAE67" s="925"/>
      <c r="CAF67" s="925"/>
      <c r="CAG67" s="925"/>
      <c r="CAH67" s="925"/>
      <c r="CAI67" s="925"/>
      <c r="CAJ67" s="925"/>
      <c r="CAK67" s="925"/>
      <c r="CAL67" s="925"/>
      <c r="CAM67" s="925"/>
      <c r="CAN67" s="925"/>
      <c r="CAO67" s="925"/>
      <c r="CAP67" s="925"/>
      <c r="CAQ67" s="925"/>
      <c r="CAR67" s="925"/>
      <c r="CAS67" s="925"/>
      <c r="CAT67" s="925"/>
      <c r="CAU67" s="925"/>
      <c r="CAV67" s="925"/>
      <c r="CAW67" s="925"/>
      <c r="CAX67" s="925"/>
      <c r="CAY67" s="925"/>
      <c r="CAZ67" s="925"/>
      <c r="CBA67" s="925"/>
      <c r="CBB67" s="925"/>
      <c r="CBC67" s="925"/>
      <c r="CBD67" s="925"/>
      <c r="CBE67" s="925"/>
      <c r="CBF67" s="925"/>
      <c r="CBG67" s="925"/>
      <c r="CBH67" s="925"/>
      <c r="CBI67" s="925"/>
      <c r="CBJ67" s="925"/>
      <c r="CBK67" s="925"/>
      <c r="CBL67" s="925"/>
      <c r="CBM67" s="925"/>
      <c r="CBN67" s="925"/>
      <c r="CBO67" s="925"/>
      <c r="CBP67" s="925"/>
      <c r="CBQ67" s="925"/>
      <c r="CBR67" s="925"/>
      <c r="CBS67" s="925"/>
      <c r="CBT67" s="925"/>
      <c r="CBU67" s="925"/>
      <c r="CBV67" s="925"/>
      <c r="CBW67" s="925"/>
      <c r="CBX67" s="925"/>
      <c r="CBY67" s="925"/>
      <c r="CBZ67" s="925"/>
      <c r="CCA67" s="925"/>
      <c r="CCB67" s="925"/>
      <c r="CCC67" s="925"/>
      <c r="CCD67" s="925"/>
      <c r="CCE67" s="925"/>
      <c r="CCF67" s="925"/>
      <c r="CCG67" s="925"/>
      <c r="CCH67" s="925"/>
      <c r="CCI67" s="925"/>
      <c r="CCJ67" s="925"/>
      <c r="CCK67" s="925"/>
      <c r="CCL67" s="925"/>
      <c r="CCM67" s="925"/>
      <c r="CCN67" s="925"/>
      <c r="CCO67" s="925"/>
      <c r="CCP67" s="925"/>
      <c r="CCQ67" s="925"/>
      <c r="CCR67" s="925"/>
      <c r="CCS67" s="925"/>
      <c r="CCT67" s="925"/>
      <c r="CCU67" s="925"/>
      <c r="CCV67" s="925"/>
      <c r="CCW67" s="925"/>
      <c r="CCX67" s="925"/>
      <c r="CCY67" s="925"/>
      <c r="CCZ67" s="925"/>
      <c r="CDA67" s="925"/>
      <c r="CDB67" s="925"/>
      <c r="CDC67" s="925"/>
      <c r="CDD67" s="925"/>
      <c r="CDE67" s="925"/>
      <c r="CDF67" s="925"/>
      <c r="CDG67" s="925"/>
      <c r="CDH67" s="925"/>
      <c r="CDI67" s="925"/>
      <c r="CDJ67" s="925"/>
      <c r="CDK67" s="925"/>
      <c r="CDL67" s="925"/>
      <c r="CDM67" s="925"/>
      <c r="CDN67" s="925"/>
      <c r="CDO67" s="925"/>
      <c r="CDP67" s="925"/>
      <c r="CDQ67" s="925"/>
      <c r="CDR67" s="925"/>
      <c r="CDS67" s="925"/>
      <c r="CDT67" s="925"/>
      <c r="CDU67" s="925"/>
      <c r="CDV67" s="925"/>
      <c r="CDW67" s="925"/>
      <c r="CDX67" s="925"/>
      <c r="CDY67" s="925"/>
      <c r="CDZ67" s="925"/>
      <c r="CEA67" s="925"/>
      <c r="CEB67" s="925"/>
      <c r="CEC67" s="925"/>
      <c r="CED67" s="925"/>
      <c r="CEE67" s="925"/>
      <c r="CEF67" s="925"/>
      <c r="CEG67" s="925"/>
      <c r="CEH67" s="925"/>
      <c r="CEI67" s="925"/>
      <c r="CEJ67" s="925"/>
      <c r="CEK67" s="925"/>
      <c r="CEL67" s="925"/>
      <c r="CEM67" s="925"/>
      <c r="CEN67" s="925"/>
      <c r="CEO67" s="925"/>
      <c r="CEP67" s="925"/>
      <c r="CEQ67" s="925"/>
      <c r="CER67" s="925"/>
      <c r="CES67" s="925"/>
      <c r="CET67" s="925"/>
      <c r="CEU67" s="925"/>
      <c r="CEV67" s="925"/>
      <c r="CEW67" s="925"/>
      <c r="CEX67" s="925"/>
      <c r="CEY67" s="925"/>
      <c r="CEZ67" s="925"/>
      <c r="CFA67" s="925"/>
      <c r="CFB67" s="925"/>
      <c r="CFC67" s="925"/>
      <c r="CFD67" s="925"/>
      <c r="CFE67" s="925"/>
      <c r="CFF67" s="925"/>
      <c r="CFG67" s="925"/>
      <c r="CFH67" s="925"/>
      <c r="CFI67" s="925"/>
      <c r="CFJ67" s="925"/>
      <c r="CFK67" s="925"/>
      <c r="CFL67" s="925"/>
      <c r="CFM67" s="925"/>
      <c r="CFN67" s="925"/>
      <c r="CFO67" s="925"/>
      <c r="CFP67" s="925"/>
      <c r="CFQ67" s="925"/>
      <c r="CFR67" s="925"/>
      <c r="CFS67" s="925"/>
      <c r="CFT67" s="925"/>
      <c r="CFU67" s="925"/>
      <c r="CFV67" s="925"/>
      <c r="CFW67" s="925"/>
      <c r="CFX67" s="925"/>
      <c r="CFY67" s="925"/>
      <c r="CFZ67" s="925"/>
      <c r="CGA67" s="925"/>
      <c r="CGB67" s="925"/>
      <c r="CGC67" s="925"/>
      <c r="CGD67" s="925"/>
      <c r="CGE67" s="925"/>
      <c r="CGF67" s="925"/>
      <c r="CGG67" s="925"/>
      <c r="CGH67" s="925"/>
      <c r="CGI67" s="925"/>
      <c r="CGJ67" s="925"/>
      <c r="CGK67" s="925"/>
      <c r="CGL67" s="925"/>
      <c r="CGM67" s="925"/>
      <c r="CGN67" s="925"/>
      <c r="CGO67" s="925"/>
      <c r="CGP67" s="925"/>
      <c r="CGQ67" s="925"/>
      <c r="CGR67" s="925"/>
      <c r="CGS67" s="925"/>
      <c r="CGT67" s="925"/>
      <c r="CGU67" s="925"/>
      <c r="CGV67" s="925"/>
      <c r="CGW67" s="925"/>
      <c r="CGX67" s="925"/>
      <c r="CGY67" s="925"/>
      <c r="CGZ67" s="925"/>
      <c r="CHA67" s="925"/>
      <c r="CHB67" s="925"/>
      <c r="CHC67" s="925"/>
      <c r="CHD67" s="925"/>
      <c r="CHE67" s="925"/>
      <c r="CHF67" s="925"/>
      <c r="CHG67" s="925"/>
      <c r="CHH67" s="925"/>
      <c r="CHI67" s="925"/>
      <c r="CHJ67" s="925"/>
      <c r="CHK67" s="925"/>
      <c r="CHL67" s="925"/>
      <c r="CHM67" s="925"/>
      <c r="CHN67" s="925"/>
      <c r="CHO67" s="925"/>
      <c r="CHP67" s="925"/>
      <c r="CHQ67" s="925"/>
      <c r="CHR67" s="925"/>
      <c r="CHS67" s="925"/>
      <c r="CHT67" s="925"/>
      <c r="CHU67" s="925"/>
      <c r="CHV67" s="925"/>
      <c r="CHW67" s="925"/>
      <c r="CHX67" s="925"/>
      <c r="CHY67" s="925"/>
      <c r="CHZ67" s="925"/>
      <c r="CIA67" s="925"/>
      <c r="CIB67" s="925"/>
      <c r="CIC67" s="925"/>
      <c r="CID67" s="925"/>
      <c r="CIE67" s="925"/>
      <c r="CIF67" s="925"/>
      <c r="CIG67" s="925"/>
      <c r="CIH67" s="925"/>
      <c r="CII67" s="925"/>
      <c r="CIJ67" s="925"/>
      <c r="CIK67" s="925"/>
      <c r="CIL67" s="925"/>
      <c r="CIM67" s="925"/>
      <c r="CIN67" s="925"/>
      <c r="CIO67" s="925"/>
      <c r="CIP67" s="925"/>
      <c r="CIQ67" s="925"/>
      <c r="CIR67" s="925"/>
      <c r="CIS67" s="925"/>
      <c r="CIT67" s="925"/>
      <c r="CIU67" s="925"/>
      <c r="CIV67" s="925"/>
      <c r="CIW67" s="925"/>
      <c r="CIX67" s="925"/>
      <c r="CIY67" s="925"/>
      <c r="CIZ67" s="925"/>
      <c r="CJA67" s="925"/>
      <c r="CJB67" s="925"/>
      <c r="CJC67" s="925"/>
      <c r="CJD67" s="925"/>
      <c r="CJE67" s="925"/>
      <c r="CJF67" s="925"/>
      <c r="CJG67" s="925"/>
      <c r="CJH67" s="925"/>
      <c r="CJI67" s="925"/>
      <c r="CJJ67" s="925"/>
      <c r="CJK67" s="925"/>
      <c r="CJL67" s="925"/>
      <c r="CJM67" s="925"/>
      <c r="CJN67" s="925"/>
      <c r="CJO67" s="925"/>
      <c r="CJP67" s="925"/>
      <c r="CJQ67" s="925"/>
      <c r="CJR67" s="925"/>
      <c r="CJS67" s="925"/>
      <c r="CJT67" s="925"/>
      <c r="CJU67" s="925"/>
      <c r="CJV67" s="925"/>
      <c r="CJW67" s="925"/>
      <c r="CJX67" s="925"/>
      <c r="CJY67" s="925"/>
      <c r="CJZ67" s="925"/>
      <c r="CKA67" s="925"/>
      <c r="CKB67" s="925"/>
      <c r="CKC67" s="925"/>
      <c r="CKD67" s="925"/>
      <c r="CKE67" s="925"/>
      <c r="CKF67" s="925"/>
      <c r="CKG67" s="925"/>
      <c r="CKH67" s="925"/>
      <c r="CKI67" s="925"/>
      <c r="CKJ67" s="925"/>
      <c r="CKK67" s="925"/>
      <c r="CKL67" s="925"/>
      <c r="CKM67" s="925"/>
      <c r="CKN67" s="925"/>
      <c r="CKO67" s="925"/>
      <c r="CKP67" s="925"/>
      <c r="CKQ67" s="925"/>
      <c r="CKR67" s="925"/>
      <c r="CKS67" s="925"/>
      <c r="CKT67" s="925"/>
      <c r="CKU67" s="925"/>
      <c r="CKV67" s="925"/>
      <c r="CKW67" s="925"/>
      <c r="CKX67" s="925"/>
      <c r="CKY67" s="925"/>
      <c r="CKZ67" s="925"/>
      <c r="CLA67" s="925"/>
      <c r="CLB67" s="925"/>
      <c r="CLC67" s="925"/>
      <c r="CLD67" s="925"/>
      <c r="CLE67" s="925"/>
      <c r="CLF67" s="925"/>
      <c r="CLG67" s="925"/>
      <c r="CLH67" s="925"/>
      <c r="CLI67" s="925"/>
      <c r="CLJ67" s="925"/>
      <c r="CLK67" s="925"/>
      <c r="CLL67" s="925"/>
      <c r="CLM67" s="925"/>
      <c r="CLN67" s="925"/>
      <c r="CLO67" s="925"/>
      <c r="CLP67" s="925"/>
      <c r="CLQ67" s="925"/>
      <c r="CLR67" s="925"/>
      <c r="CLS67" s="925"/>
      <c r="CLT67" s="925"/>
      <c r="CLU67" s="925"/>
      <c r="CLV67" s="925"/>
      <c r="CLW67" s="925"/>
      <c r="CLX67" s="925"/>
      <c r="CLY67" s="925"/>
      <c r="CLZ67" s="925"/>
      <c r="CMA67" s="925"/>
      <c r="CMB67" s="925"/>
      <c r="CMC67" s="925"/>
      <c r="CMD67" s="925"/>
      <c r="CME67" s="925"/>
      <c r="CMF67" s="925"/>
      <c r="CMG67" s="925"/>
      <c r="CMH67" s="925"/>
      <c r="CMI67" s="925"/>
      <c r="CMJ67" s="925"/>
      <c r="CMK67" s="925"/>
      <c r="CML67" s="925"/>
      <c r="CMM67" s="925"/>
      <c r="CMN67" s="925"/>
      <c r="CMO67" s="925"/>
      <c r="CMP67" s="925"/>
      <c r="CMQ67" s="925"/>
      <c r="CMR67" s="925"/>
      <c r="CMS67" s="925"/>
      <c r="CMT67" s="925"/>
      <c r="CMU67" s="925"/>
      <c r="CMV67" s="925"/>
      <c r="CMW67" s="925"/>
      <c r="CMX67" s="925"/>
      <c r="CMY67" s="925"/>
      <c r="CMZ67" s="925"/>
      <c r="CNA67" s="925"/>
      <c r="CNB67" s="925"/>
      <c r="CNC67" s="925"/>
      <c r="CND67" s="925"/>
      <c r="CNE67" s="925"/>
      <c r="CNF67" s="925"/>
      <c r="CNG67" s="925"/>
      <c r="CNH67" s="925"/>
      <c r="CNI67" s="925"/>
      <c r="CNJ67" s="925"/>
      <c r="CNK67" s="925"/>
      <c r="CNL67" s="925"/>
      <c r="CNM67" s="925"/>
      <c r="CNN67" s="925"/>
      <c r="CNO67" s="925"/>
      <c r="CNP67" s="925"/>
      <c r="CNQ67" s="925"/>
      <c r="CNR67" s="925"/>
      <c r="CNS67" s="925"/>
      <c r="CNT67" s="925"/>
      <c r="CNU67" s="925"/>
      <c r="CNV67" s="925"/>
      <c r="CNW67" s="925"/>
      <c r="CNX67" s="925"/>
      <c r="CNY67" s="925"/>
      <c r="CNZ67" s="925"/>
      <c r="COA67" s="925"/>
      <c r="COB67" s="925"/>
      <c r="COC67" s="925"/>
      <c r="COD67" s="925"/>
      <c r="COE67" s="925"/>
      <c r="COF67" s="925"/>
      <c r="COG67" s="925"/>
      <c r="COH67" s="925"/>
      <c r="COI67" s="925"/>
      <c r="COJ67" s="925"/>
      <c r="COK67" s="925"/>
      <c r="COL67" s="925"/>
      <c r="COM67" s="925"/>
      <c r="CON67" s="925"/>
      <c r="COO67" s="925"/>
      <c r="COP67" s="925"/>
      <c r="COQ67" s="925"/>
      <c r="COR67" s="925"/>
      <c r="COS67" s="925"/>
      <c r="COT67" s="925"/>
      <c r="COU67" s="925"/>
      <c r="COV67" s="925"/>
      <c r="COW67" s="925"/>
      <c r="COX67" s="925"/>
      <c r="COY67" s="925"/>
      <c r="COZ67" s="925"/>
      <c r="CPA67" s="925"/>
      <c r="CPB67" s="925"/>
      <c r="CPC67" s="925"/>
      <c r="CPD67" s="925"/>
      <c r="CPE67" s="925"/>
      <c r="CPF67" s="925"/>
      <c r="CPG67" s="925"/>
      <c r="CPH67" s="925"/>
      <c r="CPI67" s="925"/>
      <c r="CPJ67" s="925"/>
      <c r="CPK67" s="925"/>
      <c r="CPL67" s="925"/>
      <c r="CPM67" s="925"/>
      <c r="CPN67" s="925"/>
      <c r="CPO67" s="925"/>
      <c r="CPP67" s="925"/>
      <c r="CPQ67" s="925"/>
      <c r="CPR67" s="925"/>
      <c r="CPS67" s="925"/>
      <c r="CPT67" s="925"/>
      <c r="CPU67" s="925"/>
      <c r="CPV67" s="925"/>
      <c r="CPW67" s="925"/>
      <c r="CPX67" s="925"/>
      <c r="CPY67" s="925"/>
      <c r="CPZ67" s="925"/>
      <c r="CQA67" s="925"/>
      <c r="CQB67" s="925"/>
      <c r="CQC67" s="925"/>
      <c r="CQD67" s="925"/>
      <c r="CQE67" s="925"/>
      <c r="CQF67" s="925"/>
      <c r="CQG67" s="925"/>
      <c r="CQH67" s="925"/>
      <c r="CQI67" s="925"/>
      <c r="CQJ67" s="925"/>
      <c r="CQK67" s="925"/>
      <c r="CQL67" s="925"/>
      <c r="CQM67" s="925"/>
      <c r="CQN67" s="925"/>
      <c r="CQO67" s="925"/>
      <c r="CQP67" s="925"/>
      <c r="CQQ67" s="925"/>
      <c r="CQR67" s="925"/>
      <c r="CQS67" s="925"/>
      <c r="CQT67" s="925"/>
      <c r="CQU67" s="925"/>
      <c r="CQV67" s="925"/>
      <c r="CQW67" s="925"/>
      <c r="CQX67" s="925"/>
      <c r="CQY67" s="925"/>
      <c r="CQZ67" s="925"/>
      <c r="CRA67" s="925"/>
      <c r="CRB67" s="925"/>
      <c r="CRC67" s="925"/>
      <c r="CRD67" s="925"/>
      <c r="CRE67" s="925"/>
      <c r="CRF67" s="925"/>
      <c r="CRG67" s="925"/>
      <c r="CRH67" s="925"/>
      <c r="CRI67" s="925"/>
      <c r="CRJ67" s="925"/>
      <c r="CRK67" s="925"/>
      <c r="CRL67" s="925"/>
      <c r="CRM67" s="925"/>
      <c r="CRN67" s="925"/>
      <c r="CRO67" s="925"/>
      <c r="CRP67" s="925"/>
      <c r="CRQ67" s="925"/>
      <c r="CRR67" s="925"/>
      <c r="CRS67" s="925"/>
      <c r="CRT67" s="925"/>
      <c r="CRU67" s="925"/>
      <c r="CRV67" s="925"/>
      <c r="CRW67" s="925"/>
      <c r="CRX67" s="925"/>
      <c r="CRY67" s="925"/>
      <c r="CRZ67" s="925"/>
      <c r="CSA67" s="925"/>
      <c r="CSB67" s="925"/>
      <c r="CSC67" s="925"/>
      <c r="CSD67" s="925"/>
      <c r="CSE67" s="925"/>
      <c r="CSF67" s="925"/>
      <c r="CSG67" s="925"/>
      <c r="CSH67" s="925"/>
      <c r="CSI67" s="925"/>
      <c r="CSJ67" s="925"/>
      <c r="CSK67" s="925"/>
      <c r="CSL67" s="925"/>
      <c r="CSM67" s="925"/>
      <c r="CSN67" s="925"/>
      <c r="CSO67" s="925"/>
      <c r="CSP67" s="925"/>
      <c r="CSQ67" s="925"/>
      <c r="CSR67" s="925"/>
      <c r="CSS67" s="925"/>
      <c r="CST67" s="925"/>
      <c r="CSU67" s="925"/>
      <c r="CSV67" s="925"/>
      <c r="CSW67" s="925"/>
      <c r="CSX67" s="925"/>
      <c r="CSY67" s="925"/>
      <c r="CSZ67" s="925"/>
      <c r="CTA67" s="925"/>
      <c r="CTB67" s="925"/>
      <c r="CTC67" s="925"/>
      <c r="CTD67" s="925"/>
      <c r="CTE67" s="925"/>
      <c r="CTF67" s="925"/>
      <c r="CTG67" s="925"/>
      <c r="CTH67" s="925"/>
      <c r="CTI67" s="925"/>
      <c r="CTJ67" s="925"/>
      <c r="CTK67" s="925"/>
      <c r="CTL67" s="925"/>
      <c r="CTM67" s="925"/>
      <c r="CTN67" s="925"/>
      <c r="CTO67" s="925"/>
      <c r="CTP67" s="925"/>
      <c r="CTQ67" s="925"/>
      <c r="CTR67" s="925"/>
      <c r="CTS67" s="925"/>
      <c r="CTT67" s="925"/>
      <c r="CTU67" s="925"/>
      <c r="CTV67" s="925"/>
      <c r="CTW67" s="925"/>
      <c r="CTX67" s="925"/>
      <c r="CTY67" s="925"/>
      <c r="CTZ67" s="925"/>
      <c r="CUA67" s="925"/>
      <c r="CUB67" s="925"/>
      <c r="CUC67" s="925"/>
      <c r="CUD67" s="925"/>
      <c r="CUE67" s="925"/>
      <c r="CUF67" s="925"/>
      <c r="CUG67" s="925"/>
      <c r="CUH67" s="925"/>
      <c r="CUI67" s="925"/>
      <c r="CUJ67" s="925"/>
      <c r="CUK67" s="925"/>
      <c r="CUL67" s="925"/>
      <c r="CUM67" s="925"/>
      <c r="CUN67" s="925"/>
      <c r="CUO67" s="925"/>
      <c r="CUP67" s="925"/>
      <c r="CUQ67" s="925"/>
      <c r="CUR67" s="925"/>
      <c r="CUS67" s="925"/>
      <c r="CUT67" s="925"/>
      <c r="CUU67" s="925"/>
      <c r="CUV67" s="925"/>
      <c r="CUW67" s="925"/>
      <c r="CUX67" s="925"/>
      <c r="CUY67" s="925"/>
      <c r="CUZ67" s="925"/>
      <c r="CVA67" s="925"/>
      <c r="CVB67" s="925"/>
      <c r="CVC67" s="925"/>
      <c r="CVD67" s="925"/>
      <c r="CVE67" s="925"/>
      <c r="CVF67" s="925"/>
      <c r="CVG67" s="925"/>
      <c r="CVH67" s="925"/>
      <c r="CVI67" s="925"/>
      <c r="CVJ67" s="925"/>
      <c r="CVK67" s="925"/>
      <c r="CVL67" s="925"/>
      <c r="CVM67" s="925"/>
      <c r="CVN67" s="925"/>
      <c r="CVO67" s="925"/>
      <c r="CVP67" s="925"/>
      <c r="CVQ67" s="925"/>
      <c r="CVR67" s="925"/>
      <c r="CVS67" s="925"/>
      <c r="CVT67" s="925"/>
      <c r="CVU67" s="925"/>
      <c r="CVV67" s="925"/>
      <c r="CVW67" s="925"/>
      <c r="CVX67" s="925"/>
      <c r="CVY67" s="925"/>
      <c r="CVZ67" s="925"/>
      <c r="CWA67" s="925"/>
      <c r="CWB67" s="925"/>
      <c r="CWC67" s="925"/>
      <c r="CWD67" s="925"/>
      <c r="CWE67" s="925"/>
      <c r="CWF67" s="925"/>
      <c r="CWG67" s="925"/>
      <c r="CWH67" s="925"/>
      <c r="CWI67" s="925"/>
      <c r="CWJ67" s="925"/>
      <c r="CWK67" s="925"/>
      <c r="CWL67" s="925"/>
      <c r="CWM67" s="925"/>
      <c r="CWN67" s="925"/>
      <c r="CWO67" s="925"/>
      <c r="CWP67" s="925"/>
      <c r="CWQ67" s="925"/>
      <c r="CWR67" s="925"/>
      <c r="CWS67" s="925"/>
      <c r="CWT67" s="925"/>
      <c r="CWU67" s="925"/>
      <c r="CWV67" s="925"/>
      <c r="CWW67" s="925"/>
      <c r="CWX67" s="925"/>
      <c r="CWY67" s="925"/>
      <c r="CWZ67" s="925"/>
      <c r="CXA67" s="925"/>
      <c r="CXB67" s="925"/>
      <c r="CXC67" s="925"/>
      <c r="CXD67" s="925"/>
      <c r="CXE67" s="925"/>
      <c r="CXF67" s="925"/>
      <c r="CXG67" s="925"/>
      <c r="CXH67" s="925"/>
      <c r="CXI67" s="925"/>
      <c r="CXJ67" s="925"/>
      <c r="CXK67" s="925"/>
      <c r="CXL67" s="925"/>
      <c r="CXM67" s="925"/>
      <c r="CXN67" s="925"/>
      <c r="CXO67" s="925"/>
      <c r="CXP67" s="925"/>
      <c r="CXQ67" s="925"/>
      <c r="CXR67" s="925"/>
      <c r="CXS67" s="925"/>
      <c r="CXT67" s="925"/>
      <c r="CXU67" s="925"/>
      <c r="CXV67" s="925"/>
      <c r="CXW67" s="925"/>
      <c r="CXX67" s="925"/>
      <c r="CXY67" s="925"/>
      <c r="CXZ67" s="925"/>
      <c r="CYA67" s="925"/>
      <c r="CYB67" s="925"/>
      <c r="CYC67" s="925"/>
      <c r="CYD67" s="925"/>
      <c r="CYE67" s="925"/>
      <c r="CYF67" s="925"/>
      <c r="CYG67" s="925"/>
      <c r="CYH67" s="925"/>
      <c r="CYI67" s="925"/>
      <c r="CYJ67" s="925"/>
      <c r="CYK67" s="925"/>
      <c r="CYL67" s="925"/>
      <c r="CYM67" s="925"/>
      <c r="CYN67" s="925"/>
      <c r="CYO67" s="925"/>
      <c r="CYP67" s="925"/>
      <c r="CYQ67" s="925"/>
      <c r="CYR67" s="925"/>
      <c r="CYS67" s="925"/>
      <c r="CYT67" s="925"/>
      <c r="CYU67" s="925"/>
      <c r="CYV67" s="925"/>
      <c r="CYW67" s="925"/>
      <c r="CYX67" s="925"/>
      <c r="CYY67" s="925"/>
      <c r="CYZ67" s="925"/>
      <c r="CZA67" s="925"/>
      <c r="CZB67" s="925"/>
      <c r="CZC67" s="925"/>
      <c r="CZD67" s="925"/>
      <c r="CZE67" s="925"/>
      <c r="CZF67" s="925"/>
      <c r="CZG67" s="925"/>
      <c r="CZH67" s="925"/>
      <c r="CZI67" s="925"/>
      <c r="CZJ67" s="925"/>
      <c r="CZK67" s="925"/>
      <c r="CZL67" s="925"/>
      <c r="CZM67" s="925"/>
      <c r="CZN67" s="925"/>
      <c r="CZO67" s="925"/>
      <c r="CZP67" s="925"/>
      <c r="CZQ67" s="925"/>
      <c r="CZR67" s="925"/>
      <c r="CZS67" s="925"/>
      <c r="CZT67" s="925"/>
      <c r="CZU67" s="925"/>
      <c r="CZV67" s="925"/>
      <c r="CZW67" s="925"/>
      <c r="CZX67" s="925"/>
      <c r="CZY67" s="925"/>
      <c r="CZZ67" s="925"/>
      <c r="DAA67" s="925"/>
      <c r="DAB67" s="925"/>
      <c r="DAC67" s="925"/>
      <c r="DAD67" s="925"/>
      <c r="DAE67" s="925"/>
      <c r="DAF67" s="925"/>
      <c r="DAG67" s="925"/>
      <c r="DAH67" s="925"/>
      <c r="DAI67" s="925"/>
      <c r="DAJ67" s="925"/>
      <c r="DAK67" s="925"/>
      <c r="DAL67" s="925"/>
      <c r="DAM67" s="925"/>
      <c r="DAN67" s="925"/>
      <c r="DAO67" s="925"/>
      <c r="DAP67" s="925"/>
      <c r="DAQ67" s="925"/>
      <c r="DAR67" s="925"/>
      <c r="DAS67" s="925"/>
      <c r="DAT67" s="925"/>
      <c r="DAU67" s="925"/>
      <c r="DAV67" s="925"/>
      <c r="DAW67" s="925"/>
      <c r="DAX67" s="925"/>
      <c r="DAY67" s="925"/>
      <c r="DAZ67" s="925"/>
      <c r="DBA67" s="925"/>
      <c r="DBB67" s="925"/>
      <c r="DBC67" s="925"/>
      <c r="DBD67" s="925"/>
      <c r="DBE67" s="925"/>
      <c r="DBF67" s="925"/>
      <c r="DBG67" s="925"/>
      <c r="DBH67" s="925"/>
      <c r="DBI67" s="925"/>
      <c r="DBJ67" s="925"/>
      <c r="DBK67" s="925"/>
      <c r="DBL67" s="925"/>
      <c r="DBM67" s="925"/>
      <c r="DBN67" s="925"/>
      <c r="DBO67" s="925"/>
      <c r="DBP67" s="925"/>
      <c r="DBQ67" s="925"/>
      <c r="DBR67" s="925"/>
      <c r="DBS67" s="925"/>
      <c r="DBT67" s="925"/>
      <c r="DBU67" s="925"/>
      <c r="DBV67" s="925"/>
      <c r="DBW67" s="925"/>
      <c r="DBX67" s="925"/>
      <c r="DBY67" s="925"/>
      <c r="DBZ67" s="925"/>
      <c r="DCA67" s="925"/>
      <c r="DCB67" s="925"/>
      <c r="DCC67" s="925"/>
      <c r="DCD67" s="925"/>
      <c r="DCE67" s="925"/>
      <c r="DCF67" s="925"/>
      <c r="DCG67" s="925"/>
      <c r="DCH67" s="925"/>
      <c r="DCI67" s="925"/>
      <c r="DCJ67" s="925"/>
      <c r="DCK67" s="925"/>
      <c r="DCL67" s="925"/>
      <c r="DCM67" s="925"/>
      <c r="DCN67" s="925"/>
      <c r="DCO67" s="925"/>
      <c r="DCP67" s="925"/>
      <c r="DCQ67" s="925"/>
      <c r="DCR67" s="925"/>
      <c r="DCS67" s="925"/>
      <c r="DCT67" s="925"/>
      <c r="DCU67" s="925"/>
      <c r="DCV67" s="925"/>
      <c r="DCW67" s="925"/>
      <c r="DCX67" s="925"/>
      <c r="DCY67" s="925"/>
      <c r="DCZ67" s="925"/>
      <c r="DDA67" s="925"/>
      <c r="DDB67" s="925"/>
      <c r="DDC67" s="925"/>
      <c r="DDD67" s="925"/>
      <c r="DDE67" s="925"/>
      <c r="DDF67" s="925"/>
      <c r="DDG67" s="925"/>
      <c r="DDH67" s="925"/>
      <c r="DDI67" s="925"/>
      <c r="DDJ67" s="925"/>
      <c r="DDK67" s="925"/>
      <c r="DDL67" s="925"/>
      <c r="DDM67" s="925"/>
      <c r="DDN67" s="925"/>
      <c r="DDO67" s="925"/>
      <c r="DDP67" s="925"/>
      <c r="DDQ67" s="925"/>
      <c r="DDR67" s="925"/>
      <c r="DDS67" s="925"/>
      <c r="DDT67" s="925"/>
      <c r="DDU67" s="925"/>
      <c r="DDV67" s="925"/>
      <c r="DDW67" s="925"/>
      <c r="DDX67" s="925"/>
      <c r="DDY67" s="925"/>
      <c r="DDZ67" s="925"/>
      <c r="DEA67" s="925"/>
      <c r="DEB67" s="925"/>
      <c r="DEC67" s="925"/>
      <c r="DED67" s="925"/>
      <c r="DEE67" s="925"/>
      <c r="DEF67" s="925"/>
      <c r="DEG67" s="925"/>
      <c r="DEH67" s="925"/>
      <c r="DEI67" s="925"/>
      <c r="DEJ67" s="925"/>
      <c r="DEK67" s="925"/>
      <c r="DEL67" s="925"/>
      <c r="DEM67" s="925"/>
      <c r="DEN67" s="925"/>
      <c r="DEO67" s="925"/>
      <c r="DEP67" s="925"/>
      <c r="DEQ67" s="925"/>
      <c r="DER67" s="925"/>
      <c r="DES67" s="925"/>
      <c r="DET67" s="925"/>
      <c r="DEU67" s="925"/>
      <c r="DEV67" s="925"/>
      <c r="DEW67" s="925"/>
      <c r="DEX67" s="925"/>
      <c r="DEY67" s="925"/>
      <c r="DEZ67" s="925"/>
      <c r="DFA67" s="925"/>
      <c r="DFB67" s="925"/>
      <c r="DFC67" s="925"/>
      <c r="DFD67" s="925"/>
      <c r="DFE67" s="925"/>
      <c r="DFF67" s="925"/>
      <c r="DFG67" s="925"/>
      <c r="DFH67" s="925"/>
      <c r="DFI67" s="925"/>
      <c r="DFJ67" s="925"/>
      <c r="DFK67" s="925"/>
      <c r="DFL67" s="925"/>
      <c r="DFM67" s="925"/>
      <c r="DFN67" s="925"/>
      <c r="DFO67" s="925"/>
      <c r="DFP67" s="925"/>
      <c r="DFQ67" s="925"/>
      <c r="DFR67" s="925"/>
      <c r="DFS67" s="925"/>
      <c r="DFT67" s="925"/>
      <c r="DFU67" s="925"/>
      <c r="DFV67" s="925"/>
      <c r="DFW67" s="925"/>
      <c r="DFX67" s="925"/>
      <c r="DFY67" s="925"/>
      <c r="DFZ67" s="925"/>
      <c r="DGA67" s="925"/>
      <c r="DGB67" s="925"/>
      <c r="DGC67" s="925"/>
      <c r="DGD67" s="925"/>
      <c r="DGE67" s="925"/>
      <c r="DGF67" s="925"/>
      <c r="DGG67" s="925"/>
      <c r="DGH67" s="925"/>
      <c r="DGI67" s="925"/>
      <c r="DGJ67" s="925"/>
      <c r="DGK67" s="925"/>
      <c r="DGL67" s="925"/>
      <c r="DGM67" s="925"/>
      <c r="DGN67" s="925"/>
      <c r="DGO67" s="925"/>
      <c r="DGP67" s="925"/>
      <c r="DGQ67" s="925"/>
      <c r="DGR67" s="925"/>
      <c r="DGS67" s="925"/>
      <c r="DGT67" s="925"/>
      <c r="DGU67" s="925"/>
      <c r="DGV67" s="925"/>
      <c r="DGW67" s="925"/>
      <c r="DGX67" s="925"/>
      <c r="DGY67" s="925"/>
      <c r="DGZ67" s="925"/>
      <c r="DHA67" s="925"/>
      <c r="DHB67" s="925"/>
      <c r="DHC67" s="925"/>
      <c r="DHD67" s="925"/>
      <c r="DHE67" s="925"/>
      <c r="DHF67" s="925"/>
      <c r="DHG67" s="925"/>
      <c r="DHH67" s="925"/>
      <c r="DHI67" s="925"/>
      <c r="DHJ67" s="925"/>
      <c r="DHK67" s="925"/>
      <c r="DHL67" s="925"/>
      <c r="DHM67" s="925"/>
      <c r="DHN67" s="925"/>
      <c r="DHO67" s="925"/>
      <c r="DHP67" s="925"/>
      <c r="DHQ67" s="925"/>
      <c r="DHR67" s="925"/>
      <c r="DHS67" s="925"/>
      <c r="DHT67" s="925"/>
      <c r="DHU67" s="925"/>
      <c r="DHV67" s="925"/>
      <c r="DHW67" s="925"/>
      <c r="DHX67" s="925"/>
      <c r="DHY67" s="925"/>
      <c r="DHZ67" s="925"/>
      <c r="DIA67" s="925"/>
      <c r="DIB67" s="925"/>
      <c r="DIC67" s="925"/>
      <c r="DID67" s="925"/>
      <c r="DIE67" s="925"/>
      <c r="DIF67" s="925"/>
      <c r="DIG67" s="925"/>
      <c r="DIH67" s="925"/>
      <c r="DII67" s="925"/>
      <c r="DIJ67" s="925"/>
      <c r="DIK67" s="925"/>
      <c r="DIL67" s="925"/>
      <c r="DIM67" s="925"/>
      <c r="DIN67" s="925"/>
      <c r="DIO67" s="925"/>
      <c r="DIP67" s="925"/>
      <c r="DIQ67" s="925"/>
      <c r="DIR67" s="925"/>
      <c r="DIS67" s="925"/>
      <c r="DIT67" s="925"/>
      <c r="DIU67" s="925"/>
      <c r="DIV67" s="925"/>
      <c r="DIW67" s="925"/>
      <c r="DIX67" s="925"/>
      <c r="DIY67" s="925"/>
      <c r="DIZ67" s="925"/>
      <c r="DJA67" s="925"/>
      <c r="DJB67" s="925"/>
      <c r="DJC67" s="925"/>
      <c r="DJD67" s="925"/>
      <c r="DJE67" s="925"/>
      <c r="DJF67" s="925"/>
      <c r="DJG67" s="925"/>
      <c r="DJH67" s="925"/>
      <c r="DJI67" s="925"/>
      <c r="DJJ67" s="925"/>
      <c r="DJK67" s="925"/>
      <c r="DJL67" s="925"/>
      <c r="DJM67" s="925"/>
      <c r="DJN67" s="925"/>
      <c r="DJO67" s="925"/>
      <c r="DJP67" s="925"/>
      <c r="DJQ67" s="925"/>
      <c r="DJR67" s="925"/>
      <c r="DJS67" s="925"/>
      <c r="DJT67" s="925"/>
      <c r="DJU67" s="925"/>
      <c r="DJV67" s="925"/>
      <c r="DJW67" s="925"/>
      <c r="DJX67" s="925"/>
      <c r="DJY67" s="925"/>
      <c r="DJZ67" s="925"/>
      <c r="DKA67" s="925"/>
      <c r="DKB67" s="925"/>
      <c r="DKC67" s="925"/>
      <c r="DKD67" s="925"/>
      <c r="DKE67" s="925"/>
      <c r="DKF67" s="925"/>
      <c r="DKG67" s="925"/>
      <c r="DKH67" s="925"/>
      <c r="DKI67" s="925"/>
      <c r="DKJ67" s="925"/>
      <c r="DKK67" s="925"/>
      <c r="DKL67" s="925"/>
      <c r="DKM67" s="925"/>
      <c r="DKN67" s="925"/>
      <c r="DKO67" s="925"/>
      <c r="DKP67" s="925"/>
      <c r="DKQ67" s="925"/>
      <c r="DKR67" s="925"/>
      <c r="DKS67" s="925"/>
      <c r="DKT67" s="925"/>
      <c r="DKU67" s="925"/>
      <c r="DKV67" s="925"/>
      <c r="DKW67" s="925"/>
      <c r="DKX67" s="925"/>
      <c r="DKY67" s="925"/>
      <c r="DKZ67" s="925"/>
      <c r="DLA67" s="925"/>
      <c r="DLB67" s="925"/>
      <c r="DLC67" s="925"/>
      <c r="DLD67" s="925"/>
      <c r="DLE67" s="925"/>
      <c r="DLF67" s="925"/>
      <c r="DLG67" s="925"/>
      <c r="DLH67" s="925"/>
      <c r="DLI67" s="925"/>
      <c r="DLJ67" s="925"/>
      <c r="DLK67" s="925"/>
      <c r="DLL67" s="925"/>
      <c r="DLM67" s="925"/>
      <c r="DLN67" s="925"/>
      <c r="DLO67" s="925"/>
      <c r="DLP67" s="925"/>
      <c r="DLQ67" s="925"/>
      <c r="DLR67" s="925"/>
      <c r="DLS67" s="925"/>
      <c r="DLT67" s="925"/>
      <c r="DLU67" s="925"/>
      <c r="DLV67" s="925"/>
      <c r="DLW67" s="925"/>
      <c r="DLX67" s="925"/>
      <c r="DLY67" s="925"/>
      <c r="DLZ67" s="925"/>
      <c r="DMA67" s="925"/>
      <c r="DMB67" s="925"/>
      <c r="DMC67" s="925"/>
      <c r="DMD67" s="925"/>
      <c r="DME67" s="925"/>
      <c r="DMF67" s="925"/>
      <c r="DMG67" s="925"/>
      <c r="DMH67" s="925"/>
      <c r="DMI67" s="925"/>
      <c r="DMJ67" s="925"/>
      <c r="DMK67" s="925"/>
      <c r="DML67" s="925"/>
      <c r="DMM67" s="925"/>
      <c r="DMN67" s="925"/>
      <c r="DMO67" s="925"/>
      <c r="DMP67" s="925"/>
      <c r="DMQ67" s="925"/>
      <c r="DMR67" s="925"/>
      <c r="DMS67" s="925"/>
      <c r="DMT67" s="925"/>
      <c r="DMU67" s="925"/>
      <c r="DMV67" s="925"/>
      <c r="DMW67" s="925"/>
      <c r="DMX67" s="925"/>
      <c r="DMY67" s="925"/>
      <c r="DMZ67" s="925"/>
      <c r="DNA67" s="925"/>
      <c r="DNB67" s="925"/>
      <c r="DNC67" s="925"/>
      <c r="DND67" s="925"/>
      <c r="DNE67" s="925"/>
      <c r="DNF67" s="925"/>
      <c r="DNG67" s="925"/>
      <c r="DNH67" s="925"/>
      <c r="DNI67" s="925"/>
      <c r="DNJ67" s="925"/>
      <c r="DNK67" s="925"/>
      <c r="DNL67" s="925"/>
      <c r="DNM67" s="925"/>
      <c r="DNN67" s="925"/>
      <c r="DNO67" s="925"/>
      <c r="DNP67" s="925"/>
      <c r="DNQ67" s="925"/>
      <c r="DNR67" s="925"/>
      <c r="DNS67" s="925"/>
      <c r="DNT67" s="925"/>
      <c r="DNU67" s="925"/>
      <c r="DNV67" s="925"/>
      <c r="DNW67" s="925"/>
      <c r="DNX67" s="925"/>
      <c r="DNY67" s="925"/>
      <c r="DNZ67" s="925"/>
      <c r="DOA67" s="925"/>
      <c r="DOB67" s="925"/>
      <c r="DOC67" s="925"/>
      <c r="DOD67" s="925"/>
      <c r="DOE67" s="925"/>
      <c r="DOF67" s="925"/>
      <c r="DOG67" s="925"/>
      <c r="DOH67" s="925"/>
      <c r="DOI67" s="925"/>
      <c r="DOJ67" s="925"/>
      <c r="DOK67" s="925"/>
      <c r="DOL67" s="925"/>
      <c r="DOM67" s="925"/>
      <c r="DON67" s="925"/>
      <c r="DOO67" s="925"/>
      <c r="DOP67" s="925"/>
      <c r="DOQ67" s="925"/>
      <c r="DOR67" s="925"/>
      <c r="DOS67" s="925"/>
      <c r="DOT67" s="925"/>
      <c r="DOU67" s="925"/>
      <c r="DOV67" s="925"/>
      <c r="DOW67" s="925"/>
      <c r="DOX67" s="925"/>
      <c r="DOY67" s="925"/>
      <c r="DOZ67" s="925"/>
      <c r="DPA67" s="925"/>
      <c r="DPB67" s="925"/>
      <c r="DPC67" s="925"/>
      <c r="DPD67" s="925"/>
      <c r="DPE67" s="925"/>
      <c r="DPF67" s="925"/>
      <c r="DPG67" s="925"/>
      <c r="DPH67" s="925"/>
      <c r="DPI67" s="925"/>
      <c r="DPJ67" s="925"/>
      <c r="DPK67" s="925"/>
      <c r="DPL67" s="925"/>
      <c r="DPM67" s="925"/>
      <c r="DPN67" s="925"/>
      <c r="DPO67" s="925"/>
      <c r="DPP67" s="925"/>
      <c r="DPQ67" s="925"/>
      <c r="DPR67" s="925"/>
      <c r="DPS67" s="925"/>
      <c r="DPT67" s="925"/>
      <c r="DPU67" s="925"/>
      <c r="DPV67" s="925"/>
      <c r="DPW67" s="925"/>
      <c r="DPX67" s="925"/>
      <c r="DPY67" s="925"/>
      <c r="DPZ67" s="925"/>
      <c r="DQA67" s="925"/>
      <c r="DQB67" s="925"/>
      <c r="DQC67" s="925"/>
      <c r="DQD67" s="925"/>
      <c r="DQE67" s="925"/>
      <c r="DQF67" s="925"/>
      <c r="DQG67" s="925"/>
      <c r="DQH67" s="925"/>
      <c r="DQI67" s="925"/>
      <c r="DQJ67" s="925"/>
      <c r="DQK67" s="925"/>
      <c r="DQL67" s="925"/>
      <c r="DQM67" s="925"/>
      <c r="DQN67" s="925"/>
      <c r="DQO67" s="925"/>
      <c r="DQP67" s="925"/>
      <c r="DQQ67" s="925"/>
      <c r="DQR67" s="925"/>
      <c r="DQS67" s="925"/>
      <c r="DQT67" s="925"/>
      <c r="DQU67" s="925"/>
      <c r="DQV67" s="925"/>
      <c r="DQW67" s="925"/>
      <c r="DQX67" s="925"/>
      <c r="DQY67" s="925"/>
      <c r="DQZ67" s="925"/>
      <c r="DRA67" s="925"/>
      <c r="DRB67" s="925"/>
      <c r="DRC67" s="925"/>
      <c r="DRD67" s="925"/>
      <c r="DRE67" s="925"/>
      <c r="DRF67" s="925"/>
      <c r="DRG67" s="925"/>
      <c r="DRH67" s="925"/>
      <c r="DRI67" s="925"/>
      <c r="DRJ67" s="925"/>
      <c r="DRK67" s="925"/>
      <c r="DRL67" s="925"/>
      <c r="DRM67" s="925"/>
      <c r="DRN67" s="925"/>
      <c r="DRO67" s="925"/>
      <c r="DRP67" s="925"/>
      <c r="DRQ67" s="925"/>
      <c r="DRR67" s="925"/>
      <c r="DRS67" s="925"/>
      <c r="DRT67" s="925"/>
      <c r="DRU67" s="925"/>
      <c r="DRV67" s="925"/>
      <c r="DRW67" s="925"/>
      <c r="DRX67" s="925"/>
      <c r="DRY67" s="925"/>
      <c r="DRZ67" s="925"/>
      <c r="DSA67" s="925"/>
      <c r="DSB67" s="925"/>
      <c r="DSC67" s="925"/>
      <c r="DSD67" s="925"/>
      <c r="DSE67" s="925"/>
      <c r="DSF67" s="925"/>
      <c r="DSG67" s="925"/>
      <c r="DSH67" s="925"/>
      <c r="DSI67" s="925"/>
      <c r="DSJ67" s="925"/>
      <c r="DSK67" s="925"/>
      <c r="DSL67" s="925"/>
      <c r="DSM67" s="925"/>
      <c r="DSN67" s="925"/>
      <c r="DSO67" s="925"/>
      <c r="DSP67" s="925"/>
      <c r="DSQ67" s="925"/>
      <c r="DSR67" s="925"/>
      <c r="DSS67" s="925"/>
      <c r="DST67" s="925"/>
      <c r="DSU67" s="925"/>
      <c r="DSV67" s="925"/>
      <c r="DSW67" s="925"/>
      <c r="DSX67" s="925"/>
      <c r="DSY67" s="925"/>
      <c r="DSZ67" s="925"/>
      <c r="DTA67" s="925"/>
      <c r="DTB67" s="925"/>
      <c r="DTC67" s="925"/>
      <c r="DTD67" s="925"/>
      <c r="DTE67" s="925"/>
      <c r="DTF67" s="925"/>
      <c r="DTG67" s="925"/>
      <c r="DTH67" s="925"/>
      <c r="DTI67" s="925"/>
      <c r="DTJ67" s="925"/>
      <c r="DTK67" s="925"/>
      <c r="DTL67" s="925"/>
      <c r="DTM67" s="925"/>
      <c r="DTN67" s="925"/>
      <c r="DTO67" s="925"/>
      <c r="DTP67" s="925"/>
      <c r="DTQ67" s="925"/>
      <c r="DTR67" s="925"/>
      <c r="DTS67" s="925"/>
      <c r="DTT67" s="925"/>
      <c r="DTU67" s="925"/>
      <c r="DTV67" s="925"/>
      <c r="DTW67" s="925"/>
      <c r="DTX67" s="925"/>
      <c r="DTY67" s="925"/>
      <c r="DTZ67" s="925"/>
      <c r="DUA67" s="925"/>
      <c r="DUB67" s="925"/>
      <c r="DUC67" s="925"/>
      <c r="DUD67" s="925"/>
      <c r="DUE67" s="925"/>
      <c r="DUF67" s="925"/>
      <c r="DUG67" s="925"/>
      <c r="DUH67" s="925"/>
      <c r="DUI67" s="925"/>
      <c r="DUJ67" s="925"/>
      <c r="DUK67" s="925"/>
      <c r="DUL67" s="925"/>
      <c r="DUM67" s="925"/>
      <c r="DUN67" s="925"/>
      <c r="DUO67" s="925"/>
      <c r="DUP67" s="925"/>
      <c r="DUQ67" s="925"/>
      <c r="DUR67" s="925"/>
      <c r="DUS67" s="925"/>
      <c r="DUT67" s="925"/>
      <c r="DUU67" s="925"/>
      <c r="DUV67" s="925"/>
      <c r="DUW67" s="925"/>
      <c r="DUX67" s="925"/>
      <c r="DUY67" s="925"/>
      <c r="DUZ67" s="925"/>
      <c r="DVA67" s="925"/>
      <c r="DVB67" s="925"/>
      <c r="DVC67" s="925"/>
      <c r="DVD67" s="925"/>
      <c r="DVE67" s="925"/>
      <c r="DVF67" s="925"/>
      <c r="DVG67" s="925"/>
      <c r="DVH67" s="925"/>
      <c r="DVI67" s="925"/>
      <c r="DVJ67" s="925"/>
      <c r="DVK67" s="925"/>
      <c r="DVL67" s="925"/>
      <c r="DVM67" s="925"/>
      <c r="DVN67" s="925"/>
      <c r="DVO67" s="925"/>
      <c r="DVP67" s="925"/>
      <c r="DVQ67" s="925"/>
      <c r="DVR67" s="925"/>
      <c r="DVS67" s="925"/>
      <c r="DVT67" s="925"/>
      <c r="DVU67" s="925"/>
      <c r="DVV67" s="925"/>
      <c r="DVW67" s="925"/>
      <c r="DVX67" s="925"/>
      <c r="DVY67" s="925"/>
      <c r="DVZ67" s="925"/>
      <c r="DWA67" s="925"/>
      <c r="DWB67" s="925"/>
      <c r="DWC67" s="925"/>
      <c r="DWD67" s="925"/>
      <c r="DWE67" s="925"/>
      <c r="DWF67" s="925"/>
      <c r="DWG67" s="925"/>
      <c r="DWH67" s="925"/>
      <c r="DWI67" s="925"/>
      <c r="DWJ67" s="925"/>
      <c r="DWK67" s="925"/>
      <c r="DWL67" s="925"/>
      <c r="DWM67" s="925"/>
      <c r="DWN67" s="925"/>
      <c r="DWO67" s="925"/>
      <c r="DWP67" s="925"/>
      <c r="DWQ67" s="925"/>
      <c r="DWR67" s="925"/>
      <c r="DWS67" s="925"/>
      <c r="DWT67" s="925"/>
      <c r="DWU67" s="925"/>
      <c r="DWV67" s="925"/>
      <c r="DWW67" s="925"/>
      <c r="DWX67" s="925"/>
      <c r="DWY67" s="925"/>
      <c r="DWZ67" s="925"/>
      <c r="DXA67" s="925"/>
      <c r="DXB67" s="925"/>
      <c r="DXC67" s="925"/>
      <c r="DXD67" s="925"/>
      <c r="DXE67" s="925"/>
      <c r="DXF67" s="925"/>
      <c r="DXG67" s="925"/>
      <c r="DXH67" s="925"/>
      <c r="DXI67" s="925"/>
      <c r="DXJ67" s="925"/>
      <c r="DXK67" s="925"/>
      <c r="DXL67" s="925"/>
      <c r="DXM67" s="925"/>
      <c r="DXN67" s="925"/>
      <c r="DXO67" s="925"/>
      <c r="DXP67" s="925"/>
      <c r="DXQ67" s="925"/>
      <c r="DXR67" s="925"/>
      <c r="DXS67" s="925"/>
      <c r="DXT67" s="925"/>
      <c r="DXU67" s="925"/>
      <c r="DXV67" s="925"/>
      <c r="DXW67" s="925"/>
      <c r="DXX67" s="925"/>
      <c r="DXY67" s="925"/>
      <c r="DXZ67" s="925"/>
      <c r="DYA67" s="925"/>
      <c r="DYB67" s="925"/>
      <c r="DYC67" s="925"/>
      <c r="DYD67" s="925"/>
      <c r="DYE67" s="925"/>
      <c r="DYF67" s="925"/>
      <c r="DYG67" s="925"/>
      <c r="DYH67" s="925"/>
      <c r="DYI67" s="925"/>
      <c r="DYJ67" s="925"/>
      <c r="DYK67" s="925"/>
      <c r="DYL67" s="925"/>
      <c r="DYM67" s="925"/>
      <c r="DYN67" s="925"/>
      <c r="DYO67" s="925"/>
      <c r="DYP67" s="925"/>
      <c r="DYQ67" s="925"/>
      <c r="DYR67" s="925"/>
      <c r="DYS67" s="925"/>
      <c r="DYT67" s="925"/>
      <c r="DYU67" s="925"/>
      <c r="DYV67" s="925"/>
      <c r="DYW67" s="925"/>
      <c r="DYX67" s="925"/>
      <c r="DYY67" s="925"/>
      <c r="DYZ67" s="925"/>
      <c r="DZA67" s="925"/>
      <c r="DZB67" s="925"/>
      <c r="DZC67" s="925"/>
      <c r="DZD67" s="925"/>
      <c r="DZE67" s="925"/>
      <c r="DZF67" s="925"/>
      <c r="DZG67" s="925"/>
      <c r="DZH67" s="925"/>
      <c r="DZI67" s="925"/>
      <c r="DZJ67" s="925"/>
      <c r="DZK67" s="925"/>
      <c r="DZL67" s="925"/>
      <c r="DZM67" s="925"/>
      <c r="DZN67" s="925"/>
      <c r="DZO67" s="925"/>
      <c r="DZP67" s="925"/>
      <c r="DZQ67" s="925"/>
      <c r="DZR67" s="925"/>
      <c r="DZS67" s="925"/>
      <c r="DZT67" s="925"/>
      <c r="DZU67" s="925"/>
      <c r="DZV67" s="925"/>
      <c r="DZW67" s="925"/>
      <c r="DZX67" s="925"/>
      <c r="DZY67" s="925"/>
      <c r="DZZ67" s="925"/>
      <c r="EAA67" s="925"/>
      <c r="EAB67" s="925"/>
      <c r="EAC67" s="925"/>
      <c r="EAD67" s="925"/>
      <c r="EAE67" s="925"/>
      <c r="EAF67" s="925"/>
      <c r="EAG67" s="925"/>
      <c r="EAH67" s="925"/>
      <c r="EAI67" s="925"/>
      <c r="EAJ67" s="925"/>
      <c r="EAK67" s="925"/>
      <c r="EAL67" s="925"/>
      <c r="EAM67" s="925"/>
      <c r="EAN67" s="925"/>
      <c r="EAO67" s="925"/>
      <c r="EAP67" s="925"/>
      <c r="EAQ67" s="925"/>
      <c r="EAR67" s="925"/>
      <c r="EAS67" s="925"/>
      <c r="EAT67" s="925"/>
      <c r="EAU67" s="925"/>
      <c r="EAV67" s="925"/>
      <c r="EAW67" s="925"/>
      <c r="EAX67" s="925"/>
      <c r="EAY67" s="925"/>
      <c r="EAZ67" s="925"/>
      <c r="EBA67" s="925"/>
      <c r="EBB67" s="925"/>
      <c r="EBC67" s="925"/>
      <c r="EBD67" s="925"/>
      <c r="EBE67" s="925"/>
      <c r="EBF67" s="925"/>
      <c r="EBG67" s="925"/>
      <c r="EBH67" s="925"/>
      <c r="EBI67" s="925"/>
      <c r="EBJ67" s="925"/>
      <c r="EBK67" s="925"/>
      <c r="EBL67" s="925"/>
      <c r="EBM67" s="925"/>
      <c r="EBN67" s="925"/>
      <c r="EBO67" s="925"/>
      <c r="EBP67" s="925"/>
      <c r="EBQ67" s="925"/>
      <c r="EBR67" s="925"/>
      <c r="EBS67" s="925"/>
      <c r="EBT67" s="925"/>
      <c r="EBU67" s="925"/>
      <c r="EBV67" s="925"/>
      <c r="EBW67" s="925"/>
      <c r="EBX67" s="925"/>
      <c r="EBY67" s="925"/>
      <c r="EBZ67" s="925"/>
      <c r="ECA67" s="925"/>
      <c r="ECB67" s="925"/>
      <c r="ECC67" s="925"/>
      <c r="ECD67" s="925"/>
      <c r="ECE67" s="925"/>
      <c r="ECF67" s="925"/>
      <c r="ECG67" s="925"/>
      <c r="ECH67" s="925"/>
      <c r="ECI67" s="925"/>
      <c r="ECJ67" s="925"/>
      <c r="ECK67" s="925"/>
      <c r="ECL67" s="925"/>
      <c r="ECM67" s="925"/>
      <c r="ECN67" s="925"/>
      <c r="ECO67" s="925"/>
      <c r="ECP67" s="925"/>
      <c r="ECQ67" s="925"/>
      <c r="ECR67" s="925"/>
      <c r="ECS67" s="925"/>
      <c r="ECT67" s="925"/>
      <c r="ECU67" s="925"/>
      <c r="ECV67" s="925"/>
      <c r="ECW67" s="925"/>
      <c r="ECX67" s="925"/>
      <c r="ECY67" s="925"/>
      <c r="ECZ67" s="925"/>
      <c r="EDA67" s="925"/>
      <c r="EDB67" s="925"/>
      <c r="EDC67" s="925"/>
      <c r="EDD67" s="925"/>
      <c r="EDE67" s="925"/>
      <c r="EDF67" s="925"/>
      <c r="EDG67" s="925"/>
      <c r="EDH67" s="925"/>
      <c r="EDI67" s="925"/>
      <c r="EDJ67" s="925"/>
      <c r="EDK67" s="925"/>
      <c r="EDL67" s="925"/>
      <c r="EDM67" s="925"/>
      <c r="EDN67" s="925"/>
      <c r="EDO67" s="925"/>
      <c r="EDP67" s="925"/>
      <c r="EDQ67" s="925"/>
      <c r="EDR67" s="925"/>
      <c r="EDS67" s="925"/>
      <c r="EDT67" s="925"/>
      <c r="EDU67" s="925"/>
      <c r="EDV67" s="925"/>
      <c r="EDW67" s="925"/>
      <c r="EDX67" s="925"/>
      <c r="EDY67" s="925"/>
      <c r="EDZ67" s="925"/>
      <c r="EEA67" s="925"/>
      <c r="EEB67" s="925"/>
      <c r="EEC67" s="925"/>
      <c r="EED67" s="925"/>
      <c r="EEE67" s="925"/>
      <c r="EEF67" s="925"/>
      <c r="EEG67" s="925"/>
      <c r="EEH67" s="925"/>
      <c r="EEI67" s="925"/>
      <c r="EEJ67" s="925"/>
      <c r="EEK67" s="925"/>
      <c r="EEL67" s="925"/>
      <c r="EEM67" s="925"/>
      <c r="EEN67" s="925"/>
      <c r="EEO67" s="925"/>
      <c r="EEP67" s="925"/>
      <c r="EEQ67" s="925"/>
      <c r="EER67" s="925"/>
      <c r="EES67" s="925"/>
      <c r="EET67" s="925"/>
      <c r="EEU67" s="925"/>
      <c r="EEV67" s="925"/>
      <c r="EEW67" s="925"/>
      <c r="EEX67" s="925"/>
      <c r="EEY67" s="925"/>
      <c r="EEZ67" s="925"/>
      <c r="EFA67" s="925"/>
      <c r="EFB67" s="925"/>
      <c r="EFC67" s="925"/>
      <c r="EFD67" s="925"/>
      <c r="EFE67" s="925"/>
      <c r="EFF67" s="925"/>
      <c r="EFG67" s="925"/>
      <c r="EFH67" s="925"/>
      <c r="EFI67" s="925"/>
      <c r="EFJ67" s="925"/>
      <c r="EFK67" s="925"/>
      <c r="EFL67" s="925"/>
      <c r="EFM67" s="925"/>
      <c r="EFN67" s="925"/>
      <c r="EFO67" s="925"/>
      <c r="EFP67" s="925"/>
      <c r="EFQ67" s="925"/>
      <c r="EFR67" s="925"/>
      <c r="EFS67" s="925"/>
      <c r="EFT67" s="925"/>
      <c r="EFU67" s="925"/>
      <c r="EFV67" s="925"/>
      <c r="EFW67" s="925"/>
      <c r="EFX67" s="925"/>
      <c r="EFY67" s="925"/>
      <c r="EFZ67" s="925"/>
      <c r="EGA67" s="925"/>
      <c r="EGB67" s="925"/>
      <c r="EGC67" s="925"/>
      <c r="EGD67" s="925"/>
      <c r="EGE67" s="925"/>
      <c r="EGF67" s="925"/>
      <c r="EGG67" s="925"/>
      <c r="EGH67" s="925"/>
      <c r="EGI67" s="925"/>
      <c r="EGJ67" s="925"/>
      <c r="EGK67" s="925"/>
      <c r="EGL67" s="925"/>
      <c r="EGM67" s="925"/>
      <c r="EGN67" s="925"/>
      <c r="EGO67" s="925"/>
      <c r="EGP67" s="925"/>
      <c r="EGQ67" s="925"/>
      <c r="EGR67" s="925"/>
      <c r="EGS67" s="925"/>
      <c r="EGT67" s="925"/>
    </row>
    <row r="68" spans="1:3582" s="754" customFormat="1" ht="36" customHeight="1">
      <c r="A68" s="1208" t="s">
        <v>657</v>
      </c>
      <c r="B68" s="1208"/>
      <c r="C68" s="1208"/>
      <c r="D68" s="1208"/>
      <c r="E68" s="1208"/>
      <c r="F68" s="1208"/>
      <c r="G68" s="1208"/>
      <c r="H68" s="929"/>
      <c r="I68" s="929"/>
      <c r="J68" s="929"/>
      <c r="K68" s="929"/>
      <c r="L68" s="929"/>
      <c r="M68" s="929"/>
      <c r="N68" s="929"/>
      <c r="O68" s="929"/>
    </row>
    <row r="69" spans="1:3582" s="754" customFormat="1" ht="28.95" customHeight="1">
      <c r="A69" s="1208" t="s">
        <v>658</v>
      </c>
      <c r="B69" s="1208"/>
      <c r="C69" s="1208"/>
      <c r="D69" s="1208"/>
      <c r="E69" s="1208"/>
      <c r="F69" s="1208"/>
      <c r="G69" s="1208"/>
      <c r="H69" s="1208"/>
      <c r="I69" s="1208"/>
      <c r="J69" s="1208"/>
      <c r="K69" s="1208"/>
      <c r="L69" s="1208"/>
      <c r="M69" s="1208"/>
      <c r="N69" s="1208"/>
      <c r="O69" s="1208"/>
      <c r="P69" s="755"/>
    </row>
    <row r="70" spans="1:3582" ht="15" customHeight="1">
      <c r="A70" s="1209"/>
      <c r="B70" s="1209"/>
      <c r="C70" s="1209"/>
      <c r="D70" s="1209"/>
      <c r="E70" s="1209"/>
      <c r="F70" s="1209"/>
      <c r="G70" s="1209"/>
      <c r="H70" s="766"/>
      <c r="I70" s="766"/>
      <c r="J70" s="766"/>
      <c r="K70" s="923"/>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66"/>
      <c r="BX70" s="766"/>
      <c r="BY70" s="766"/>
      <c r="BZ70" s="766"/>
      <c r="CA70" s="766"/>
      <c r="CB70" s="766"/>
      <c r="CC70" s="766"/>
      <c r="CD70" s="766"/>
      <c r="CE70" s="766"/>
      <c r="CF70" s="766"/>
      <c r="CG70" s="766"/>
      <c r="CH70" s="766"/>
      <c r="CI70" s="766"/>
      <c r="CJ70" s="766"/>
      <c r="CK70" s="766"/>
      <c r="CL70" s="766"/>
      <c r="CM70" s="766"/>
      <c r="CN70" s="766"/>
      <c r="CO70" s="766"/>
      <c r="CP70" s="766"/>
      <c r="CQ70" s="766"/>
      <c r="CR70" s="766"/>
      <c r="CS70" s="766"/>
      <c r="CT70" s="766"/>
      <c r="CU70" s="766"/>
      <c r="CV70" s="766"/>
      <c r="CW70" s="766"/>
      <c r="CX70" s="766"/>
      <c r="CY70" s="766"/>
      <c r="CZ70" s="766"/>
      <c r="DA70" s="766"/>
      <c r="DB70" s="766"/>
      <c r="DC70" s="766"/>
      <c r="DD70" s="766"/>
      <c r="DE70" s="766"/>
      <c r="DF70" s="766"/>
      <c r="DG70" s="766"/>
      <c r="DH70" s="766"/>
      <c r="DI70" s="766"/>
      <c r="DJ70" s="766"/>
      <c r="DK70" s="766"/>
      <c r="DL70" s="766"/>
      <c r="DM70" s="766"/>
      <c r="DN70" s="766"/>
      <c r="DO70" s="766"/>
      <c r="DP70" s="766"/>
      <c r="DQ70" s="766"/>
      <c r="DR70" s="766"/>
      <c r="DS70" s="766"/>
      <c r="DT70" s="766"/>
      <c r="DU70" s="766"/>
      <c r="DV70" s="766"/>
      <c r="DW70" s="766"/>
      <c r="DX70" s="766"/>
      <c r="DY70" s="766"/>
      <c r="DZ70" s="766"/>
      <c r="EA70" s="766"/>
      <c r="EB70" s="766"/>
      <c r="EC70" s="766"/>
      <c r="ED70" s="766"/>
      <c r="EE70" s="766"/>
      <c r="EF70" s="766"/>
      <c r="EG70" s="766"/>
      <c r="EH70" s="766"/>
      <c r="EI70" s="766"/>
      <c r="EJ70" s="766"/>
      <c r="EK70" s="766"/>
      <c r="EL70" s="766"/>
      <c r="EM70" s="766"/>
      <c r="EN70" s="766"/>
      <c r="EO70" s="766"/>
      <c r="EP70" s="766"/>
      <c r="EQ70" s="766"/>
      <c r="ER70" s="766"/>
      <c r="ES70" s="766"/>
      <c r="ET70" s="766"/>
      <c r="EU70" s="766"/>
      <c r="EV70" s="766"/>
      <c r="EW70" s="766"/>
      <c r="EX70" s="766"/>
      <c r="EY70" s="766"/>
      <c r="EZ70" s="766"/>
      <c r="FA70" s="766"/>
      <c r="FB70" s="766"/>
      <c r="FC70" s="766"/>
      <c r="FD70" s="766"/>
      <c r="FE70" s="766"/>
      <c r="FF70" s="766"/>
      <c r="FG70" s="766"/>
      <c r="FH70" s="766"/>
      <c r="FI70" s="766"/>
      <c r="FJ70" s="766"/>
      <c r="FK70" s="766"/>
      <c r="FL70" s="766"/>
      <c r="FM70" s="766"/>
      <c r="FN70" s="766"/>
      <c r="FO70" s="766"/>
      <c r="FP70" s="766"/>
      <c r="FQ70" s="766"/>
      <c r="FR70" s="766"/>
      <c r="FS70" s="766"/>
      <c r="FT70" s="766"/>
      <c r="FU70" s="766"/>
      <c r="FV70" s="766"/>
      <c r="FW70" s="766"/>
      <c r="FX70" s="766"/>
      <c r="FY70" s="766"/>
      <c r="FZ70" s="766"/>
      <c r="GA70" s="766"/>
      <c r="GB70" s="766"/>
      <c r="GC70" s="766"/>
      <c r="GD70" s="766"/>
      <c r="GE70" s="766"/>
      <c r="GF70" s="766"/>
      <c r="GG70" s="766"/>
      <c r="GH70" s="766"/>
      <c r="GI70" s="766"/>
      <c r="GJ70" s="766"/>
      <c r="GK70" s="766"/>
      <c r="GL70" s="766"/>
      <c r="GM70" s="766"/>
      <c r="GN70" s="766"/>
      <c r="GO70" s="766"/>
      <c r="GP70" s="766"/>
      <c r="GQ70" s="766"/>
      <c r="GR70" s="766"/>
      <c r="GS70" s="766"/>
      <c r="GT70" s="766"/>
      <c r="GU70" s="766"/>
      <c r="GV70" s="766"/>
      <c r="GW70" s="766"/>
      <c r="GX70" s="766"/>
      <c r="GY70" s="766"/>
      <c r="GZ70" s="766"/>
      <c r="HA70" s="766"/>
      <c r="HB70" s="766"/>
      <c r="HC70" s="766"/>
      <c r="HD70" s="766"/>
      <c r="HE70" s="766"/>
      <c r="HF70" s="766"/>
      <c r="HG70" s="766"/>
      <c r="HH70" s="766"/>
      <c r="HI70" s="766"/>
      <c r="HJ70" s="766"/>
      <c r="HK70" s="766"/>
      <c r="HL70" s="766"/>
      <c r="HM70" s="766"/>
      <c r="HN70" s="766"/>
      <c r="HO70" s="766"/>
      <c r="HP70" s="766"/>
      <c r="HQ70" s="766"/>
      <c r="HR70" s="766"/>
      <c r="HS70" s="766"/>
      <c r="HT70" s="766"/>
      <c r="HU70" s="766"/>
      <c r="HV70" s="766"/>
      <c r="HW70" s="766"/>
      <c r="HX70" s="766"/>
      <c r="HY70" s="766"/>
      <c r="HZ70" s="766"/>
      <c r="IA70" s="766"/>
      <c r="IB70" s="766"/>
      <c r="IC70" s="766"/>
      <c r="ID70" s="766"/>
      <c r="IE70" s="766"/>
      <c r="IF70" s="766"/>
      <c r="IG70" s="766"/>
      <c r="IH70" s="766"/>
      <c r="II70" s="766"/>
      <c r="IJ70" s="766"/>
      <c r="IK70" s="766"/>
      <c r="IL70" s="766"/>
      <c r="IM70" s="766"/>
      <c r="IN70" s="766"/>
      <c r="IO70" s="766"/>
      <c r="IP70" s="766"/>
      <c r="IQ70" s="766"/>
      <c r="IR70" s="766"/>
      <c r="IS70" s="766"/>
      <c r="IT70" s="766"/>
      <c r="IU70" s="766"/>
      <c r="IV70" s="766"/>
      <c r="IW70" s="766"/>
      <c r="IX70" s="766"/>
      <c r="IY70" s="766"/>
      <c r="IZ70" s="766"/>
      <c r="JA70" s="766"/>
      <c r="JB70" s="766"/>
      <c r="JC70" s="766"/>
      <c r="JD70" s="766"/>
      <c r="JE70" s="766"/>
      <c r="JF70" s="766"/>
      <c r="JG70" s="766"/>
      <c r="JH70" s="766"/>
      <c r="JI70" s="766"/>
      <c r="JJ70" s="766"/>
      <c r="JK70" s="766"/>
      <c r="JL70" s="766"/>
      <c r="JM70" s="766"/>
      <c r="JN70" s="766"/>
      <c r="JO70" s="766"/>
      <c r="JP70" s="766"/>
      <c r="JQ70" s="766"/>
      <c r="JR70" s="766"/>
      <c r="JS70" s="766"/>
      <c r="JT70" s="766"/>
      <c r="JU70" s="766"/>
      <c r="JV70" s="766"/>
      <c r="JW70" s="766"/>
      <c r="JX70" s="766"/>
      <c r="JY70" s="766"/>
      <c r="JZ70" s="766"/>
      <c r="KA70" s="766"/>
      <c r="KB70" s="766"/>
      <c r="KC70" s="766"/>
      <c r="KD70" s="766"/>
      <c r="KE70" s="766"/>
      <c r="KF70" s="766"/>
      <c r="KG70" s="766"/>
      <c r="KH70" s="766"/>
      <c r="KI70" s="766"/>
      <c r="KJ70" s="766"/>
      <c r="KK70" s="766"/>
      <c r="KL70" s="766"/>
      <c r="KM70" s="766"/>
      <c r="KN70" s="766"/>
      <c r="KO70" s="766"/>
      <c r="KP70" s="766"/>
      <c r="KQ70" s="766"/>
      <c r="KR70" s="766"/>
      <c r="KS70" s="766"/>
      <c r="KT70" s="766"/>
      <c r="KU70" s="766"/>
      <c r="KV70" s="766"/>
      <c r="KW70" s="766"/>
      <c r="KX70" s="766"/>
      <c r="KY70" s="766"/>
      <c r="KZ70" s="766"/>
      <c r="LA70" s="766"/>
      <c r="LB70" s="766"/>
      <c r="LC70" s="766"/>
      <c r="LD70" s="766"/>
      <c r="LE70" s="766"/>
      <c r="LF70" s="766"/>
      <c r="LG70" s="766"/>
      <c r="LH70" s="766"/>
      <c r="LI70" s="766"/>
      <c r="LJ70" s="766"/>
      <c r="LK70" s="766"/>
      <c r="LL70" s="766"/>
      <c r="LM70" s="766"/>
      <c r="LN70" s="766"/>
      <c r="LO70" s="766"/>
      <c r="LP70" s="766"/>
      <c r="LQ70" s="766"/>
      <c r="LR70" s="766"/>
      <c r="LS70" s="766"/>
      <c r="LT70" s="766"/>
      <c r="LU70" s="766"/>
      <c r="LV70" s="766"/>
      <c r="LW70" s="766"/>
      <c r="LX70" s="766"/>
      <c r="LY70" s="766"/>
      <c r="LZ70" s="766"/>
      <c r="MA70" s="766"/>
      <c r="MB70" s="766"/>
      <c r="MC70" s="766"/>
      <c r="MD70" s="766"/>
      <c r="ME70" s="766"/>
      <c r="MF70" s="766"/>
      <c r="MG70" s="766"/>
      <c r="MH70" s="766"/>
      <c r="MI70" s="766"/>
      <c r="MJ70" s="766"/>
      <c r="MK70" s="766"/>
      <c r="ML70" s="766"/>
      <c r="MM70" s="766"/>
      <c r="MN70" s="766"/>
      <c r="MO70" s="766"/>
      <c r="MP70" s="766"/>
      <c r="MQ70" s="766"/>
      <c r="MR70" s="766"/>
      <c r="MS70" s="766"/>
      <c r="MT70" s="766"/>
      <c r="MU70" s="766"/>
      <c r="MV70" s="766"/>
      <c r="MW70" s="766"/>
      <c r="MX70" s="766"/>
      <c r="MY70" s="766"/>
      <c r="MZ70" s="766"/>
      <c r="NA70" s="766"/>
      <c r="NB70" s="766"/>
      <c r="NC70" s="766"/>
      <c r="ND70" s="766"/>
      <c r="NE70" s="766"/>
      <c r="NF70" s="766"/>
      <c r="NG70" s="766"/>
      <c r="NH70" s="766"/>
      <c r="NI70" s="766"/>
      <c r="NJ70" s="766"/>
      <c r="NK70" s="766"/>
      <c r="NL70" s="766"/>
      <c r="NM70" s="766"/>
      <c r="NN70" s="766"/>
      <c r="NO70" s="766"/>
      <c r="NP70" s="766"/>
      <c r="NQ70" s="766"/>
      <c r="NR70" s="766"/>
      <c r="NS70" s="766"/>
      <c r="NT70" s="766"/>
      <c r="NU70" s="766"/>
      <c r="NV70" s="766"/>
      <c r="NW70" s="766"/>
      <c r="NX70" s="766"/>
      <c r="NY70" s="766"/>
      <c r="NZ70" s="766"/>
      <c r="OA70" s="766"/>
      <c r="OB70" s="766"/>
      <c r="OC70" s="766"/>
      <c r="OD70" s="766"/>
      <c r="OE70" s="766"/>
      <c r="OF70" s="766"/>
      <c r="OG70" s="766"/>
      <c r="OH70" s="766"/>
      <c r="OI70" s="766"/>
      <c r="OJ70" s="766"/>
      <c r="OK70" s="766"/>
      <c r="OL70" s="766"/>
      <c r="OM70" s="766"/>
      <c r="ON70" s="766"/>
      <c r="OO70" s="766"/>
      <c r="OP70" s="766"/>
      <c r="OQ70" s="766"/>
      <c r="OR70" s="766"/>
      <c r="OS70" s="766"/>
      <c r="OT70" s="766"/>
      <c r="OU70" s="766"/>
      <c r="OV70" s="766"/>
      <c r="OW70" s="766"/>
      <c r="OX70" s="766"/>
      <c r="OY70" s="766"/>
      <c r="OZ70" s="766"/>
      <c r="PA70" s="766"/>
      <c r="PB70" s="766"/>
      <c r="PC70" s="766"/>
      <c r="PD70" s="766"/>
      <c r="PE70" s="766"/>
      <c r="PF70" s="766"/>
      <c r="PG70" s="766"/>
      <c r="PH70" s="766"/>
      <c r="PI70" s="766"/>
      <c r="PJ70" s="766"/>
      <c r="PK70" s="766"/>
      <c r="PL70" s="766"/>
      <c r="PM70" s="766"/>
      <c r="PN70" s="766"/>
      <c r="PO70" s="766"/>
      <c r="PP70" s="766"/>
      <c r="PQ70" s="766"/>
      <c r="PR70" s="766"/>
      <c r="PS70" s="766"/>
      <c r="PT70" s="766"/>
      <c r="PU70" s="766"/>
      <c r="PV70" s="766"/>
      <c r="PW70" s="766"/>
      <c r="PX70" s="766"/>
      <c r="PY70" s="766"/>
      <c r="PZ70" s="766"/>
      <c r="QA70" s="766"/>
      <c r="QB70" s="766"/>
      <c r="QC70" s="766"/>
      <c r="QD70" s="766"/>
      <c r="QE70" s="766"/>
      <c r="QF70" s="766"/>
      <c r="QG70" s="766"/>
      <c r="QH70" s="766"/>
      <c r="QI70" s="766"/>
      <c r="QJ70" s="766"/>
      <c r="QK70" s="766"/>
      <c r="QL70" s="766"/>
      <c r="QM70" s="766"/>
      <c r="QN70" s="766"/>
      <c r="QO70" s="766"/>
      <c r="QP70" s="766"/>
      <c r="QQ70" s="766"/>
      <c r="QR70" s="766"/>
      <c r="QS70" s="766"/>
      <c r="QT70" s="766"/>
      <c r="QU70" s="766"/>
      <c r="QV70" s="766"/>
      <c r="QW70" s="766"/>
      <c r="QX70" s="766"/>
      <c r="QY70" s="766"/>
      <c r="QZ70" s="766"/>
      <c r="RA70" s="766"/>
      <c r="RB70" s="766"/>
      <c r="RC70" s="766"/>
      <c r="RD70" s="766"/>
      <c r="RE70" s="766"/>
      <c r="RF70" s="766"/>
      <c r="RG70" s="766"/>
      <c r="RH70" s="766"/>
      <c r="RI70" s="766"/>
      <c r="RJ70" s="766"/>
      <c r="RK70" s="766"/>
      <c r="RL70" s="766"/>
      <c r="RM70" s="766"/>
      <c r="RN70" s="766"/>
      <c r="RO70" s="766"/>
      <c r="RP70" s="766"/>
      <c r="RQ70" s="766"/>
      <c r="RR70" s="766"/>
      <c r="RS70" s="766"/>
      <c r="RT70" s="766"/>
      <c r="RU70" s="766"/>
      <c r="RV70" s="766"/>
      <c r="RW70" s="766"/>
      <c r="RX70" s="766"/>
      <c r="RY70" s="766"/>
      <c r="RZ70" s="766"/>
      <c r="SA70" s="766"/>
      <c r="SB70" s="766"/>
      <c r="SC70" s="766"/>
      <c r="SD70" s="766"/>
      <c r="SE70" s="766"/>
      <c r="SF70" s="766"/>
      <c r="SG70" s="766"/>
      <c r="SH70" s="766"/>
      <c r="SI70" s="766"/>
      <c r="SJ70" s="766"/>
      <c r="SK70" s="766"/>
      <c r="SL70" s="766"/>
      <c r="SM70" s="766"/>
      <c r="SN70" s="766"/>
      <c r="SO70" s="766"/>
      <c r="SP70" s="766"/>
      <c r="SQ70" s="766"/>
      <c r="SR70" s="766"/>
      <c r="SS70" s="766"/>
      <c r="ST70" s="766"/>
      <c r="SU70" s="766"/>
      <c r="SV70" s="766"/>
      <c r="SW70" s="766"/>
      <c r="SX70" s="766"/>
      <c r="SY70" s="766"/>
      <c r="SZ70" s="766"/>
      <c r="TA70" s="766"/>
      <c r="TB70" s="766"/>
      <c r="TC70" s="766"/>
      <c r="TD70" s="766"/>
      <c r="TE70" s="766"/>
      <c r="TF70" s="766"/>
      <c r="TG70" s="766"/>
      <c r="TH70" s="766"/>
      <c r="TI70" s="766"/>
      <c r="TJ70" s="766"/>
      <c r="TK70" s="766"/>
      <c r="TL70" s="766"/>
      <c r="TM70" s="766"/>
      <c r="TN70" s="766"/>
      <c r="TO70" s="766"/>
      <c r="TP70" s="766"/>
      <c r="TQ70" s="766"/>
      <c r="TR70" s="766"/>
      <c r="TS70" s="766"/>
      <c r="TT70" s="766"/>
      <c r="TU70" s="766"/>
      <c r="TV70" s="766"/>
      <c r="TW70" s="766"/>
      <c r="TX70" s="766"/>
      <c r="TY70" s="766"/>
      <c r="TZ70" s="766"/>
      <c r="UA70" s="766"/>
      <c r="UB70" s="766"/>
      <c r="UC70" s="766"/>
      <c r="UD70" s="766"/>
      <c r="UE70" s="766"/>
      <c r="UF70" s="766"/>
      <c r="UG70" s="766"/>
      <c r="UH70" s="766"/>
      <c r="UI70" s="766"/>
      <c r="UJ70" s="766"/>
      <c r="UK70" s="766"/>
      <c r="UL70" s="766"/>
      <c r="UM70" s="766"/>
      <c r="UN70" s="766"/>
      <c r="UO70" s="766"/>
      <c r="UP70" s="766"/>
      <c r="UQ70" s="766"/>
      <c r="UR70" s="766"/>
      <c r="US70" s="766"/>
      <c r="UT70" s="766"/>
      <c r="UU70" s="766"/>
      <c r="UV70" s="766"/>
      <c r="UW70" s="766"/>
      <c r="UX70" s="766"/>
      <c r="UY70" s="766"/>
      <c r="UZ70" s="766"/>
      <c r="VA70" s="766"/>
      <c r="VB70" s="766"/>
      <c r="VC70" s="766"/>
      <c r="VD70" s="766"/>
      <c r="VE70" s="766"/>
      <c r="VF70" s="766"/>
      <c r="VG70" s="766"/>
      <c r="VH70" s="766"/>
      <c r="VI70" s="766"/>
      <c r="VJ70" s="766"/>
      <c r="VK70" s="766"/>
      <c r="VL70" s="766"/>
      <c r="VM70" s="766"/>
      <c r="VN70" s="766"/>
      <c r="VO70" s="766"/>
      <c r="VP70" s="766"/>
      <c r="VQ70" s="766"/>
      <c r="VR70" s="766"/>
      <c r="VS70" s="766"/>
      <c r="VT70" s="766"/>
      <c r="VU70" s="766"/>
      <c r="VV70" s="766"/>
      <c r="VW70" s="766"/>
      <c r="VX70" s="766"/>
      <c r="VY70" s="766"/>
      <c r="VZ70" s="766"/>
      <c r="WA70" s="766"/>
      <c r="WB70" s="766"/>
      <c r="WC70" s="766"/>
      <c r="WD70" s="766"/>
      <c r="WE70" s="766"/>
      <c r="WF70" s="766"/>
      <c r="WG70" s="766"/>
      <c r="WH70" s="766"/>
      <c r="WI70" s="766"/>
      <c r="WJ70" s="766"/>
      <c r="WK70" s="766"/>
      <c r="WL70" s="766"/>
      <c r="WM70" s="766"/>
      <c r="WN70" s="766"/>
      <c r="WO70" s="766"/>
      <c r="WP70" s="766"/>
      <c r="WQ70" s="766"/>
      <c r="WR70" s="766"/>
      <c r="WS70" s="766"/>
      <c r="WT70" s="766"/>
      <c r="WU70" s="766"/>
      <c r="WV70" s="766"/>
      <c r="WW70" s="766"/>
      <c r="WX70" s="766"/>
      <c r="WY70" s="766"/>
      <c r="WZ70" s="766"/>
      <c r="XA70" s="766"/>
      <c r="XB70" s="766"/>
      <c r="XC70" s="766"/>
      <c r="XD70" s="766"/>
      <c r="XE70" s="766"/>
      <c r="XF70" s="766"/>
      <c r="XG70" s="766"/>
      <c r="XH70" s="766"/>
      <c r="XI70" s="766"/>
      <c r="XJ70" s="766"/>
      <c r="XK70" s="766"/>
      <c r="XL70" s="766"/>
      <c r="XM70" s="766"/>
      <c r="XN70" s="766"/>
      <c r="XO70" s="766"/>
      <c r="XP70" s="766"/>
      <c r="XQ70" s="766"/>
      <c r="XR70" s="766"/>
      <c r="XS70" s="766"/>
      <c r="XT70" s="766"/>
      <c r="XU70" s="766"/>
      <c r="XV70" s="766"/>
      <c r="XW70" s="766"/>
      <c r="XX70" s="766"/>
      <c r="XY70" s="766"/>
      <c r="XZ70" s="766"/>
      <c r="YA70" s="766"/>
      <c r="YB70" s="766"/>
      <c r="YC70" s="766"/>
      <c r="YD70" s="766"/>
      <c r="YE70" s="766"/>
      <c r="YF70" s="766"/>
      <c r="YG70" s="766"/>
      <c r="YH70" s="766"/>
      <c r="YI70" s="766"/>
      <c r="YJ70" s="766"/>
      <c r="YK70" s="766"/>
      <c r="YL70" s="766"/>
      <c r="YM70" s="766"/>
      <c r="YN70" s="766"/>
      <c r="YO70" s="766"/>
      <c r="YP70" s="766"/>
      <c r="YQ70" s="766"/>
      <c r="YR70" s="766"/>
      <c r="YS70" s="766"/>
      <c r="YT70" s="766"/>
      <c r="YU70" s="766"/>
      <c r="YV70" s="766"/>
      <c r="YW70" s="766"/>
      <c r="YX70" s="766"/>
      <c r="YY70" s="766"/>
      <c r="YZ70" s="766"/>
      <c r="ZA70" s="766"/>
      <c r="ZB70" s="766"/>
      <c r="ZC70" s="766"/>
      <c r="ZD70" s="766"/>
      <c r="ZE70" s="766"/>
      <c r="ZF70" s="766"/>
      <c r="ZG70" s="766"/>
      <c r="ZH70" s="766"/>
      <c r="ZI70" s="766"/>
      <c r="ZJ70" s="766"/>
      <c r="ZK70" s="766"/>
      <c r="ZL70" s="766"/>
      <c r="ZM70" s="766"/>
      <c r="ZN70" s="766"/>
      <c r="ZO70" s="766"/>
      <c r="ZP70" s="766"/>
      <c r="ZQ70" s="766"/>
      <c r="ZR70" s="766"/>
      <c r="ZS70" s="766"/>
      <c r="ZT70" s="766"/>
      <c r="ZU70" s="766"/>
      <c r="ZV70" s="766"/>
      <c r="ZW70" s="766"/>
      <c r="ZX70" s="766"/>
      <c r="ZY70" s="766"/>
      <c r="ZZ70" s="766"/>
      <c r="AAA70" s="766"/>
      <c r="AAB70" s="766"/>
      <c r="AAC70" s="766"/>
      <c r="AAD70" s="766"/>
      <c r="AAE70" s="766"/>
      <c r="AAF70" s="766"/>
      <c r="AAG70" s="766"/>
      <c r="AAH70" s="766"/>
      <c r="AAI70" s="766"/>
      <c r="AAJ70" s="766"/>
      <c r="AAK70" s="766"/>
      <c r="AAL70" s="766"/>
      <c r="AAM70" s="766"/>
      <c r="AAN70" s="766"/>
      <c r="AAO70" s="766"/>
      <c r="AAP70" s="766"/>
      <c r="AAQ70" s="766"/>
      <c r="AAR70" s="766"/>
      <c r="AAS70" s="766"/>
      <c r="AAT70" s="766"/>
      <c r="AAU70" s="766"/>
      <c r="AAV70" s="766"/>
      <c r="AAW70" s="766"/>
      <c r="AAX70" s="766"/>
      <c r="AAY70" s="766"/>
      <c r="AAZ70" s="766"/>
      <c r="ABA70" s="766"/>
      <c r="ABB70" s="766"/>
      <c r="ABC70" s="766"/>
      <c r="ABD70" s="766"/>
      <c r="ABE70" s="766"/>
      <c r="ABF70" s="766"/>
      <c r="ABG70" s="766"/>
      <c r="ABH70" s="766"/>
      <c r="ABI70" s="766"/>
      <c r="ABJ70" s="766"/>
      <c r="ABK70" s="766"/>
      <c r="ABL70" s="766"/>
      <c r="ABM70" s="766"/>
      <c r="ABN70" s="766"/>
      <c r="ABO70" s="766"/>
      <c r="ABP70" s="766"/>
      <c r="ABQ70" s="766"/>
      <c r="ABR70" s="766"/>
      <c r="ABS70" s="766"/>
      <c r="ABT70" s="766"/>
      <c r="ABU70" s="766"/>
      <c r="ABV70" s="766"/>
      <c r="ABW70" s="766"/>
      <c r="ABX70" s="766"/>
      <c r="ABY70" s="766"/>
      <c r="ABZ70" s="766"/>
      <c r="ACA70" s="766"/>
      <c r="ACB70" s="766"/>
      <c r="ACC70" s="766"/>
      <c r="ACD70" s="766"/>
      <c r="ACE70" s="766"/>
      <c r="ACF70" s="766"/>
      <c r="ACG70" s="766"/>
      <c r="ACH70" s="766"/>
      <c r="ACI70" s="766"/>
      <c r="ACJ70" s="766"/>
      <c r="ACK70" s="766"/>
      <c r="ACL70" s="766"/>
      <c r="ACM70" s="766"/>
      <c r="ACN70" s="766"/>
      <c r="ACO70" s="766"/>
      <c r="ACP70" s="766"/>
      <c r="ACQ70" s="766"/>
      <c r="ACR70" s="766"/>
      <c r="ACS70" s="766"/>
      <c r="ACT70" s="766"/>
      <c r="ACU70" s="766"/>
      <c r="ACV70" s="766"/>
      <c r="ACW70" s="766"/>
      <c r="ACX70" s="766"/>
      <c r="ACY70" s="766"/>
      <c r="ACZ70" s="766"/>
      <c r="ADA70" s="766"/>
      <c r="ADB70" s="766"/>
      <c r="ADC70" s="766"/>
      <c r="ADD70" s="766"/>
      <c r="ADE70" s="766"/>
      <c r="ADF70" s="766"/>
      <c r="ADG70" s="766"/>
      <c r="ADH70" s="766"/>
      <c r="ADI70" s="766"/>
      <c r="ADJ70" s="766"/>
      <c r="ADK70" s="766"/>
      <c r="ADL70" s="766"/>
      <c r="ADM70" s="766"/>
      <c r="ADN70" s="766"/>
      <c r="ADO70" s="766"/>
      <c r="ADP70" s="766"/>
      <c r="ADQ70" s="766"/>
      <c r="ADR70" s="766"/>
      <c r="ADS70" s="766"/>
      <c r="ADT70" s="766"/>
      <c r="ADU70" s="766"/>
      <c r="ADV70" s="766"/>
      <c r="ADW70" s="766"/>
      <c r="ADX70" s="766"/>
      <c r="ADY70" s="766"/>
      <c r="ADZ70" s="766"/>
      <c r="AEA70" s="766"/>
      <c r="AEB70" s="766"/>
      <c r="AEC70" s="766"/>
      <c r="AED70" s="766"/>
      <c r="AEE70" s="766"/>
      <c r="AEF70" s="766"/>
      <c r="AEG70" s="766"/>
      <c r="AEH70" s="766"/>
      <c r="AEI70" s="766"/>
      <c r="AEJ70" s="766"/>
      <c r="AEK70" s="766"/>
      <c r="AEL70" s="766"/>
      <c r="AEM70" s="766"/>
      <c r="AEN70" s="766"/>
      <c r="AEO70" s="766"/>
      <c r="AEP70" s="766"/>
      <c r="AEQ70" s="766"/>
      <c r="AER70" s="766"/>
      <c r="AES70" s="766"/>
      <c r="AET70" s="766"/>
      <c r="AEU70" s="766"/>
      <c r="AEV70" s="766"/>
      <c r="AEW70" s="766"/>
      <c r="AEX70" s="766"/>
      <c r="AEY70" s="766"/>
      <c r="AEZ70" s="766"/>
      <c r="AFA70" s="766"/>
      <c r="AFB70" s="766"/>
      <c r="AFC70" s="766"/>
      <c r="AFD70" s="766"/>
      <c r="AFE70" s="766"/>
      <c r="AFF70" s="766"/>
      <c r="AFG70" s="766"/>
      <c r="AFH70" s="766"/>
      <c r="AFI70" s="766"/>
      <c r="AFJ70" s="766"/>
      <c r="AFK70" s="766"/>
      <c r="AFL70" s="766"/>
      <c r="AFM70" s="766"/>
      <c r="AFN70" s="766"/>
      <c r="AFO70" s="766"/>
      <c r="AFP70" s="766"/>
      <c r="AFQ70" s="766"/>
      <c r="AFR70" s="766"/>
      <c r="AFS70" s="766"/>
      <c r="AFT70" s="766"/>
      <c r="AFU70" s="766"/>
      <c r="AFV70" s="766"/>
      <c r="AFW70" s="766"/>
      <c r="AFX70" s="766"/>
      <c r="AFY70" s="766"/>
      <c r="AFZ70" s="766"/>
      <c r="AGA70" s="766"/>
      <c r="AGB70" s="766"/>
      <c r="AGC70" s="766"/>
      <c r="AGD70" s="766"/>
      <c r="AGE70" s="766"/>
      <c r="AGF70" s="766"/>
      <c r="AGG70" s="766"/>
      <c r="AGH70" s="766"/>
      <c r="AGI70" s="766"/>
      <c r="AGJ70" s="766"/>
      <c r="AGK70" s="766"/>
      <c r="AGL70" s="766"/>
      <c r="AGM70" s="766"/>
      <c r="AGN70" s="766"/>
      <c r="AGO70" s="766"/>
      <c r="AGP70" s="766"/>
      <c r="AGQ70" s="766"/>
      <c r="AGR70" s="766"/>
      <c r="AGS70" s="766"/>
      <c r="AGT70" s="766"/>
      <c r="AGU70" s="766"/>
      <c r="AGV70" s="766"/>
      <c r="AGW70" s="766"/>
      <c r="AGX70" s="766"/>
      <c r="AGY70" s="766"/>
      <c r="AGZ70" s="766"/>
      <c r="AHA70" s="766"/>
      <c r="AHB70" s="766"/>
      <c r="AHC70" s="766"/>
      <c r="AHD70" s="766"/>
      <c r="AHE70" s="766"/>
      <c r="AHF70" s="766"/>
      <c r="AHG70" s="766"/>
      <c r="AHH70" s="766"/>
      <c r="AHI70" s="766"/>
      <c r="AHJ70" s="766"/>
      <c r="AHK70" s="766"/>
      <c r="AHL70" s="766"/>
      <c r="AHM70" s="766"/>
      <c r="AHN70" s="766"/>
      <c r="AHO70" s="766"/>
      <c r="AHP70" s="766"/>
      <c r="AHQ70" s="766"/>
      <c r="AHR70" s="766"/>
      <c r="AHS70" s="766"/>
      <c r="AHT70" s="766"/>
      <c r="AHU70" s="766"/>
      <c r="AHV70" s="766"/>
      <c r="AHW70" s="766"/>
      <c r="AHX70" s="766"/>
      <c r="AHY70" s="766"/>
      <c r="AHZ70" s="766"/>
      <c r="AIA70" s="766"/>
      <c r="AIB70" s="766"/>
      <c r="AIC70" s="766"/>
      <c r="AID70" s="766"/>
      <c r="AIE70" s="766"/>
      <c r="AIF70" s="766"/>
      <c r="AIG70" s="766"/>
      <c r="AIH70" s="766"/>
      <c r="AII70" s="766"/>
      <c r="AIJ70" s="766"/>
      <c r="AIK70" s="766"/>
      <c r="AIL70" s="766"/>
      <c r="AIM70" s="766"/>
      <c r="AIN70" s="766"/>
      <c r="AIO70" s="766"/>
      <c r="AIP70" s="766"/>
      <c r="AIQ70" s="766"/>
      <c r="AIR70" s="766"/>
      <c r="AIS70" s="766"/>
      <c r="AIT70" s="766"/>
      <c r="AIU70" s="766"/>
      <c r="AIV70" s="766"/>
      <c r="AIW70" s="766"/>
      <c r="AIX70" s="766"/>
      <c r="AIY70" s="766"/>
      <c r="AIZ70" s="766"/>
      <c r="AJA70" s="766"/>
      <c r="AJB70" s="766"/>
      <c r="AJC70" s="766"/>
      <c r="AJD70" s="766"/>
      <c r="AJE70" s="766"/>
      <c r="AJF70" s="766"/>
      <c r="AJG70" s="766"/>
      <c r="AJH70" s="766"/>
      <c r="AJI70" s="766"/>
      <c r="AJJ70" s="766"/>
      <c r="AJK70" s="766"/>
      <c r="AJL70" s="766"/>
      <c r="AJM70" s="766"/>
      <c r="AJN70" s="766"/>
      <c r="AJO70" s="766"/>
      <c r="AJP70" s="766"/>
      <c r="AJQ70" s="766"/>
      <c r="AJR70" s="766"/>
      <c r="AJS70" s="766"/>
      <c r="AJT70" s="766"/>
      <c r="AJU70" s="766"/>
      <c r="AJV70" s="766"/>
      <c r="AJW70" s="766"/>
      <c r="AJX70" s="766"/>
      <c r="AJY70" s="766"/>
      <c r="AJZ70" s="766"/>
      <c r="AKA70" s="766"/>
      <c r="AKB70" s="766"/>
      <c r="AKC70" s="766"/>
      <c r="AKD70" s="766"/>
      <c r="AKE70" s="766"/>
      <c r="AKF70" s="766"/>
      <c r="AKG70" s="766"/>
      <c r="AKH70" s="766"/>
      <c r="AKI70" s="766"/>
      <c r="AKJ70" s="766"/>
      <c r="AKK70" s="766"/>
      <c r="AKL70" s="766"/>
      <c r="AKM70" s="766"/>
      <c r="AKN70" s="766"/>
      <c r="AKO70" s="766"/>
      <c r="AKP70" s="766"/>
      <c r="AKQ70" s="766"/>
      <c r="AKR70" s="766"/>
      <c r="AKS70" s="766"/>
      <c r="AKT70" s="766"/>
      <c r="AKU70" s="766"/>
      <c r="AKV70" s="766"/>
      <c r="AKW70" s="766"/>
      <c r="AKX70" s="766"/>
      <c r="AKY70" s="766"/>
      <c r="AKZ70" s="766"/>
      <c r="ALA70" s="766"/>
      <c r="ALB70" s="766"/>
      <c r="ALC70" s="766"/>
      <c r="ALD70" s="766"/>
      <c r="ALE70" s="766"/>
      <c r="ALF70" s="766"/>
      <c r="ALG70" s="766"/>
      <c r="ALH70" s="766"/>
      <c r="ALI70" s="766"/>
      <c r="ALJ70" s="766"/>
      <c r="ALK70" s="766"/>
      <c r="ALL70" s="766"/>
      <c r="ALM70" s="766"/>
      <c r="ALN70" s="766"/>
      <c r="ALO70" s="766"/>
      <c r="ALP70" s="766"/>
      <c r="ALQ70" s="766"/>
      <c r="ALR70" s="766"/>
      <c r="ALS70" s="766"/>
      <c r="ALT70" s="766"/>
      <c r="ALU70" s="766"/>
      <c r="ALV70" s="766"/>
      <c r="ALW70" s="766"/>
      <c r="ALX70" s="766"/>
      <c r="ALY70" s="766"/>
      <c r="ALZ70" s="766"/>
      <c r="AMA70" s="766"/>
      <c r="AMB70" s="766"/>
      <c r="AMC70" s="766"/>
      <c r="AMD70" s="766"/>
      <c r="AME70" s="766"/>
      <c r="AMF70" s="766"/>
      <c r="AMG70" s="766"/>
      <c r="AMH70" s="766"/>
      <c r="AMI70" s="766"/>
      <c r="AMJ70" s="766"/>
      <c r="AMK70" s="766"/>
      <c r="AML70" s="766"/>
      <c r="AMM70" s="766"/>
      <c r="AMN70" s="766"/>
      <c r="AMO70" s="766"/>
      <c r="AMP70" s="766"/>
      <c r="AMQ70" s="766"/>
      <c r="AMR70" s="766"/>
      <c r="AMS70" s="766"/>
      <c r="AMT70" s="766"/>
      <c r="AMU70" s="766"/>
      <c r="AMV70" s="766"/>
      <c r="AMW70" s="766"/>
      <c r="AMX70" s="766"/>
      <c r="AMY70" s="766"/>
      <c r="AMZ70" s="766"/>
      <c r="ANA70" s="766"/>
      <c r="ANB70" s="766"/>
      <c r="ANC70" s="766"/>
      <c r="AND70" s="766"/>
      <c r="ANE70" s="766"/>
      <c r="ANF70" s="766"/>
      <c r="ANG70" s="766"/>
      <c r="ANH70" s="766"/>
      <c r="ANI70" s="766"/>
      <c r="ANJ70" s="766"/>
      <c r="ANK70" s="766"/>
      <c r="ANL70" s="766"/>
      <c r="ANM70" s="766"/>
      <c r="ANN70" s="766"/>
      <c r="ANO70" s="766"/>
      <c r="ANP70" s="766"/>
      <c r="ANQ70" s="766"/>
      <c r="ANR70" s="766"/>
      <c r="ANS70" s="766"/>
      <c r="ANT70" s="766"/>
      <c r="ANU70" s="766"/>
      <c r="ANV70" s="766"/>
      <c r="ANW70" s="766"/>
      <c r="ANX70" s="766"/>
      <c r="ANY70" s="766"/>
      <c r="ANZ70" s="766"/>
      <c r="AOA70" s="766"/>
      <c r="AOB70" s="766"/>
      <c r="AOC70" s="766"/>
      <c r="AOD70" s="766"/>
      <c r="AOE70" s="766"/>
      <c r="AOF70" s="766"/>
      <c r="AOG70" s="766"/>
      <c r="AOH70" s="766"/>
      <c r="AOI70" s="766"/>
      <c r="AOJ70" s="766"/>
      <c r="AOK70" s="766"/>
      <c r="AOL70" s="766"/>
      <c r="AOM70" s="766"/>
      <c r="AON70" s="766"/>
      <c r="AOO70" s="766"/>
      <c r="AOP70" s="766"/>
      <c r="AOQ70" s="766"/>
      <c r="AOR70" s="766"/>
      <c r="AOS70" s="766"/>
      <c r="AOT70" s="766"/>
      <c r="AOU70" s="766"/>
      <c r="AOV70" s="766"/>
      <c r="AOW70" s="766"/>
      <c r="AOX70" s="766"/>
      <c r="AOY70" s="766"/>
      <c r="AOZ70" s="766"/>
      <c r="APA70" s="766"/>
      <c r="APB70" s="766"/>
      <c r="APC70" s="766"/>
      <c r="APD70" s="766"/>
      <c r="APE70" s="766"/>
      <c r="APF70" s="766"/>
      <c r="APG70" s="766"/>
      <c r="APH70" s="766"/>
      <c r="API70" s="766"/>
      <c r="APJ70" s="766"/>
      <c r="APK70" s="766"/>
      <c r="APL70" s="766"/>
      <c r="APM70" s="766"/>
      <c r="APN70" s="766"/>
      <c r="APO70" s="766"/>
      <c r="APP70" s="766"/>
      <c r="APQ70" s="766"/>
      <c r="APR70" s="766"/>
      <c r="APS70" s="766"/>
      <c r="APT70" s="766"/>
      <c r="APU70" s="766"/>
      <c r="APV70" s="766"/>
      <c r="APW70" s="766"/>
      <c r="APX70" s="766"/>
      <c r="APY70" s="766"/>
      <c r="APZ70" s="766"/>
      <c r="AQA70" s="766"/>
      <c r="AQB70" s="766"/>
      <c r="AQC70" s="766"/>
      <c r="AQD70" s="766"/>
      <c r="AQE70" s="766"/>
      <c r="AQF70" s="766"/>
      <c r="AQG70" s="766"/>
      <c r="AQH70" s="766"/>
      <c r="AQI70" s="766"/>
      <c r="AQJ70" s="766"/>
      <c r="AQK70" s="766"/>
      <c r="AQL70" s="766"/>
      <c r="AQM70" s="766"/>
      <c r="AQN70" s="766"/>
      <c r="AQO70" s="766"/>
      <c r="AQP70" s="766"/>
      <c r="AQQ70" s="766"/>
      <c r="AQR70" s="766"/>
      <c r="AQS70" s="766"/>
      <c r="AQT70" s="766"/>
      <c r="AQU70" s="766"/>
      <c r="AQV70" s="766"/>
      <c r="AQW70" s="766"/>
      <c r="AQX70" s="766"/>
      <c r="AQY70" s="766"/>
      <c r="AQZ70" s="766"/>
      <c r="ARA70" s="766"/>
      <c r="ARB70" s="766"/>
      <c r="ARC70" s="766"/>
      <c r="ARD70" s="766"/>
      <c r="ARE70" s="766"/>
      <c r="ARF70" s="766"/>
      <c r="ARG70" s="766"/>
      <c r="ARH70" s="766"/>
      <c r="ARI70" s="766"/>
      <c r="ARJ70" s="766"/>
      <c r="ARK70" s="766"/>
      <c r="ARL70" s="766"/>
      <c r="ARM70" s="766"/>
      <c r="ARN70" s="766"/>
      <c r="ARO70" s="766"/>
      <c r="ARP70" s="766"/>
      <c r="ARQ70" s="766"/>
      <c r="ARR70" s="766"/>
      <c r="ARS70" s="766"/>
      <c r="ART70" s="766"/>
      <c r="ARU70" s="766"/>
      <c r="ARV70" s="766"/>
      <c r="ARW70" s="766"/>
      <c r="ARX70" s="766"/>
      <c r="ARY70" s="766"/>
      <c r="ARZ70" s="766"/>
      <c r="ASA70" s="766"/>
      <c r="ASB70" s="766"/>
      <c r="ASC70" s="766"/>
      <c r="ASD70" s="766"/>
      <c r="ASE70" s="766"/>
      <c r="ASF70" s="766"/>
      <c r="ASG70" s="766"/>
      <c r="ASH70" s="766"/>
      <c r="ASI70" s="766"/>
      <c r="ASJ70" s="766"/>
      <c r="ASK70" s="766"/>
      <c r="ASL70" s="766"/>
      <c r="ASM70" s="766"/>
      <c r="ASN70" s="766"/>
      <c r="ASO70" s="766"/>
      <c r="ASP70" s="766"/>
      <c r="ASQ70" s="766"/>
      <c r="ASR70" s="766"/>
      <c r="ASS70" s="766"/>
      <c r="AST70" s="766"/>
      <c r="ASU70" s="766"/>
      <c r="ASV70" s="766"/>
      <c r="ASW70" s="766"/>
      <c r="ASX70" s="766"/>
      <c r="ASY70" s="766"/>
      <c r="ASZ70" s="766"/>
      <c r="ATA70" s="766"/>
      <c r="ATB70" s="766"/>
      <c r="ATC70" s="766"/>
      <c r="ATD70" s="766"/>
      <c r="ATE70" s="766"/>
      <c r="ATF70" s="766"/>
      <c r="ATG70" s="766"/>
      <c r="ATH70" s="766"/>
      <c r="ATI70" s="766"/>
      <c r="ATJ70" s="766"/>
      <c r="ATK70" s="766"/>
      <c r="ATL70" s="766"/>
      <c r="ATM70" s="766"/>
      <c r="ATN70" s="766"/>
      <c r="ATO70" s="766"/>
      <c r="ATP70" s="766"/>
      <c r="ATQ70" s="766"/>
      <c r="ATR70" s="766"/>
      <c r="ATS70" s="766"/>
      <c r="ATT70" s="766"/>
      <c r="ATU70" s="766"/>
      <c r="ATV70" s="766"/>
      <c r="ATW70" s="766"/>
      <c r="ATX70" s="766"/>
      <c r="ATY70" s="766"/>
      <c r="ATZ70" s="766"/>
      <c r="AUA70" s="766"/>
      <c r="AUB70" s="766"/>
      <c r="AUC70" s="766"/>
      <c r="AUD70" s="766"/>
      <c r="AUE70" s="766"/>
      <c r="AUF70" s="766"/>
      <c r="AUG70" s="766"/>
      <c r="AUH70" s="766"/>
      <c r="AUI70" s="766"/>
      <c r="AUJ70" s="766"/>
      <c r="AUK70" s="766"/>
      <c r="AUL70" s="766"/>
      <c r="AUM70" s="766"/>
      <c r="AUN70" s="766"/>
      <c r="AUO70" s="766"/>
      <c r="AUP70" s="766"/>
      <c r="AUQ70" s="766"/>
      <c r="AUR70" s="766"/>
      <c r="AUS70" s="766"/>
      <c r="AUT70" s="766"/>
      <c r="AUU70" s="766"/>
      <c r="AUV70" s="766"/>
      <c r="AUW70" s="766"/>
      <c r="AUX70" s="766"/>
      <c r="AUY70" s="766"/>
      <c r="AUZ70" s="766"/>
      <c r="AVA70" s="766"/>
      <c r="AVB70" s="766"/>
      <c r="AVC70" s="766"/>
      <c r="AVD70" s="766"/>
      <c r="AVE70" s="766"/>
      <c r="AVF70" s="766"/>
      <c r="AVG70" s="766"/>
      <c r="AVH70" s="766"/>
      <c r="AVI70" s="766"/>
      <c r="AVJ70" s="766"/>
      <c r="AVK70" s="766"/>
      <c r="AVL70" s="766"/>
      <c r="AVM70" s="766"/>
      <c r="AVN70" s="766"/>
      <c r="AVO70" s="766"/>
      <c r="AVP70" s="766"/>
      <c r="AVQ70" s="766"/>
      <c r="AVR70" s="766"/>
      <c r="AVS70" s="766"/>
      <c r="AVT70" s="766"/>
      <c r="AVU70" s="766"/>
      <c r="AVV70" s="766"/>
      <c r="AVW70" s="766"/>
      <c r="AVX70" s="766"/>
      <c r="AVY70" s="766"/>
      <c r="AVZ70" s="766"/>
      <c r="AWA70" s="766"/>
      <c r="AWB70" s="766"/>
      <c r="AWC70" s="766"/>
      <c r="AWD70" s="766"/>
      <c r="AWE70" s="766"/>
      <c r="AWF70" s="766"/>
      <c r="AWG70" s="766"/>
      <c r="AWH70" s="766"/>
      <c r="AWI70" s="766"/>
      <c r="AWJ70" s="766"/>
      <c r="AWK70" s="766"/>
      <c r="AWL70" s="766"/>
      <c r="AWM70" s="766"/>
      <c r="AWN70" s="766"/>
      <c r="AWO70" s="766"/>
      <c r="AWP70" s="766"/>
      <c r="AWQ70" s="766"/>
      <c r="AWR70" s="766"/>
      <c r="AWS70" s="766"/>
      <c r="AWT70" s="766"/>
      <c r="AWU70" s="766"/>
      <c r="AWV70" s="766"/>
      <c r="AWW70" s="766"/>
      <c r="AWX70" s="766"/>
      <c r="AWY70" s="766"/>
      <c r="AWZ70" s="766"/>
      <c r="AXA70" s="766"/>
      <c r="AXB70" s="766"/>
      <c r="AXC70" s="766"/>
      <c r="AXD70" s="766"/>
      <c r="AXE70" s="766"/>
      <c r="AXF70" s="766"/>
      <c r="AXG70" s="766"/>
      <c r="AXH70" s="766"/>
      <c r="AXI70" s="766"/>
      <c r="AXJ70" s="766"/>
      <c r="AXK70" s="766"/>
      <c r="AXL70" s="766"/>
      <c r="AXM70" s="766"/>
      <c r="AXN70" s="766"/>
      <c r="AXO70" s="766"/>
      <c r="AXP70" s="766"/>
      <c r="AXQ70" s="766"/>
      <c r="AXR70" s="766"/>
      <c r="AXS70" s="766"/>
      <c r="AXT70" s="766"/>
      <c r="AXU70" s="766"/>
      <c r="AXV70" s="766"/>
      <c r="AXW70" s="766"/>
      <c r="AXX70" s="766"/>
      <c r="AXY70" s="766"/>
      <c r="AXZ70" s="766"/>
      <c r="AYA70" s="766"/>
      <c r="AYB70" s="766"/>
      <c r="AYC70" s="766"/>
      <c r="AYD70" s="766"/>
      <c r="AYE70" s="766"/>
      <c r="AYF70" s="766"/>
      <c r="AYG70" s="766"/>
      <c r="AYH70" s="766"/>
      <c r="AYI70" s="766"/>
      <c r="AYJ70" s="766"/>
      <c r="AYK70" s="766"/>
      <c r="AYL70" s="766"/>
      <c r="AYM70" s="766"/>
      <c r="AYN70" s="766"/>
      <c r="AYO70" s="766"/>
      <c r="AYP70" s="766"/>
      <c r="AYQ70" s="766"/>
      <c r="AYR70" s="766"/>
      <c r="AYS70" s="766"/>
      <c r="AYT70" s="766"/>
      <c r="AYU70" s="766"/>
      <c r="AYV70" s="766"/>
      <c r="AYW70" s="766"/>
      <c r="AYX70" s="766"/>
      <c r="AYY70" s="766"/>
      <c r="AYZ70" s="766"/>
      <c r="AZA70" s="766"/>
      <c r="AZB70" s="766"/>
      <c r="AZC70" s="766"/>
      <c r="AZD70" s="766"/>
      <c r="AZE70" s="766"/>
      <c r="AZF70" s="766"/>
      <c r="AZG70" s="766"/>
      <c r="AZH70" s="766"/>
      <c r="AZI70" s="766"/>
      <c r="AZJ70" s="766"/>
      <c r="AZK70" s="766"/>
      <c r="AZL70" s="766"/>
      <c r="AZM70" s="766"/>
      <c r="AZN70" s="766"/>
      <c r="AZO70" s="766"/>
      <c r="AZP70" s="766"/>
      <c r="AZQ70" s="766"/>
      <c r="AZR70" s="766"/>
      <c r="AZS70" s="766"/>
      <c r="AZT70" s="766"/>
      <c r="AZU70" s="766"/>
      <c r="AZV70" s="766"/>
      <c r="AZW70" s="766"/>
      <c r="AZX70" s="766"/>
      <c r="AZY70" s="766"/>
      <c r="AZZ70" s="766"/>
      <c r="BAA70" s="766"/>
      <c r="BAB70" s="766"/>
      <c r="BAC70" s="766"/>
      <c r="BAD70" s="766"/>
      <c r="BAE70" s="766"/>
      <c r="BAF70" s="766"/>
      <c r="BAG70" s="766"/>
      <c r="BAH70" s="766"/>
      <c r="BAI70" s="766"/>
      <c r="BAJ70" s="766"/>
      <c r="BAK70" s="766"/>
      <c r="BAL70" s="766"/>
      <c r="BAM70" s="766"/>
      <c r="BAN70" s="766"/>
      <c r="BAO70" s="766"/>
      <c r="BAP70" s="766"/>
      <c r="BAQ70" s="766"/>
      <c r="BAR70" s="766"/>
      <c r="BAS70" s="766"/>
      <c r="BAT70" s="766"/>
      <c r="BAU70" s="766"/>
      <c r="BAV70" s="766"/>
      <c r="BAW70" s="766"/>
      <c r="BAX70" s="766"/>
      <c r="BAY70" s="766"/>
      <c r="BAZ70" s="766"/>
      <c r="BBA70" s="766"/>
      <c r="BBB70" s="766"/>
      <c r="BBC70" s="766"/>
      <c r="BBD70" s="766"/>
      <c r="BBE70" s="766"/>
      <c r="BBF70" s="766"/>
      <c r="BBG70" s="766"/>
      <c r="BBH70" s="766"/>
      <c r="BBI70" s="766"/>
      <c r="BBJ70" s="766"/>
      <c r="BBK70" s="766"/>
      <c r="BBL70" s="766"/>
      <c r="BBM70" s="766"/>
      <c r="BBN70" s="766"/>
      <c r="BBO70" s="766"/>
      <c r="BBP70" s="766"/>
      <c r="BBQ70" s="766"/>
      <c r="BBR70" s="766"/>
      <c r="BBS70" s="766"/>
      <c r="BBT70" s="766"/>
      <c r="BBU70" s="766"/>
      <c r="BBV70" s="766"/>
      <c r="BBW70" s="766"/>
      <c r="BBX70" s="766"/>
      <c r="BBY70" s="766"/>
      <c r="BBZ70" s="766"/>
      <c r="BCA70" s="766"/>
      <c r="BCB70" s="766"/>
      <c r="BCC70" s="766"/>
      <c r="BCD70" s="766"/>
      <c r="BCE70" s="766"/>
      <c r="BCF70" s="766"/>
      <c r="BCG70" s="766"/>
      <c r="BCH70" s="766"/>
      <c r="BCI70" s="766"/>
      <c r="BCJ70" s="766"/>
      <c r="BCK70" s="766"/>
      <c r="BCL70" s="766"/>
      <c r="BCM70" s="766"/>
      <c r="BCN70" s="766"/>
      <c r="BCO70" s="766"/>
      <c r="BCP70" s="766"/>
      <c r="BCQ70" s="766"/>
      <c r="BCR70" s="766"/>
      <c r="BCS70" s="766"/>
      <c r="BCT70" s="766"/>
      <c r="BCU70" s="766"/>
      <c r="BCV70" s="766"/>
      <c r="BCW70" s="766"/>
      <c r="BCX70" s="766"/>
      <c r="BCY70" s="766"/>
      <c r="BCZ70" s="766"/>
      <c r="BDA70" s="766"/>
      <c r="BDB70" s="766"/>
      <c r="BDC70" s="766"/>
      <c r="BDD70" s="766"/>
      <c r="BDE70" s="766"/>
      <c r="BDF70" s="766"/>
      <c r="BDG70" s="766"/>
      <c r="BDH70" s="766"/>
      <c r="BDI70" s="766"/>
      <c r="BDJ70" s="766"/>
      <c r="BDK70" s="766"/>
      <c r="BDL70" s="766"/>
      <c r="BDM70" s="766"/>
      <c r="BDN70" s="766"/>
      <c r="BDO70" s="766"/>
      <c r="BDP70" s="766"/>
      <c r="BDQ70" s="766"/>
      <c r="BDR70" s="766"/>
      <c r="BDS70" s="766"/>
      <c r="BDT70" s="766"/>
      <c r="BDU70" s="766"/>
      <c r="BDV70" s="766"/>
      <c r="BDW70" s="766"/>
      <c r="BDX70" s="766"/>
      <c r="BDY70" s="766"/>
      <c r="BDZ70" s="766"/>
      <c r="BEA70" s="766"/>
      <c r="BEB70" s="766"/>
      <c r="BEC70" s="766"/>
      <c r="BED70" s="766"/>
      <c r="BEE70" s="766"/>
      <c r="BEF70" s="766"/>
      <c r="BEG70" s="766"/>
      <c r="BEH70" s="766"/>
      <c r="BEI70" s="766"/>
      <c r="BEJ70" s="766"/>
      <c r="BEK70" s="766"/>
      <c r="BEL70" s="766"/>
      <c r="BEM70" s="766"/>
      <c r="BEN70" s="766"/>
      <c r="BEO70" s="766"/>
      <c r="BEP70" s="766"/>
      <c r="BEQ70" s="766"/>
      <c r="BER70" s="766"/>
      <c r="BES70" s="766"/>
      <c r="BET70" s="766"/>
      <c r="BEU70" s="766"/>
      <c r="BEV70" s="766"/>
      <c r="BEW70" s="766"/>
      <c r="BEX70" s="766"/>
      <c r="BEY70" s="766"/>
      <c r="BEZ70" s="766"/>
      <c r="BFA70" s="766"/>
      <c r="BFB70" s="766"/>
      <c r="BFC70" s="766"/>
      <c r="BFD70" s="766"/>
      <c r="BFE70" s="766"/>
      <c r="BFF70" s="766"/>
      <c r="BFG70" s="766"/>
      <c r="BFH70" s="766"/>
      <c r="BFI70" s="766"/>
      <c r="BFJ70" s="766"/>
      <c r="BFK70" s="766"/>
      <c r="BFL70" s="766"/>
      <c r="BFM70" s="766"/>
      <c r="BFN70" s="766"/>
      <c r="BFO70" s="766"/>
      <c r="BFP70" s="766"/>
      <c r="BFQ70" s="766"/>
      <c r="BFR70" s="766"/>
      <c r="BFS70" s="766"/>
      <c r="BFT70" s="766"/>
      <c r="BFU70" s="766"/>
      <c r="BFV70" s="766"/>
      <c r="BFW70" s="766"/>
      <c r="BFX70" s="766"/>
      <c r="BFY70" s="766"/>
      <c r="BFZ70" s="766"/>
      <c r="BGA70" s="766"/>
      <c r="BGB70" s="766"/>
      <c r="BGC70" s="766"/>
      <c r="BGD70" s="766"/>
      <c r="BGE70" s="766"/>
      <c r="BGF70" s="766"/>
      <c r="BGG70" s="766"/>
      <c r="BGH70" s="766"/>
      <c r="BGI70" s="766"/>
      <c r="BGJ70" s="766"/>
      <c r="BGK70" s="766"/>
      <c r="BGL70" s="766"/>
      <c r="BGM70" s="766"/>
      <c r="BGN70" s="766"/>
      <c r="BGO70" s="766"/>
      <c r="BGP70" s="766"/>
      <c r="BGQ70" s="766"/>
      <c r="BGR70" s="766"/>
      <c r="BGS70" s="766"/>
      <c r="BGT70" s="766"/>
      <c r="BGU70" s="766"/>
      <c r="BGV70" s="766"/>
      <c r="BGW70" s="766"/>
      <c r="BGX70" s="766"/>
      <c r="BGY70" s="766"/>
      <c r="BGZ70" s="766"/>
      <c r="BHA70" s="766"/>
      <c r="BHB70" s="766"/>
      <c r="BHC70" s="766"/>
      <c r="BHD70" s="766"/>
      <c r="BHE70" s="766"/>
      <c r="BHF70" s="766"/>
      <c r="BHG70" s="766"/>
      <c r="BHH70" s="766"/>
      <c r="BHI70" s="766"/>
      <c r="BHJ70" s="766"/>
      <c r="BHK70" s="766"/>
      <c r="BHL70" s="766"/>
      <c r="BHM70" s="766"/>
      <c r="BHN70" s="766"/>
      <c r="BHO70" s="766"/>
      <c r="BHP70" s="766"/>
      <c r="BHQ70" s="766"/>
      <c r="BHR70" s="766"/>
      <c r="BHS70" s="766"/>
      <c r="BHT70" s="766"/>
      <c r="BHU70" s="766"/>
      <c r="BHV70" s="766"/>
      <c r="BHW70" s="766"/>
      <c r="BHX70" s="766"/>
      <c r="BHY70" s="766"/>
      <c r="BHZ70" s="766"/>
      <c r="BIA70" s="766"/>
      <c r="BIB70" s="766"/>
      <c r="BIC70" s="766"/>
      <c r="BID70" s="766"/>
      <c r="BIE70" s="766"/>
      <c r="BIF70" s="766"/>
      <c r="BIG70" s="766"/>
      <c r="BIH70" s="766"/>
      <c r="BII70" s="766"/>
      <c r="BIJ70" s="766"/>
      <c r="BIK70" s="766"/>
      <c r="BIL70" s="766"/>
      <c r="BIM70" s="766"/>
      <c r="BIN70" s="766"/>
      <c r="BIO70" s="766"/>
      <c r="BIP70" s="766"/>
      <c r="BIQ70" s="766"/>
      <c r="BIR70" s="766"/>
      <c r="BIS70" s="766"/>
      <c r="BIT70" s="766"/>
      <c r="BIU70" s="766"/>
      <c r="BIV70" s="766"/>
      <c r="BIW70" s="766"/>
      <c r="BIX70" s="766"/>
      <c r="BIY70" s="766"/>
      <c r="BIZ70" s="766"/>
      <c r="BJA70" s="766"/>
      <c r="BJB70" s="766"/>
      <c r="BJC70" s="766"/>
      <c r="BJD70" s="766"/>
      <c r="BJE70" s="766"/>
      <c r="BJF70" s="766"/>
      <c r="BJG70" s="766"/>
      <c r="BJH70" s="766"/>
      <c r="BJI70" s="766"/>
      <c r="BJJ70" s="766"/>
      <c r="BJK70" s="766"/>
      <c r="BJL70" s="766"/>
      <c r="BJM70" s="766"/>
      <c r="BJN70" s="766"/>
      <c r="BJO70" s="766"/>
      <c r="BJP70" s="766"/>
      <c r="BJQ70" s="766"/>
      <c r="BJR70" s="766"/>
      <c r="BJS70" s="766"/>
      <c r="BJT70" s="766"/>
      <c r="BJU70" s="766"/>
      <c r="BJV70" s="766"/>
      <c r="BJW70" s="766"/>
      <c r="BJX70" s="766"/>
      <c r="BJY70" s="766"/>
      <c r="BJZ70" s="766"/>
      <c r="BKA70" s="766"/>
      <c r="BKB70" s="766"/>
      <c r="BKC70" s="766"/>
      <c r="BKD70" s="766"/>
      <c r="BKE70" s="766"/>
      <c r="BKF70" s="766"/>
      <c r="BKG70" s="766"/>
      <c r="BKH70" s="766"/>
      <c r="BKI70" s="766"/>
      <c r="BKJ70" s="766"/>
      <c r="BKK70" s="766"/>
      <c r="BKL70" s="766"/>
      <c r="BKM70" s="766"/>
      <c r="BKN70" s="766"/>
      <c r="BKO70" s="766"/>
      <c r="BKP70" s="766"/>
      <c r="BKQ70" s="766"/>
      <c r="BKR70" s="766"/>
      <c r="BKS70" s="766"/>
      <c r="BKT70" s="766"/>
      <c r="BKU70" s="766"/>
      <c r="BKV70" s="766"/>
      <c r="BKW70" s="766"/>
      <c r="BKX70" s="766"/>
      <c r="BKY70" s="766"/>
      <c r="BKZ70" s="766"/>
      <c r="BLA70" s="766"/>
      <c r="BLB70" s="766"/>
      <c r="BLC70" s="766"/>
      <c r="BLD70" s="766"/>
      <c r="BLE70" s="766"/>
      <c r="BLF70" s="766"/>
      <c r="BLG70" s="766"/>
      <c r="BLH70" s="766"/>
      <c r="BLI70" s="766"/>
      <c r="BLJ70" s="766"/>
      <c r="BLK70" s="766"/>
      <c r="BLL70" s="766"/>
      <c r="BLM70" s="766"/>
      <c r="BLN70" s="766"/>
      <c r="BLO70" s="766"/>
      <c r="BLP70" s="766"/>
      <c r="BLQ70" s="766"/>
      <c r="BLR70" s="766"/>
      <c r="BLS70" s="766"/>
      <c r="BLT70" s="766"/>
      <c r="BLU70" s="766"/>
      <c r="BLV70" s="766"/>
      <c r="BLW70" s="766"/>
      <c r="BLX70" s="766"/>
      <c r="BLY70" s="766"/>
      <c r="BLZ70" s="766"/>
      <c r="BMA70" s="766"/>
      <c r="BMB70" s="766"/>
      <c r="BMC70" s="766"/>
      <c r="BMD70" s="766"/>
      <c r="BME70" s="766"/>
      <c r="BMF70" s="766"/>
      <c r="BMG70" s="766"/>
      <c r="BMH70" s="766"/>
      <c r="BMI70" s="766"/>
      <c r="BMJ70" s="766"/>
      <c r="BMK70" s="766"/>
      <c r="BML70" s="766"/>
      <c r="BMM70" s="766"/>
      <c r="BMN70" s="766"/>
      <c r="BMO70" s="766"/>
      <c r="BMP70" s="766"/>
      <c r="BMQ70" s="766"/>
      <c r="BMR70" s="766"/>
      <c r="BMS70" s="766"/>
      <c r="BMT70" s="766"/>
      <c r="BMU70" s="766"/>
      <c r="BMV70" s="766"/>
      <c r="BMW70" s="766"/>
      <c r="BMX70" s="766"/>
      <c r="BMY70" s="766"/>
      <c r="BMZ70" s="766"/>
      <c r="BNA70" s="766"/>
      <c r="BNB70" s="766"/>
      <c r="BNC70" s="766"/>
      <c r="BND70" s="766"/>
      <c r="BNE70" s="766"/>
      <c r="BNF70" s="766"/>
      <c r="BNG70" s="766"/>
      <c r="BNH70" s="766"/>
      <c r="BNI70" s="766"/>
      <c r="BNJ70" s="766"/>
      <c r="BNK70" s="766"/>
      <c r="BNL70" s="766"/>
      <c r="BNM70" s="766"/>
      <c r="BNN70" s="766"/>
      <c r="BNO70" s="766"/>
      <c r="BNP70" s="766"/>
      <c r="BNQ70" s="766"/>
      <c r="BNR70" s="766"/>
      <c r="BNS70" s="766"/>
      <c r="BNT70" s="766"/>
      <c r="BNU70" s="766"/>
      <c r="BNV70" s="766"/>
      <c r="BNW70" s="766"/>
      <c r="BNX70" s="766"/>
      <c r="BNY70" s="766"/>
      <c r="BNZ70" s="766"/>
      <c r="BOA70" s="766"/>
      <c r="BOB70" s="766"/>
      <c r="BOC70" s="766"/>
      <c r="BOD70" s="766"/>
      <c r="BOE70" s="766"/>
      <c r="BOF70" s="766"/>
      <c r="BOG70" s="766"/>
      <c r="BOH70" s="766"/>
      <c r="BOI70" s="766"/>
      <c r="BOJ70" s="766"/>
      <c r="BOK70" s="766"/>
      <c r="BOL70" s="766"/>
      <c r="BOM70" s="766"/>
      <c r="BON70" s="766"/>
      <c r="BOO70" s="766"/>
      <c r="BOP70" s="766"/>
      <c r="BOQ70" s="766"/>
      <c r="BOR70" s="766"/>
      <c r="BOS70" s="766"/>
      <c r="BOT70" s="766"/>
      <c r="BOU70" s="766"/>
      <c r="BOV70" s="766"/>
      <c r="BOW70" s="766"/>
      <c r="BOX70" s="766"/>
      <c r="BOY70" s="766"/>
      <c r="BOZ70" s="766"/>
      <c r="BPA70" s="766"/>
      <c r="BPB70" s="766"/>
      <c r="BPC70" s="766"/>
      <c r="BPD70" s="766"/>
      <c r="BPE70" s="766"/>
      <c r="BPF70" s="766"/>
      <c r="BPG70" s="766"/>
      <c r="BPH70" s="766"/>
      <c r="BPI70" s="766"/>
      <c r="BPJ70" s="766"/>
      <c r="BPK70" s="766"/>
      <c r="BPL70" s="766"/>
      <c r="BPM70" s="766"/>
      <c r="BPN70" s="766"/>
      <c r="BPO70" s="766"/>
      <c r="BPP70" s="766"/>
      <c r="BPQ70" s="766"/>
      <c r="BPR70" s="766"/>
      <c r="BPS70" s="766"/>
      <c r="BPT70" s="766"/>
      <c r="BPU70" s="766"/>
      <c r="BPV70" s="766"/>
      <c r="BPW70" s="766"/>
      <c r="BPX70" s="766"/>
      <c r="BPY70" s="766"/>
      <c r="BPZ70" s="766"/>
      <c r="BQA70" s="766"/>
      <c r="BQB70" s="766"/>
      <c r="BQC70" s="766"/>
      <c r="BQD70" s="766"/>
      <c r="BQE70" s="766"/>
      <c r="BQF70" s="766"/>
      <c r="BQG70" s="766"/>
      <c r="BQH70" s="766"/>
      <c r="BQI70" s="766"/>
      <c r="BQJ70" s="766"/>
      <c r="BQK70" s="766"/>
      <c r="BQL70" s="766"/>
      <c r="BQM70" s="766"/>
      <c r="BQN70" s="766"/>
      <c r="BQO70" s="766"/>
      <c r="BQP70" s="766"/>
      <c r="BQQ70" s="766"/>
      <c r="BQR70" s="766"/>
      <c r="BQS70" s="766"/>
      <c r="BQT70" s="766"/>
      <c r="BQU70" s="766"/>
      <c r="BQV70" s="766"/>
      <c r="BQW70" s="766"/>
      <c r="BQX70" s="766"/>
      <c r="BQY70" s="766"/>
      <c r="BQZ70" s="766"/>
      <c r="BRA70" s="766"/>
      <c r="BRB70" s="766"/>
      <c r="BRC70" s="766"/>
      <c r="BRD70" s="766"/>
      <c r="BRE70" s="766"/>
      <c r="BRF70" s="766"/>
      <c r="BRG70" s="766"/>
      <c r="BRH70" s="766"/>
      <c r="BRI70" s="766"/>
      <c r="BRJ70" s="766"/>
      <c r="BRK70" s="766"/>
      <c r="BRL70" s="766"/>
      <c r="BRM70" s="766"/>
      <c r="BRN70" s="766"/>
      <c r="BRO70" s="766"/>
      <c r="BRP70" s="766"/>
      <c r="BRQ70" s="766"/>
      <c r="BRR70" s="766"/>
      <c r="BRS70" s="766"/>
      <c r="BRT70" s="766"/>
      <c r="BRU70" s="766"/>
      <c r="BRV70" s="766"/>
      <c r="BRW70" s="766"/>
      <c r="BRX70" s="766"/>
      <c r="BRY70" s="766"/>
      <c r="BRZ70" s="766"/>
      <c r="BSA70" s="766"/>
      <c r="BSB70" s="766"/>
      <c r="BSC70" s="766"/>
      <c r="BSD70" s="766"/>
      <c r="BSE70" s="766"/>
      <c r="BSF70" s="766"/>
      <c r="BSG70" s="766"/>
      <c r="BSH70" s="766"/>
      <c r="BSI70" s="766"/>
      <c r="BSJ70" s="766"/>
      <c r="BSK70" s="766"/>
      <c r="BSL70" s="766"/>
      <c r="BSM70" s="766"/>
      <c r="BSN70" s="766"/>
      <c r="BSO70" s="766"/>
      <c r="BSP70" s="766"/>
      <c r="BSQ70" s="766"/>
      <c r="BSR70" s="766"/>
      <c r="BSS70" s="766"/>
      <c r="BST70" s="766"/>
      <c r="BSU70" s="766"/>
      <c r="BSV70" s="766"/>
      <c r="BSW70" s="766"/>
      <c r="BSX70" s="766"/>
      <c r="BSY70" s="766"/>
      <c r="BSZ70" s="766"/>
      <c r="BTA70" s="766"/>
      <c r="BTB70" s="766"/>
      <c r="BTC70" s="766"/>
      <c r="BTD70" s="766"/>
      <c r="BTE70" s="766"/>
      <c r="BTF70" s="766"/>
      <c r="BTG70" s="766"/>
      <c r="BTH70" s="766"/>
      <c r="BTI70" s="766"/>
      <c r="BTJ70" s="766"/>
      <c r="BTK70" s="766"/>
      <c r="BTL70" s="766"/>
      <c r="BTM70" s="766"/>
      <c r="BTN70" s="766"/>
      <c r="BTO70" s="766"/>
      <c r="BTP70" s="766"/>
      <c r="BTQ70" s="766"/>
      <c r="BTR70" s="766"/>
      <c r="BTS70" s="766"/>
      <c r="BTT70" s="766"/>
      <c r="BTU70" s="766"/>
      <c r="BTV70" s="766"/>
      <c r="BTW70" s="766"/>
      <c r="BTX70" s="766"/>
      <c r="BTY70" s="766"/>
      <c r="BTZ70" s="766"/>
      <c r="BUA70" s="766"/>
      <c r="BUB70" s="766"/>
      <c r="BUC70" s="766"/>
      <c r="BUD70" s="766"/>
      <c r="BUE70" s="766"/>
      <c r="BUF70" s="766"/>
      <c r="BUG70" s="766"/>
      <c r="BUH70" s="766"/>
      <c r="BUI70" s="766"/>
      <c r="BUJ70" s="766"/>
      <c r="BUK70" s="766"/>
      <c r="BUL70" s="766"/>
      <c r="BUM70" s="766"/>
      <c r="BUN70" s="766"/>
      <c r="BUO70" s="766"/>
      <c r="BUP70" s="766"/>
      <c r="BUQ70" s="766"/>
      <c r="BUR70" s="766"/>
      <c r="BUS70" s="766"/>
      <c r="BUT70" s="766"/>
      <c r="BUU70" s="766"/>
      <c r="BUV70" s="766"/>
      <c r="BUW70" s="766"/>
      <c r="BUX70" s="766"/>
      <c r="BUY70" s="766"/>
      <c r="BUZ70" s="766"/>
      <c r="BVA70" s="766"/>
      <c r="BVB70" s="766"/>
      <c r="BVC70" s="766"/>
      <c r="BVD70" s="766"/>
      <c r="BVE70" s="766"/>
      <c r="BVF70" s="766"/>
      <c r="BVG70" s="766"/>
      <c r="BVH70" s="766"/>
      <c r="BVI70" s="766"/>
      <c r="BVJ70" s="766"/>
      <c r="BVK70" s="766"/>
      <c r="BVL70" s="766"/>
      <c r="BVM70" s="766"/>
      <c r="BVN70" s="766"/>
      <c r="BVO70" s="766"/>
      <c r="BVP70" s="766"/>
      <c r="BVQ70" s="766"/>
      <c r="BVR70" s="766"/>
      <c r="BVS70" s="766"/>
      <c r="BVT70" s="766"/>
      <c r="BVU70" s="766"/>
      <c r="BVV70" s="766"/>
      <c r="BVW70" s="766"/>
      <c r="BVX70" s="766"/>
      <c r="BVY70" s="766"/>
      <c r="BVZ70" s="766"/>
      <c r="BWA70" s="766"/>
      <c r="BWB70" s="766"/>
      <c r="BWC70" s="766"/>
      <c r="BWD70" s="766"/>
      <c r="BWE70" s="766"/>
      <c r="BWF70" s="766"/>
      <c r="BWG70" s="766"/>
      <c r="BWH70" s="766"/>
      <c r="BWI70" s="766"/>
      <c r="BWJ70" s="766"/>
      <c r="BWK70" s="766"/>
      <c r="BWL70" s="766"/>
      <c r="BWM70" s="766"/>
      <c r="BWN70" s="766"/>
      <c r="BWO70" s="766"/>
      <c r="BWP70" s="766"/>
      <c r="BWQ70" s="766"/>
      <c r="BWR70" s="766"/>
      <c r="BWS70" s="766"/>
      <c r="BWT70" s="766"/>
      <c r="BWU70" s="766"/>
      <c r="BWV70" s="766"/>
      <c r="BWW70" s="766"/>
      <c r="BWX70" s="766"/>
      <c r="BWY70" s="766"/>
      <c r="BWZ70" s="766"/>
      <c r="BXA70" s="766"/>
      <c r="BXB70" s="766"/>
      <c r="BXC70" s="766"/>
      <c r="BXD70" s="766"/>
      <c r="BXE70" s="766"/>
      <c r="BXF70" s="766"/>
      <c r="BXG70" s="766"/>
      <c r="BXH70" s="766"/>
      <c r="BXI70" s="766"/>
      <c r="BXJ70" s="766"/>
      <c r="BXK70" s="766"/>
      <c r="BXL70" s="766"/>
      <c r="BXM70" s="766"/>
      <c r="BXN70" s="766"/>
      <c r="BXO70" s="766"/>
      <c r="BXP70" s="766"/>
      <c r="BXQ70" s="766"/>
      <c r="BXR70" s="766"/>
      <c r="BXS70" s="766"/>
      <c r="BXT70" s="766"/>
      <c r="BXU70" s="766"/>
      <c r="BXV70" s="766"/>
      <c r="BXW70" s="766"/>
      <c r="BXX70" s="766"/>
      <c r="BXY70" s="766"/>
      <c r="BXZ70" s="766"/>
      <c r="BYA70" s="766"/>
      <c r="BYB70" s="766"/>
      <c r="BYC70" s="766"/>
      <c r="BYD70" s="766"/>
      <c r="BYE70" s="766"/>
      <c r="BYF70" s="766"/>
      <c r="BYG70" s="766"/>
      <c r="BYH70" s="766"/>
      <c r="BYI70" s="766"/>
      <c r="BYJ70" s="766"/>
      <c r="BYK70" s="766"/>
      <c r="BYL70" s="766"/>
      <c r="BYM70" s="766"/>
      <c r="BYN70" s="766"/>
      <c r="BYO70" s="766"/>
      <c r="BYP70" s="766"/>
      <c r="BYQ70" s="766"/>
      <c r="BYR70" s="766"/>
      <c r="BYS70" s="766"/>
      <c r="BYT70" s="766"/>
      <c r="BYU70" s="766"/>
      <c r="BYV70" s="766"/>
      <c r="BYW70" s="766"/>
      <c r="BYX70" s="766"/>
      <c r="BYY70" s="766"/>
      <c r="BYZ70" s="766"/>
      <c r="BZA70" s="766"/>
      <c r="BZB70" s="766"/>
      <c r="BZC70" s="766"/>
      <c r="BZD70" s="766"/>
      <c r="BZE70" s="766"/>
      <c r="BZF70" s="766"/>
      <c r="BZG70" s="766"/>
      <c r="BZH70" s="766"/>
      <c r="BZI70" s="766"/>
      <c r="BZJ70" s="766"/>
      <c r="BZK70" s="766"/>
      <c r="BZL70" s="766"/>
      <c r="BZM70" s="766"/>
      <c r="BZN70" s="766"/>
      <c r="BZO70" s="766"/>
      <c r="BZP70" s="766"/>
      <c r="BZQ70" s="766"/>
      <c r="BZR70" s="766"/>
      <c r="BZS70" s="766"/>
      <c r="BZT70" s="766"/>
      <c r="BZU70" s="766"/>
      <c r="BZV70" s="766"/>
      <c r="BZW70" s="766"/>
      <c r="BZX70" s="766"/>
      <c r="BZY70" s="766"/>
      <c r="BZZ70" s="766"/>
      <c r="CAA70" s="766"/>
      <c r="CAB70" s="766"/>
      <c r="CAC70" s="766"/>
      <c r="CAD70" s="766"/>
      <c r="CAE70" s="766"/>
      <c r="CAF70" s="766"/>
      <c r="CAG70" s="766"/>
      <c r="CAH70" s="766"/>
      <c r="CAI70" s="766"/>
      <c r="CAJ70" s="766"/>
      <c r="CAK70" s="766"/>
      <c r="CAL70" s="766"/>
      <c r="CAM70" s="766"/>
      <c r="CAN70" s="766"/>
      <c r="CAO70" s="766"/>
      <c r="CAP70" s="766"/>
      <c r="CAQ70" s="766"/>
      <c r="CAR70" s="766"/>
      <c r="CAS70" s="766"/>
      <c r="CAT70" s="766"/>
      <c r="CAU70" s="766"/>
      <c r="CAV70" s="766"/>
      <c r="CAW70" s="766"/>
      <c r="CAX70" s="766"/>
      <c r="CAY70" s="766"/>
      <c r="CAZ70" s="766"/>
      <c r="CBA70" s="766"/>
      <c r="CBB70" s="766"/>
      <c r="CBC70" s="766"/>
      <c r="CBD70" s="766"/>
      <c r="CBE70" s="766"/>
      <c r="CBF70" s="766"/>
      <c r="CBG70" s="766"/>
      <c r="CBH70" s="766"/>
      <c r="CBI70" s="766"/>
      <c r="CBJ70" s="766"/>
      <c r="CBK70" s="766"/>
      <c r="CBL70" s="766"/>
      <c r="CBM70" s="766"/>
      <c r="CBN70" s="766"/>
      <c r="CBO70" s="766"/>
      <c r="CBP70" s="766"/>
      <c r="CBQ70" s="766"/>
      <c r="CBR70" s="766"/>
      <c r="CBS70" s="766"/>
      <c r="CBT70" s="766"/>
      <c r="CBU70" s="766"/>
      <c r="CBV70" s="766"/>
      <c r="CBW70" s="766"/>
      <c r="CBX70" s="766"/>
      <c r="CBY70" s="766"/>
      <c r="CBZ70" s="766"/>
      <c r="CCA70" s="766"/>
      <c r="CCB70" s="766"/>
      <c r="CCC70" s="766"/>
      <c r="CCD70" s="766"/>
      <c r="CCE70" s="766"/>
      <c r="CCF70" s="766"/>
      <c r="CCG70" s="766"/>
      <c r="CCH70" s="766"/>
      <c r="CCI70" s="766"/>
      <c r="CCJ70" s="766"/>
      <c r="CCK70" s="766"/>
      <c r="CCL70" s="766"/>
      <c r="CCM70" s="766"/>
      <c r="CCN70" s="766"/>
      <c r="CCO70" s="766"/>
      <c r="CCP70" s="766"/>
      <c r="CCQ70" s="766"/>
      <c r="CCR70" s="766"/>
      <c r="CCS70" s="766"/>
      <c r="CCT70" s="766"/>
      <c r="CCU70" s="766"/>
      <c r="CCV70" s="766"/>
      <c r="CCW70" s="766"/>
      <c r="CCX70" s="766"/>
      <c r="CCY70" s="766"/>
      <c r="CCZ70" s="766"/>
      <c r="CDA70" s="766"/>
      <c r="CDB70" s="766"/>
      <c r="CDC70" s="766"/>
      <c r="CDD70" s="766"/>
      <c r="CDE70" s="766"/>
      <c r="CDF70" s="766"/>
      <c r="CDG70" s="766"/>
      <c r="CDH70" s="766"/>
      <c r="CDI70" s="766"/>
      <c r="CDJ70" s="766"/>
      <c r="CDK70" s="766"/>
      <c r="CDL70" s="766"/>
      <c r="CDM70" s="766"/>
      <c r="CDN70" s="766"/>
      <c r="CDO70" s="766"/>
      <c r="CDP70" s="766"/>
      <c r="CDQ70" s="766"/>
      <c r="CDR70" s="766"/>
      <c r="CDS70" s="766"/>
      <c r="CDT70" s="766"/>
      <c r="CDU70" s="766"/>
      <c r="CDV70" s="766"/>
      <c r="CDW70" s="766"/>
      <c r="CDX70" s="766"/>
      <c r="CDY70" s="766"/>
      <c r="CDZ70" s="766"/>
      <c r="CEA70" s="766"/>
      <c r="CEB70" s="766"/>
      <c r="CEC70" s="766"/>
      <c r="CED70" s="766"/>
      <c r="CEE70" s="766"/>
      <c r="CEF70" s="766"/>
      <c r="CEG70" s="766"/>
      <c r="CEH70" s="766"/>
      <c r="CEI70" s="766"/>
      <c r="CEJ70" s="766"/>
      <c r="CEK70" s="766"/>
      <c r="CEL70" s="766"/>
      <c r="CEM70" s="766"/>
      <c r="CEN70" s="766"/>
      <c r="CEO70" s="766"/>
      <c r="CEP70" s="766"/>
      <c r="CEQ70" s="766"/>
      <c r="CER70" s="766"/>
      <c r="CES70" s="766"/>
      <c r="CET70" s="766"/>
      <c r="CEU70" s="766"/>
      <c r="CEV70" s="766"/>
      <c r="CEW70" s="766"/>
      <c r="CEX70" s="766"/>
      <c r="CEY70" s="766"/>
      <c r="CEZ70" s="766"/>
      <c r="CFA70" s="766"/>
      <c r="CFB70" s="766"/>
      <c r="CFC70" s="766"/>
      <c r="CFD70" s="766"/>
      <c r="CFE70" s="766"/>
      <c r="CFF70" s="766"/>
      <c r="CFG70" s="766"/>
      <c r="CFH70" s="766"/>
      <c r="CFI70" s="766"/>
      <c r="CFJ70" s="766"/>
      <c r="CFK70" s="766"/>
      <c r="CFL70" s="766"/>
      <c r="CFM70" s="766"/>
      <c r="CFN70" s="766"/>
      <c r="CFO70" s="766"/>
      <c r="CFP70" s="766"/>
      <c r="CFQ70" s="766"/>
      <c r="CFR70" s="766"/>
      <c r="CFS70" s="766"/>
      <c r="CFT70" s="766"/>
      <c r="CFU70" s="766"/>
      <c r="CFV70" s="766"/>
      <c r="CFW70" s="766"/>
      <c r="CFX70" s="766"/>
      <c r="CFY70" s="766"/>
      <c r="CFZ70" s="766"/>
      <c r="CGA70" s="766"/>
      <c r="CGB70" s="766"/>
      <c r="CGC70" s="766"/>
      <c r="CGD70" s="766"/>
      <c r="CGE70" s="766"/>
      <c r="CGF70" s="766"/>
      <c r="CGG70" s="766"/>
      <c r="CGH70" s="766"/>
      <c r="CGI70" s="766"/>
      <c r="CGJ70" s="766"/>
      <c r="CGK70" s="766"/>
      <c r="CGL70" s="766"/>
      <c r="CGM70" s="766"/>
      <c r="CGN70" s="766"/>
      <c r="CGO70" s="766"/>
      <c r="CGP70" s="766"/>
      <c r="CGQ70" s="766"/>
      <c r="CGR70" s="766"/>
      <c r="CGS70" s="766"/>
      <c r="CGT70" s="766"/>
      <c r="CGU70" s="766"/>
      <c r="CGV70" s="766"/>
      <c r="CGW70" s="766"/>
      <c r="CGX70" s="766"/>
      <c r="CGY70" s="766"/>
      <c r="CGZ70" s="766"/>
      <c r="CHA70" s="766"/>
      <c r="CHB70" s="766"/>
      <c r="CHC70" s="766"/>
      <c r="CHD70" s="766"/>
      <c r="CHE70" s="766"/>
      <c r="CHF70" s="766"/>
      <c r="CHG70" s="766"/>
      <c r="CHH70" s="766"/>
      <c r="CHI70" s="766"/>
      <c r="CHJ70" s="766"/>
      <c r="CHK70" s="766"/>
      <c r="CHL70" s="766"/>
      <c r="CHM70" s="766"/>
      <c r="CHN70" s="766"/>
      <c r="CHO70" s="766"/>
      <c r="CHP70" s="766"/>
      <c r="CHQ70" s="766"/>
      <c r="CHR70" s="766"/>
      <c r="CHS70" s="766"/>
      <c r="CHT70" s="766"/>
      <c r="CHU70" s="766"/>
      <c r="CHV70" s="766"/>
      <c r="CHW70" s="766"/>
      <c r="CHX70" s="766"/>
      <c r="CHY70" s="766"/>
      <c r="CHZ70" s="766"/>
      <c r="CIA70" s="766"/>
      <c r="CIB70" s="766"/>
      <c r="CIC70" s="766"/>
      <c r="CID70" s="766"/>
      <c r="CIE70" s="766"/>
      <c r="CIF70" s="766"/>
      <c r="CIG70" s="766"/>
      <c r="CIH70" s="766"/>
      <c r="CII70" s="766"/>
      <c r="CIJ70" s="766"/>
      <c r="CIK70" s="766"/>
      <c r="CIL70" s="766"/>
      <c r="CIM70" s="766"/>
      <c r="CIN70" s="766"/>
      <c r="CIO70" s="766"/>
      <c r="CIP70" s="766"/>
      <c r="CIQ70" s="766"/>
      <c r="CIR70" s="766"/>
      <c r="CIS70" s="766"/>
      <c r="CIT70" s="766"/>
      <c r="CIU70" s="766"/>
      <c r="CIV70" s="766"/>
      <c r="CIW70" s="766"/>
      <c r="CIX70" s="766"/>
      <c r="CIY70" s="766"/>
      <c r="CIZ70" s="766"/>
      <c r="CJA70" s="766"/>
      <c r="CJB70" s="766"/>
      <c r="CJC70" s="766"/>
      <c r="CJD70" s="766"/>
      <c r="CJE70" s="766"/>
      <c r="CJF70" s="766"/>
      <c r="CJG70" s="766"/>
      <c r="CJH70" s="766"/>
      <c r="CJI70" s="766"/>
      <c r="CJJ70" s="766"/>
      <c r="CJK70" s="766"/>
      <c r="CJL70" s="766"/>
      <c r="CJM70" s="766"/>
      <c r="CJN70" s="766"/>
      <c r="CJO70" s="766"/>
      <c r="CJP70" s="766"/>
      <c r="CJQ70" s="766"/>
      <c r="CJR70" s="766"/>
      <c r="CJS70" s="766"/>
      <c r="CJT70" s="766"/>
      <c r="CJU70" s="766"/>
      <c r="CJV70" s="766"/>
      <c r="CJW70" s="766"/>
      <c r="CJX70" s="766"/>
      <c r="CJY70" s="766"/>
      <c r="CJZ70" s="766"/>
      <c r="CKA70" s="766"/>
      <c r="CKB70" s="766"/>
      <c r="CKC70" s="766"/>
      <c r="CKD70" s="766"/>
      <c r="CKE70" s="766"/>
      <c r="CKF70" s="766"/>
      <c r="CKG70" s="766"/>
      <c r="CKH70" s="766"/>
      <c r="CKI70" s="766"/>
      <c r="CKJ70" s="766"/>
      <c r="CKK70" s="766"/>
      <c r="CKL70" s="766"/>
      <c r="CKM70" s="766"/>
      <c r="CKN70" s="766"/>
      <c r="CKO70" s="766"/>
      <c r="CKP70" s="766"/>
      <c r="CKQ70" s="766"/>
      <c r="CKR70" s="766"/>
      <c r="CKS70" s="766"/>
      <c r="CKT70" s="766"/>
      <c r="CKU70" s="766"/>
      <c r="CKV70" s="766"/>
      <c r="CKW70" s="766"/>
      <c r="CKX70" s="766"/>
      <c r="CKY70" s="766"/>
      <c r="CKZ70" s="766"/>
      <c r="CLA70" s="766"/>
      <c r="CLB70" s="766"/>
      <c r="CLC70" s="766"/>
      <c r="CLD70" s="766"/>
      <c r="CLE70" s="766"/>
      <c r="CLF70" s="766"/>
      <c r="CLG70" s="766"/>
      <c r="CLH70" s="766"/>
      <c r="CLI70" s="766"/>
      <c r="CLJ70" s="766"/>
      <c r="CLK70" s="766"/>
      <c r="CLL70" s="766"/>
      <c r="CLM70" s="766"/>
      <c r="CLN70" s="766"/>
      <c r="CLO70" s="766"/>
      <c r="CLP70" s="766"/>
      <c r="CLQ70" s="766"/>
      <c r="CLR70" s="766"/>
      <c r="CLS70" s="766"/>
      <c r="CLT70" s="766"/>
      <c r="CLU70" s="766"/>
      <c r="CLV70" s="766"/>
      <c r="CLW70" s="766"/>
      <c r="CLX70" s="766"/>
      <c r="CLY70" s="766"/>
      <c r="CLZ70" s="766"/>
      <c r="CMA70" s="766"/>
      <c r="CMB70" s="766"/>
      <c r="CMC70" s="766"/>
      <c r="CMD70" s="766"/>
      <c r="CME70" s="766"/>
      <c r="CMF70" s="766"/>
      <c r="CMG70" s="766"/>
      <c r="CMH70" s="766"/>
      <c r="CMI70" s="766"/>
      <c r="CMJ70" s="766"/>
      <c r="CMK70" s="766"/>
      <c r="CML70" s="766"/>
      <c r="CMM70" s="766"/>
      <c r="CMN70" s="766"/>
      <c r="CMO70" s="766"/>
      <c r="CMP70" s="766"/>
      <c r="CMQ70" s="766"/>
      <c r="CMR70" s="766"/>
      <c r="CMS70" s="766"/>
      <c r="CMT70" s="766"/>
      <c r="CMU70" s="766"/>
      <c r="CMV70" s="766"/>
      <c r="CMW70" s="766"/>
      <c r="CMX70" s="766"/>
      <c r="CMY70" s="766"/>
      <c r="CMZ70" s="766"/>
      <c r="CNA70" s="766"/>
      <c r="CNB70" s="766"/>
      <c r="CNC70" s="766"/>
      <c r="CND70" s="766"/>
      <c r="CNE70" s="766"/>
      <c r="CNF70" s="766"/>
      <c r="CNG70" s="766"/>
      <c r="CNH70" s="766"/>
      <c r="CNI70" s="766"/>
      <c r="CNJ70" s="766"/>
      <c r="CNK70" s="766"/>
      <c r="CNL70" s="766"/>
      <c r="CNM70" s="766"/>
      <c r="CNN70" s="766"/>
      <c r="CNO70" s="766"/>
      <c r="CNP70" s="766"/>
      <c r="CNQ70" s="766"/>
      <c r="CNR70" s="766"/>
      <c r="CNS70" s="766"/>
      <c r="CNT70" s="766"/>
      <c r="CNU70" s="766"/>
      <c r="CNV70" s="766"/>
      <c r="CNW70" s="766"/>
      <c r="CNX70" s="766"/>
      <c r="CNY70" s="766"/>
      <c r="CNZ70" s="766"/>
      <c r="COA70" s="766"/>
      <c r="COB70" s="766"/>
      <c r="COC70" s="766"/>
      <c r="COD70" s="766"/>
      <c r="COE70" s="766"/>
      <c r="COF70" s="766"/>
      <c r="COG70" s="766"/>
      <c r="COH70" s="766"/>
      <c r="COI70" s="766"/>
      <c r="COJ70" s="766"/>
      <c r="COK70" s="766"/>
      <c r="COL70" s="766"/>
      <c r="COM70" s="766"/>
      <c r="CON70" s="766"/>
      <c r="COO70" s="766"/>
      <c r="COP70" s="766"/>
      <c r="COQ70" s="766"/>
      <c r="COR70" s="766"/>
      <c r="COS70" s="766"/>
      <c r="COT70" s="766"/>
      <c r="COU70" s="766"/>
      <c r="COV70" s="766"/>
      <c r="COW70" s="766"/>
      <c r="COX70" s="766"/>
      <c r="COY70" s="766"/>
      <c r="COZ70" s="766"/>
      <c r="CPA70" s="766"/>
      <c r="CPB70" s="766"/>
      <c r="CPC70" s="766"/>
      <c r="CPD70" s="766"/>
      <c r="CPE70" s="766"/>
      <c r="CPF70" s="766"/>
      <c r="CPG70" s="766"/>
      <c r="CPH70" s="766"/>
      <c r="CPI70" s="766"/>
      <c r="CPJ70" s="766"/>
      <c r="CPK70" s="766"/>
      <c r="CPL70" s="766"/>
      <c r="CPM70" s="766"/>
      <c r="CPN70" s="766"/>
      <c r="CPO70" s="766"/>
      <c r="CPP70" s="766"/>
      <c r="CPQ70" s="766"/>
      <c r="CPR70" s="766"/>
      <c r="CPS70" s="766"/>
      <c r="CPT70" s="766"/>
      <c r="CPU70" s="766"/>
      <c r="CPV70" s="766"/>
      <c r="CPW70" s="766"/>
      <c r="CPX70" s="766"/>
      <c r="CPY70" s="766"/>
      <c r="CPZ70" s="766"/>
      <c r="CQA70" s="766"/>
      <c r="CQB70" s="766"/>
      <c r="CQC70" s="766"/>
      <c r="CQD70" s="766"/>
      <c r="CQE70" s="766"/>
      <c r="CQF70" s="766"/>
      <c r="CQG70" s="766"/>
      <c r="CQH70" s="766"/>
      <c r="CQI70" s="766"/>
      <c r="CQJ70" s="766"/>
      <c r="CQK70" s="766"/>
      <c r="CQL70" s="766"/>
      <c r="CQM70" s="766"/>
      <c r="CQN70" s="766"/>
      <c r="CQO70" s="766"/>
      <c r="CQP70" s="766"/>
      <c r="CQQ70" s="766"/>
      <c r="CQR70" s="766"/>
      <c r="CQS70" s="766"/>
      <c r="CQT70" s="766"/>
      <c r="CQU70" s="766"/>
      <c r="CQV70" s="766"/>
      <c r="CQW70" s="766"/>
      <c r="CQX70" s="766"/>
      <c r="CQY70" s="766"/>
      <c r="CQZ70" s="766"/>
      <c r="CRA70" s="766"/>
      <c r="CRB70" s="766"/>
      <c r="CRC70" s="766"/>
      <c r="CRD70" s="766"/>
      <c r="CRE70" s="766"/>
      <c r="CRF70" s="766"/>
      <c r="CRG70" s="766"/>
      <c r="CRH70" s="766"/>
      <c r="CRI70" s="766"/>
      <c r="CRJ70" s="766"/>
      <c r="CRK70" s="766"/>
      <c r="CRL70" s="766"/>
      <c r="CRM70" s="766"/>
      <c r="CRN70" s="766"/>
      <c r="CRO70" s="766"/>
      <c r="CRP70" s="766"/>
      <c r="CRQ70" s="766"/>
      <c r="CRR70" s="766"/>
      <c r="CRS70" s="766"/>
      <c r="CRT70" s="766"/>
      <c r="CRU70" s="766"/>
      <c r="CRV70" s="766"/>
      <c r="CRW70" s="766"/>
      <c r="CRX70" s="766"/>
      <c r="CRY70" s="766"/>
      <c r="CRZ70" s="766"/>
      <c r="CSA70" s="766"/>
      <c r="CSB70" s="766"/>
      <c r="CSC70" s="766"/>
      <c r="CSD70" s="766"/>
      <c r="CSE70" s="766"/>
      <c r="CSF70" s="766"/>
      <c r="CSG70" s="766"/>
      <c r="CSH70" s="766"/>
      <c r="CSI70" s="766"/>
      <c r="CSJ70" s="766"/>
      <c r="CSK70" s="766"/>
      <c r="CSL70" s="766"/>
      <c r="CSM70" s="766"/>
      <c r="CSN70" s="766"/>
      <c r="CSO70" s="766"/>
      <c r="CSP70" s="766"/>
      <c r="CSQ70" s="766"/>
      <c r="CSR70" s="766"/>
      <c r="CSS70" s="766"/>
      <c r="CST70" s="766"/>
      <c r="CSU70" s="766"/>
      <c r="CSV70" s="766"/>
      <c r="CSW70" s="766"/>
      <c r="CSX70" s="766"/>
      <c r="CSY70" s="766"/>
      <c r="CSZ70" s="766"/>
      <c r="CTA70" s="766"/>
      <c r="CTB70" s="766"/>
      <c r="CTC70" s="766"/>
      <c r="CTD70" s="766"/>
      <c r="CTE70" s="766"/>
      <c r="CTF70" s="766"/>
      <c r="CTG70" s="766"/>
      <c r="CTH70" s="766"/>
      <c r="CTI70" s="766"/>
      <c r="CTJ70" s="766"/>
      <c r="CTK70" s="766"/>
      <c r="CTL70" s="766"/>
      <c r="CTM70" s="766"/>
      <c r="CTN70" s="766"/>
      <c r="CTO70" s="766"/>
      <c r="CTP70" s="766"/>
      <c r="CTQ70" s="766"/>
      <c r="CTR70" s="766"/>
      <c r="CTS70" s="766"/>
      <c r="CTT70" s="766"/>
      <c r="CTU70" s="766"/>
      <c r="CTV70" s="766"/>
      <c r="CTW70" s="766"/>
      <c r="CTX70" s="766"/>
      <c r="CTY70" s="766"/>
      <c r="CTZ70" s="766"/>
      <c r="CUA70" s="766"/>
      <c r="CUB70" s="766"/>
      <c r="CUC70" s="766"/>
      <c r="CUD70" s="766"/>
      <c r="CUE70" s="766"/>
      <c r="CUF70" s="766"/>
      <c r="CUG70" s="766"/>
      <c r="CUH70" s="766"/>
      <c r="CUI70" s="766"/>
      <c r="CUJ70" s="766"/>
      <c r="CUK70" s="766"/>
      <c r="CUL70" s="766"/>
      <c r="CUM70" s="766"/>
      <c r="CUN70" s="766"/>
      <c r="CUO70" s="766"/>
      <c r="CUP70" s="766"/>
      <c r="CUQ70" s="766"/>
      <c r="CUR70" s="766"/>
      <c r="CUS70" s="766"/>
      <c r="CUT70" s="766"/>
      <c r="CUU70" s="766"/>
      <c r="CUV70" s="766"/>
      <c r="CUW70" s="766"/>
      <c r="CUX70" s="766"/>
      <c r="CUY70" s="766"/>
      <c r="CUZ70" s="766"/>
      <c r="CVA70" s="766"/>
      <c r="CVB70" s="766"/>
      <c r="CVC70" s="766"/>
      <c r="CVD70" s="766"/>
      <c r="CVE70" s="766"/>
      <c r="CVF70" s="766"/>
      <c r="CVG70" s="766"/>
      <c r="CVH70" s="766"/>
      <c r="CVI70" s="766"/>
      <c r="CVJ70" s="766"/>
      <c r="CVK70" s="766"/>
      <c r="CVL70" s="766"/>
      <c r="CVM70" s="766"/>
      <c r="CVN70" s="766"/>
      <c r="CVO70" s="766"/>
      <c r="CVP70" s="766"/>
      <c r="CVQ70" s="766"/>
      <c r="CVR70" s="766"/>
      <c r="CVS70" s="766"/>
      <c r="CVT70" s="766"/>
      <c r="CVU70" s="766"/>
      <c r="CVV70" s="766"/>
      <c r="CVW70" s="766"/>
      <c r="CVX70" s="766"/>
      <c r="CVY70" s="766"/>
      <c r="CVZ70" s="766"/>
      <c r="CWA70" s="766"/>
      <c r="CWB70" s="766"/>
      <c r="CWC70" s="766"/>
      <c r="CWD70" s="766"/>
      <c r="CWE70" s="766"/>
      <c r="CWF70" s="766"/>
      <c r="CWG70" s="766"/>
      <c r="CWH70" s="766"/>
      <c r="CWI70" s="766"/>
      <c r="CWJ70" s="766"/>
      <c r="CWK70" s="766"/>
      <c r="CWL70" s="766"/>
      <c r="CWM70" s="766"/>
      <c r="CWN70" s="766"/>
      <c r="CWO70" s="766"/>
      <c r="CWP70" s="766"/>
      <c r="CWQ70" s="766"/>
      <c r="CWR70" s="766"/>
      <c r="CWS70" s="766"/>
      <c r="CWT70" s="766"/>
      <c r="CWU70" s="766"/>
      <c r="CWV70" s="766"/>
      <c r="CWW70" s="766"/>
      <c r="CWX70" s="766"/>
      <c r="CWY70" s="766"/>
      <c r="CWZ70" s="766"/>
      <c r="CXA70" s="766"/>
      <c r="CXB70" s="766"/>
      <c r="CXC70" s="766"/>
      <c r="CXD70" s="766"/>
      <c r="CXE70" s="766"/>
      <c r="CXF70" s="766"/>
      <c r="CXG70" s="766"/>
      <c r="CXH70" s="766"/>
      <c r="CXI70" s="766"/>
      <c r="CXJ70" s="766"/>
      <c r="CXK70" s="766"/>
      <c r="CXL70" s="766"/>
      <c r="CXM70" s="766"/>
      <c r="CXN70" s="766"/>
      <c r="CXO70" s="766"/>
      <c r="CXP70" s="766"/>
      <c r="CXQ70" s="766"/>
      <c r="CXR70" s="766"/>
      <c r="CXS70" s="766"/>
      <c r="CXT70" s="766"/>
      <c r="CXU70" s="766"/>
      <c r="CXV70" s="766"/>
      <c r="CXW70" s="766"/>
      <c r="CXX70" s="766"/>
      <c r="CXY70" s="766"/>
      <c r="CXZ70" s="766"/>
      <c r="CYA70" s="766"/>
      <c r="CYB70" s="766"/>
      <c r="CYC70" s="766"/>
      <c r="CYD70" s="766"/>
      <c r="CYE70" s="766"/>
      <c r="CYF70" s="766"/>
      <c r="CYG70" s="766"/>
      <c r="CYH70" s="766"/>
      <c r="CYI70" s="766"/>
      <c r="CYJ70" s="766"/>
      <c r="CYK70" s="766"/>
      <c r="CYL70" s="766"/>
      <c r="CYM70" s="766"/>
      <c r="CYN70" s="766"/>
      <c r="CYO70" s="766"/>
      <c r="CYP70" s="766"/>
      <c r="CYQ70" s="766"/>
      <c r="CYR70" s="766"/>
      <c r="CYS70" s="766"/>
      <c r="CYT70" s="766"/>
      <c r="CYU70" s="766"/>
      <c r="CYV70" s="766"/>
      <c r="CYW70" s="766"/>
      <c r="CYX70" s="766"/>
      <c r="CYY70" s="766"/>
      <c r="CYZ70" s="766"/>
      <c r="CZA70" s="766"/>
      <c r="CZB70" s="766"/>
      <c r="CZC70" s="766"/>
      <c r="CZD70" s="766"/>
      <c r="CZE70" s="766"/>
      <c r="CZF70" s="766"/>
      <c r="CZG70" s="766"/>
      <c r="CZH70" s="766"/>
      <c r="CZI70" s="766"/>
      <c r="CZJ70" s="766"/>
      <c r="CZK70" s="766"/>
      <c r="CZL70" s="766"/>
      <c r="CZM70" s="766"/>
      <c r="CZN70" s="766"/>
      <c r="CZO70" s="766"/>
      <c r="CZP70" s="766"/>
      <c r="CZQ70" s="766"/>
      <c r="CZR70" s="766"/>
      <c r="CZS70" s="766"/>
      <c r="CZT70" s="766"/>
      <c r="CZU70" s="766"/>
      <c r="CZV70" s="766"/>
      <c r="CZW70" s="766"/>
      <c r="CZX70" s="766"/>
      <c r="CZY70" s="766"/>
      <c r="CZZ70" s="766"/>
      <c r="DAA70" s="766"/>
      <c r="DAB70" s="766"/>
      <c r="DAC70" s="766"/>
      <c r="DAD70" s="766"/>
      <c r="DAE70" s="766"/>
      <c r="DAF70" s="766"/>
      <c r="DAG70" s="766"/>
      <c r="DAH70" s="766"/>
      <c r="DAI70" s="766"/>
      <c r="DAJ70" s="766"/>
      <c r="DAK70" s="766"/>
      <c r="DAL70" s="766"/>
      <c r="DAM70" s="766"/>
      <c r="DAN70" s="766"/>
      <c r="DAO70" s="766"/>
      <c r="DAP70" s="766"/>
      <c r="DAQ70" s="766"/>
      <c r="DAR70" s="766"/>
      <c r="DAS70" s="766"/>
      <c r="DAT70" s="766"/>
      <c r="DAU70" s="766"/>
      <c r="DAV70" s="766"/>
      <c r="DAW70" s="766"/>
      <c r="DAX70" s="766"/>
      <c r="DAY70" s="766"/>
      <c r="DAZ70" s="766"/>
      <c r="DBA70" s="766"/>
      <c r="DBB70" s="766"/>
      <c r="DBC70" s="766"/>
      <c r="DBD70" s="766"/>
      <c r="DBE70" s="766"/>
      <c r="DBF70" s="766"/>
      <c r="DBG70" s="766"/>
      <c r="DBH70" s="766"/>
      <c r="DBI70" s="766"/>
      <c r="DBJ70" s="766"/>
      <c r="DBK70" s="766"/>
      <c r="DBL70" s="766"/>
      <c r="DBM70" s="766"/>
      <c r="DBN70" s="766"/>
      <c r="DBO70" s="766"/>
      <c r="DBP70" s="766"/>
      <c r="DBQ70" s="766"/>
      <c r="DBR70" s="766"/>
      <c r="DBS70" s="766"/>
      <c r="DBT70" s="766"/>
      <c r="DBU70" s="766"/>
      <c r="DBV70" s="766"/>
      <c r="DBW70" s="766"/>
      <c r="DBX70" s="766"/>
      <c r="DBY70" s="766"/>
      <c r="DBZ70" s="766"/>
      <c r="DCA70" s="766"/>
      <c r="DCB70" s="766"/>
      <c r="DCC70" s="766"/>
      <c r="DCD70" s="766"/>
      <c r="DCE70" s="766"/>
      <c r="DCF70" s="766"/>
      <c r="DCG70" s="766"/>
      <c r="DCH70" s="766"/>
      <c r="DCI70" s="766"/>
      <c r="DCJ70" s="766"/>
      <c r="DCK70" s="766"/>
      <c r="DCL70" s="766"/>
      <c r="DCM70" s="766"/>
      <c r="DCN70" s="766"/>
      <c r="DCO70" s="766"/>
      <c r="DCP70" s="766"/>
      <c r="DCQ70" s="766"/>
      <c r="DCR70" s="766"/>
      <c r="DCS70" s="766"/>
      <c r="DCT70" s="766"/>
      <c r="DCU70" s="766"/>
      <c r="DCV70" s="766"/>
      <c r="DCW70" s="766"/>
      <c r="DCX70" s="766"/>
      <c r="DCY70" s="766"/>
      <c r="DCZ70" s="766"/>
      <c r="DDA70" s="766"/>
      <c r="DDB70" s="766"/>
      <c r="DDC70" s="766"/>
      <c r="DDD70" s="766"/>
      <c r="DDE70" s="766"/>
      <c r="DDF70" s="766"/>
      <c r="DDG70" s="766"/>
      <c r="DDH70" s="766"/>
      <c r="DDI70" s="766"/>
      <c r="DDJ70" s="766"/>
      <c r="DDK70" s="766"/>
      <c r="DDL70" s="766"/>
      <c r="DDM70" s="766"/>
      <c r="DDN70" s="766"/>
      <c r="DDO70" s="766"/>
      <c r="DDP70" s="766"/>
      <c r="DDQ70" s="766"/>
      <c r="DDR70" s="766"/>
      <c r="DDS70" s="766"/>
      <c r="DDT70" s="766"/>
      <c r="DDU70" s="766"/>
      <c r="DDV70" s="766"/>
      <c r="DDW70" s="766"/>
      <c r="DDX70" s="766"/>
      <c r="DDY70" s="766"/>
      <c r="DDZ70" s="766"/>
      <c r="DEA70" s="766"/>
      <c r="DEB70" s="766"/>
      <c r="DEC70" s="766"/>
      <c r="DED70" s="766"/>
      <c r="DEE70" s="766"/>
      <c r="DEF70" s="766"/>
      <c r="DEG70" s="766"/>
      <c r="DEH70" s="766"/>
      <c r="DEI70" s="766"/>
      <c r="DEJ70" s="766"/>
      <c r="DEK70" s="766"/>
      <c r="DEL70" s="766"/>
      <c r="DEM70" s="766"/>
      <c r="DEN70" s="766"/>
      <c r="DEO70" s="766"/>
      <c r="DEP70" s="766"/>
      <c r="DEQ70" s="766"/>
      <c r="DER70" s="766"/>
      <c r="DES70" s="766"/>
      <c r="DET70" s="766"/>
      <c r="DEU70" s="766"/>
      <c r="DEV70" s="766"/>
      <c r="DEW70" s="766"/>
      <c r="DEX70" s="766"/>
      <c r="DEY70" s="766"/>
      <c r="DEZ70" s="766"/>
      <c r="DFA70" s="766"/>
      <c r="DFB70" s="766"/>
      <c r="DFC70" s="766"/>
      <c r="DFD70" s="766"/>
      <c r="DFE70" s="766"/>
      <c r="DFF70" s="766"/>
      <c r="DFG70" s="766"/>
      <c r="DFH70" s="766"/>
      <c r="DFI70" s="766"/>
      <c r="DFJ70" s="766"/>
      <c r="DFK70" s="766"/>
      <c r="DFL70" s="766"/>
      <c r="DFM70" s="766"/>
      <c r="DFN70" s="766"/>
      <c r="DFO70" s="766"/>
      <c r="DFP70" s="766"/>
      <c r="DFQ70" s="766"/>
      <c r="DFR70" s="766"/>
      <c r="DFS70" s="766"/>
      <c r="DFT70" s="766"/>
      <c r="DFU70" s="766"/>
      <c r="DFV70" s="766"/>
      <c r="DFW70" s="766"/>
      <c r="DFX70" s="766"/>
      <c r="DFY70" s="766"/>
      <c r="DFZ70" s="766"/>
      <c r="DGA70" s="766"/>
      <c r="DGB70" s="766"/>
      <c r="DGC70" s="766"/>
      <c r="DGD70" s="766"/>
      <c r="DGE70" s="766"/>
      <c r="DGF70" s="766"/>
      <c r="DGG70" s="766"/>
      <c r="DGH70" s="766"/>
      <c r="DGI70" s="766"/>
      <c r="DGJ70" s="766"/>
      <c r="DGK70" s="766"/>
      <c r="DGL70" s="766"/>
      <c r="DGM70" s="766"/>
      <c r="DGN70" s="766"/>
      <c r="DGO70" s="766"/>
      <c r="DGP70" s="766"/>
      <c r="DGQ70" s="766"/>
      <c r="DGR70" s="766"/>
      <c r="DGS70" s="766"/>
      <c r="DGT70" s="766"/>
      <c r="DGU70" s="766"/>
      <c r="DGV70" s="766"/>
      <c r="DGW70" s="766"/>
      <c r="DGX70" s="766"/>
      <c r="DGY70" s="766"/>
      <c r="DGZ70" s="766"/>
      <c r="DHA70" s="766"/>
      <c r="DHB70" s="766"/>
      <c r="DHC70" s="766"/>
      <c r="DHD70" s="766"/>
      <c r="DHE70" s="766"/>
      <c r="DHF70" s="766"/>
      <c r="DHG70" s="766"/>
      <c r="DHH70" s="766"/>
      <c r="DHI70" s="766"/>
      <c r="DHJ70" s="766"/>
      <c r="DHK70" s="766"/>
      <c r="DHL70" s="766"/>
      <c r="DHM70" s="766"/>
      <c r="DHN70" s="766"/>
      <c r="DHO70" s="766"/>
      <c r="DHP70" s="766"/>
      <c r="DHQ70" s="766"/>
      <c r="DHR70" s="766"/>
      <c r="DHS70" s="766"/>
      <c r="DHT70" s="766"/>
      <c r="DHU70" s="766"/>
      <c r="DHV70" s="766"/>
      <c r="DHW70" s="766"/>
      <c r="DHX70" s="766"/>
      <c r="DHY70" s="766"/>
      <c r="DHZ70" s="766"/>
      <c r="DIA70" s="766"/>
      <c r="DIB70" s="766"/>
      <c r="DIC70" s="766"/>
      <c r="DID70" s="766"/>
      <c r="DIE70" s="766"/>
      <c r="DIF70" s="766"/>
      <c r="DIG70" s="766"/>
      <c r="DIH70" s="766"/>
      <c r="DII70" s="766"/>
      <c r="DIJ70" s="766"/>
      <c r="DIK70" s="766"/>
      <c r="DIL70" s="766"/>
      <c r="DIM70" s="766"/>
      <c r="DIN70" s="766"/>
      <c r="DIO70" s="766"/>
      <c r="DIP70" s="766"/>
      <c r="DIQ70" s="766"/>
      <c r="DIR70" s="766"/>
      <c r="DIS70" s="766"/>
      <c r="DIT70" s="766"/>
      <c r="DIU70" s="766"/>
      <c r="DIV70" s="766"/>
      <c r="DIW70" s="766"/>
      <c r="DIX70" s="766"/>
      <c r="DIY70" s="766"/>
      <c r="DIZ70" s="766"/>
      <c r="DJA70" s="766"/>
      <c r="DJB70" s="766"/>
      <c r="DJC70" s="766"/>
      <c r="DJD70" s="766"/>
      <c r="DJE70" s="766"/>
      <c r="DJF70" s="766"/>
      <c r="DJG70" s="766"/>
      <c r="DJH70" s="766"/>
      <c r="DJI70" s="766"/>
      <c r="DJJ70" s="766"/>
      <c r="DJK70" s="766"/>
      <c r="DJL70" s="766"/>
      <c r="DJM70" s="766"/>
      <c r="DJN70" s="766"/>
      <c r="DJO70" s="766"/>
      <c r="DJP70" s="766"/>
      <c r="DJQ70" s="766"/>
      <c r="DJR70" s="766"/>
      <c r="DJS70" s="766"/>
      <c r="DJT70" s="766"/>
      <c r="DJU70" s="766"/>
      <c r="DJV70" s="766"/>
      <c r="DJW70" s="766"/>
      <c r="DJX70" s="766"/>
      <c r="DJY70" s="766"/>
      <c r="DJZ70" s="766"/>
      <c r="DKA70" s="766"/>
      <c r="DKB70" s="766"/>
      <c r="DKC70" s="766"/>
      <c r="DKD70" s="766"/>
      <c r="DKE70" s="766"/>
      <c r="DKF70" s="766"/>
      <c r="DKG70" s="766"/>
      <c r="DKH70" s="766"/>
      <c r="DKI70" s="766"/>
      <c r="DKJ70" s="766"/>
      <c r="DKK70" s="766"/>
      <c r="DKL70" s="766"/>
      <c r="DKM70" s="766"/>
      <c r="DKN70" s="766"/>
      <c r="DKO70" s="766"/>
      <c r="DKP70" s="766"/>
      <c r="DKQ70" s="766"/>
      <c r="DKR70" s="766"/>
      <c r="DKS70" s="766"/>
      <c r="DKT70" s="766"/>
      <c r="DKU70" s="766"/>
      <c r="DKV70" s="766"/>
      <c r="DKW70" s="766"/>
      <c r="DKX70" s="766"/>
      <c r="DKY70" s="766"/>
      <c r="DKZ70" s="766"/>
      <c r="DLA70" s="766"/>
      <c r="DLB70" s="766"/>
      <c r="DLC70" s="766"/>
      <c r="DLD70" s="766"/>
      <c r="DLE70" s="766"/>
      <c r="DLF70" s="766"/>
      <c r="DLG70" s="766"/>
      <c r="DLH70" s="766"/>
      <c r="DLI70" s="766"/>
      <c r="DLJ70" s="766"/>
      <c r="DLK70" s="766"/>
      <c r="DLL70" s="766"/>
      <c r="DLM70" s="766"/>
      <c r="DLN70" s="766"/>
      <c r="DLO70" s="766"/>
      <c r="DLP70" s="766"/>
      <c r="DLQ70" s="766"/>
      <c r="DLR70" s="766"/>
      <c r="DLS70" s="766"/>
      <c r="DLT70" s="766"/>
      <c r="DLU70" s="766"/>
      <c r="DLV70" s="766"/>
      <c r="DLW70" s="766"/>
      <c r="DLX70" s="766"/>
      <c r="DLY70" s="766"/>
      <c r="DLZ70" s="766"/>
      <c r="DMA70" s="766"/>
      <c r="DMB70" s="766"/>
      <c r="DMC70" s="766"/>
      <c r="DMD70" s="766"/>
      <c r="DME70" s="766"/>
      <c r="DMF70" s="766"/>
      <c r="DMG70" s="766"/>
      <c r="DMH70" s="766"/>
      <c r="DMI70" s="766"/>
      <c r="DMJ70" s="766"/>
      <c r="DMK70" s="766"/>
      <c r="DML70" s="766"/>
      <c r="DMM70" s="766"/>
      <c r="DMN70" s="766"/>
      <c r="DMO70" s="766"/>
      <c r="DMP70" s="766"/>
      <c r="DMQ70" s="766"/>
      <c r="DMR70" s="766"/>
      <c r="DMS70" s="766"/>
      <c r="DMT70" s="766"/>
      <c r="DMU70" s="766"/>
      <c r="DMV70" s="766"/>
      <c r="DMW70" s="766"/>
      <c r="DMX70" s="766"/>
      <c r="DMY70" s="766"/>
      <c r="DMZ70" s="766"/>
      <c r="DNA70" s="766"/>
      <c r="DNB70" s="766"/>
      <c r="DNC70" s="766"/>
      <c r="DND70" s="766"/>
      <c r="DNE70" s="766"/>
      <c r="DNF70" s="766"/>
      <c r="DNG70" s="766"/>
      <c r="DNH70" s="766"/>
      <c r="DNI70" s="766"/>
      <c r="DNJ70" s="766"/>
      <c r="DNK70" s="766"/>
      <c r="DNL70" s="766"/>
      <c r="DNM70" s="766"/>
      <c r="DNN70" s="766"/>
      <c r="DNO70" s="766"/>
      <c r="DNP70" s="766"/>
      <c r="DNQ70" s="766"/>
      <c r="DNR70" s="766"/>
      <c r="DNS70" s="766"/>
      <c r="DNT70" s="766"/>
      <c r="DNU70" s="766"/>
      <c r="DNV70" s="766"/>
      <c r="DNW70" s="766"/>
      <c r="DNX70" s="766"/>
      <c r="DNY70" s="766"/>
      <c r="DNZ70" s="766"/>
      <c r="DOA70" s="766"/>
      <c r="DOB70" s="766"/>
      <c r="DOC70" s="766"/>
      <c r="DOD70" s="766"/>
      <c r="DOE70" s="766"/>
      <c r="DOF70" s="766"/>
      <c r="DOG70" s="766"/>
      <c r="DOH70" s="766"/>
      <c r="DOI70" s="766"/>
      <c r="DOJ70" s="766"/>
      <c r="DOK70" s="766"/>
      <c r="DOL70" s="766"/>
      <c r="DOM70" s="766"/>
      <c r="DON70" s="766"/>
      <c r="DOO70" s="766"/>
      <c r="DOP70" s="766"/>
      <c r="DOQ70" s="766"/>
      <c r="DOR70" s="766"/>
      <c r="DOS70" s="766"/>
      <c r="DOT70" s="766"/>
      <c r="DOU70" s="766"/>
      <c r="DOV70" s="766"/>
      <c r="DOW70" s="766"/>
      <c r="DOX70" s="766"/>
      <c r="DOY70" s="766"/>
      <c r="DOZ70" s="766"/>
      <c r="DPA70" s="766"/>
      <c r="DPB70" s="766"/>
      <c r="DPC70" s="766"/>
      <c r="DPD70" s="766"/>
      <c r="DPE70" s="766"/>
      <c r="DPF70" s="766"/>
      <c r="DPG70" s="766"/>
      <c r="DPH70" s="766"/>
      <c r="DPI70" s="766"/>
      <c r="DPJ70" s="766"/>
      <c r="DPK70" s="766"/>
      <c r="DPL70" s="766"/>
      <c r="DPM70" s="766"/>
      <c r="DPN70" s="766"/>
      <c r="DPO70" s="766"/>
      <c r="DPP70" s="766"/>
      <c r="DPQ70" s="766"/>
      <c r="DPR70" s="766"/>
      <c r="DPS70" s="766"/>
      <c r="DPT70" s="766"/>
      <c r="DPU70" s="766"/>
      <c r="DPV70" s="766"/>
      <c r="DPW70" s="766"/>
      <c r="DPX70" s="766"/>
      <c r="DPY70" s="766"/>
      <c r="DPZ70" s="766"/>
      <c r="DQA70" s="766"/>
      <c r="DQB70" s="766"/>
      <c r="DQC70" s="766"/>
      <c r="DQD70" s="766"/>
      <c r="DQE70" s="766"/>
      <c r="DQF70" s="766"/>
      <c r="DQG70" s="766"/>
      <c r="DQH70" s="766"/>
      <c r="DQI70" s="766"/>
      <c r="DQJ70" s="766"/>
      <c r="DQK70" s="766"/>
      <c r="DQL70" s="766"/>
      <c r="DQM70" s="766"/>
      <c r="DQN70" s="766"/>
      <c r="DQO70" s="766"/>
      <c r="DQP70" s="766"/>
      <c r="DQQ70" s="766"/>
      <c r="DQR70" s="766"/>
      <c r="DQS70" s="766"/>
      <c r="DQT70" s="766"/>
      <c r="DQU70" s="766"/>
      <c r="DQV70" s="766"/>
      <c r="DQW70" s="766"/>
      <c r="DQX70" s="766"/>
      <c r="DQY70" s="766"/>
      <c r="DQZ70" s="766"/>
      <c r="DRA70" s="766"/>
      <c r="DRB70" s="766"/>
      <c r="DRC70" s="766"/>
      <c r="DRD70" s="766"/>
      <c r="DRE70" s="766"/>
      <c r="DRF70" s="766"/>
      <c r="DRG70" s="766"/>
      <c r="DRH70" s="766"/>
      <c r="DRI70" s="766"/>
      <c r="DRJ70" s="766"/>
      <c r="DRK70" s="766"/>
      <c r="DRL70" s="766"/>
      <c r="DRM70" s="766"/>
      <c r="DRN70" s="766"/>
      <c r="DRO70" s="766"/>
      <c r="DRP70" s="766"/>
      <c r="DRQ70" s="766"/>
      <c r="DRR70" s="766"/>
      <c r="DRS70" s="766"/>
      <c r="DRT70" s="766"/>
      <c r="DRU70" s="766"/>
      <c r="DRV70" s="766"/>
      <c r="DRW70" s="766"/>
      <c r="DRX70" s="766"/>
      <c r="DRY70" s="766"/>
      <c r="DRZ70" s="766"/>
      <c r="DSA70" s="766"/>
      <c r="DSB70" s="766"/>
      <c r="DSC70" s="766"/>
      <c r="DSD70" s="766"/>
      <c r="DSE70" s="766"/>
      <c r="DSF70" s="766"/>
      <c r="DSG70" s="766"/>
      <c r="DSH70" s="766"/>
      <c r="DSI70" s="766"/>
      <c r="DSJ70" s="766"/>
      <c r="DSK70" s="766"/>
      <c r="DSL70" s="766"/>
      <c r="DSM70" s="766"/>
      <c r="DSN70" s="766"/>
      <c r="DSO70" s="766"/>
      <c r="DSP70" s="766"/>
      <c r="DSQ70" s="766"/>
      <c r="DSR70" s="766"/>
      <c r="DSS70" s="766"/>
      <c r="DST70" s="766"/>
      <c r="DSU70" s="766"/>
      <c r="DSV70" s="766"/>
      <c r="DSW70" s="766"/>
      <c r="DSX70" s="766"/>
      <c r="DSY70" s="766"/>
      <c r="DSZ70" s="766"/>
      <c r="DTA70" s="766"/>
      <c r="DTB70" s="766"/>
      <c r="DTC70" s="766"/>
      <c r="DTD70" s="766"/>
      <c r="DTE70" s="766"/>
      <c r="DTF70" s="766"/>
      <c r="DTG70" s="766"/>
      <c r="DTH70" s="766"/>
      <c r="DTI70" s="766"/>
      <c r="DTJ70" s="766"/>
      <c r="DTK70" s="766"/>
      <c r="DTL70" s="766"/>
      <c r="DTM70" s="766"/>
      <c r="DTN70" s="766"/>
      <c r="DTO70" s="766"/>
      <c r="DTP70" s="766"/>
      <c r="DTQ70" s="766"/>
      <c r="DTR70" s="766"/>
      <c r="DTS70" s="766"/>
      <c r="DTT70" s="766"/>
      <c r="DTU70" s="766"/>
      <c r="DTV70" s="766"/>
      <c r="DTW70" s="766"/>
      <c r="DTX70" s="766"/>
      <c r="DTY70" s="766"/>
      <c r="DTZ70" s="766"/>
      <c r="DUA70" s="766"/>
      <c r="DUB70" s="766"/>
      <c r="DUC70" s="766"/>
      <c r="DUD70" s="766"/>
      <c r="DUE70" s="766"/>
      <c r="DUF70" s="766"/>
      <c r="DUG70" s="766"/>
      <c r="DUH70" s="766"/>
      <c r="DUI70" s="766"/>
      <c r="DUJ70" s="766"/>
      <c r="DUK70" s="766"/>
      <c r="DUL70" s="766"/>
      <c r="DUM70" s="766"/>
      <c r="DUN70" s="766"/>
      <c r="DUO70" s="766"/>
      <c r="DUP70" s="766"/>
      <c r="DUQ70" s="766"/>
      <c r="DUR70" s="766"/>
      <c r="DUS70" s="766"/>
      <c r="DUT70" s="766"/>
      <c r="DUU70" s="766"/>
      <c r="DUV70" s="766"/>
      <c r="DUW70" s="766"/>
      <c r="DUX70" s="766"/>
      <c r="DUY70" s="766"/>
      <c r="DUZ70" s="766"/>
      <c r="DVA70" s="766"/>
      <c r="DVB70" s="766"/>
      <c r="DVC70" s="766"/>
      <c r="DVD70" s="766"/>
      <c r="DVE70" s="766"/>
      <c r="DVF70" s="766"/>
      <c r="DVG70" s="766"/>
      <c r="DVH70" s="766"/>
      <c r="DVI70" s="766"/>
      <c r="DVJ70" s="766"/>
      <c r="DVK70" s="766"/>
      <c r="DVL70" s="766"/>
      <c r="DVM70" s="766"/>
      <c r="DVN70" s="766"/>
      <c r="DVO70" s="766"/>
      <c r="DVP70" s="766"/>
      <c r="DVQ70" s="766"/>
      <c r="DVR70" s="766"/>
      <c r="DVS70" s="766"/>
      <c r="DVT70" s="766"/>
      <c r="DVU70" s="766"/>
      <c r="DVV70" s="766"/>
      <c r="DVW70" s="766"/>
      <c r="DVX70" s="766"/>
      <c r="DVY70" s="766"/>
      <c r="DVZ70" s="766"/>
      <c r="DWA70" s="766"/>
      <c r="DWB70" s="766"/>
      <c r="DWC70" s="766"/>
      <c r="DWD70" s="766"/>
      <c r="DWE70" s="766"/>
      <c r="DWF70" s="766"/>
      <c r="DWG70" s="766"/>
      <c r="DWH70" s="766"/>
      <c r="DWI70" s="766"/>
      <c r="DWJ70" s="766"/>
      <c r="DWK70" s="766"/>
      <c r="DWL70" s="766"/>
      <c r="DWM70" s="766"/>
      <c r="DWN70" s="766"/>
      <c r="DWO70" s="766"/>
      <c r="DWP70" s="766"/>
      <c r="DWQ70" s="766"/>
      <c r="DWR70" s="766"/>
      <c r="DWS70" s="766"/>
      <c r="DWT70" s="766"/>
      <c r="DWU70" s="766"/>
      <c r="DWV70" s="766"/>
      <c r="DWW70" s="766"/>
      <c r="DWX70" s="766"/>
      <c r="DWY70" s="766"/>
      <c r="DWZ70" s="766"/>
      <c r="DXA70" s="766"/>
      <c r="DXB70" s="766"/>
      <c r="DXC70" s="766"/>
      <c r="DXD70" s="766"/>
      <c r="DXE70" s="766"/>
      <c r="DXF70" s="766"/>
      <c r="DXG70" s="766"/>
      <c r="DXH70" s="766"/>
      <c r="DXI70" s="766"/>
      <c r="DXJ70" s="766"/>
      <c r="DXK70" s="766"/>
      <c r="DXL70" s="766"/>
      <c r="DXM70" s="766"/>
      <c r="DXN70" s="766"/>
      <c r="DXO70" s="766"/>
      <c r="DXP70" s="766"/>
      <c r="DXQ70" s="766"/>
      <c r="DXR70" s="766"/>
      <c r="DXS70" s="766"/>
      <c r="DXT70" s="766"/>
      <c r="DXU70" s="766"/>
      <c r="DXV70" s="766"/>
      <c r="DXW70" s="766"/>
      <c r="DXX70" s="766"/>
      <c r="DXY70" s="766"/>
      <c r="DXZ70" s="766"/>
      <c r="DYA70" s="766"/>
      <c r="DYB70" s="766"/>
      <c r="DYC70" s="766"/>
      <c r="DYD70" s="766"/>
      <c r="DYE70" s="766"/>
      <c r="DYF70" s="766"/>
      <c r="DYG70" s="766"/>
      <c r="DYH70" s="766"/>
      <c r="DYI70" s="766"/>
      <c r="DYJ70" s="766"/>
      <c r="DYK70" s="766"/>
      <c r="DYL70" s="766"/>
      <c r="DYM70" s="766"/>
      <c r="DYN70" s="766"/>
      <c r="DYO70" s="766"/>
      <c r="DYP70" s="766"/>
      <c r="DYQ70" s="766"/>
      <c r="DYR70" s="766"/>
      <c r="DYS70" s="766"/>
      <c r="DYT70" s="766"/>
      <c r="DYU70" s="766"/>
      <c r="DYV70" s="766"/>
      <c r="DYW70" s="766"/>
      <c r="DYX70" s="766"/>
      <c r="DYY70" s="766"/>
      <c r="DYZ70" s="766"/>
      <c r="DZA70" s="766"/>
      <c r="DZB70" s="766"/>
      <c r="DZC70" s="766"/>
      <c r="DZD70" s="766"/>
      <c r="DZE70" s="766"/>
      <c r="DZF70" s="766"/>
      <c r="DZG70" s="766"/>
      <c r="DZH70" s="766"/>
      <c r="DZI70" s="766"/>
      <c r="DZJ70" s="766"/>
      <c r="DZK70" s="766"/>
      <c r="DZL70" s="766"/>
      <c r="DZM70" s="766"/>
      <c r="DZN70" s="766"/>
      <c r="DZO70" s="766"/>
      <c r="DZP70" s="766"/>
      <c r="DZQ70" s="766"/>
      <c r="DZR70" s="766"/>
      <c r="DZS70" s="766"/>
      <c r="DZT70" s="766"/>
      <c r="DZU70" s="766"/>
      <c r="DZV70" s="766"/>
      <c r="DZW70" s="766"/>
      <c r="DZX70" s="766"/>
      <c r="DZY70" s="766"/>
      <c r="DZZ70" s="766"/>
      <c r="EAA70" s="766"/>
      <c r="EAB70" s="766"/>
      <c r="EAC70" s="766"/>
      <c r="EAD70" s="766"/>
      <c r="EAE70" s="766"/>
      <c r="EAF70" s="766"/>
      <c r="EAG70" s="766"/>
      <c r="EAH70" s="766"/>
      <c r="EAI70" s="766"/>
      <c r="EAJ70" s="766"/>
      <c r="EAK70" s="766"/>
      <c r="EAL70" s="766"/>
      <c r="EAM70" s="766"/>
      <c r="EAN70" s="766"/>
      <c r="EAO70" s="766"/>
      <c r="EAP70" s="766"/>
      <c r="EAQ70" s="766"/>
      <c r="EAR70" s="766"/>
      <c r="EAS70" s="766"/>
      <c r="EAT70" s="766"/>
      <c r="EAU70" s="766"/>
      <c r="EAV70" s="766"/>
      <c r="EAW70" s="766"/>
      <c r="EAX70" s="766"/>
      <c r="EAY70" s="766"/>
      <c r="EAZ70" s="766"/>
      <c r="EBA70" s="766"/>
      <c r="EBB70" s="766"/>
      <c r="EBC70" s="766"/>
      <c r="EBD70" s="766"/>
      <c r="EBE70" s="766"/>
      <c r="EBF70" s="766"/>
      <c r="EBG70" s="766"/>
      <c r="EBH70" s="766"/>
      <c r="EBI70" s="766"/>
      <c r="EBJ70" s="766"/>
      <c r="EBK70" s="766"/>
      <c r="EBL70" s="766"/>
      <c r="EBM70" s="766"/>
      <c r="EBN70" s="766"/>
      <c r="EBO70" s="766"/>
      <c r="EBP70" s="766"/>
      <c r="EBQ70" s="766"/>
      <c r="EBR70" s="766"/>
      <c r="EBS70" s="766"/>
      <c r="EBT70" s="766"/>
      <c r="EBU70" s="766"/>
      <c r="EBV70" s="766"/>
      <c r="EBW70" s="766"/>
      <c r="EBX70" s="766"/>
      <c r="EBY70" s="766"/>
      <c r="EBZ70" s="766"/>
      <c r="ECA70" s="766"/>
      <c r="ECB70" s="766"/>
      <c r="ECC70" s="766"/>
      <c r="ECD70" s="766"/>
      <c r="ECE70" s="766"/>
      <c r="ECF70" s="766"/>
      <c r="ECG70" s="766"/>
      <c r="ECH70" s="766"/>
      <c r="ECI70" s="766"/>
      <c r="ECJ70" s="766"/>
      <c r="ECK70" s="766"/>
      <c r="ECL70" s="766"/>
      <c r="ECM70" s="766"/>
      <c r="ECN70" s="766"/>
      <c r="ECO70" s="766"/>
      <c r="ECP70" s="766"/>
      <c r="ECQ70" s="766"/>
      <c r="ECR70" s="766"/>
      <c r="ECS70" s="766"/>
      <c r="ECT70" s="766"/>
      <c r="ECU70" s="766"/>
      <c r="ECV70" s="766"/>
      <c r="ECW70" s="766"/>
      <c r="ECX70" s="766"/>
      <c r="ECY70" s="766"/>
      <c r="ECZ70" s="766"/>
      <c r="EDA70" s="766"/>
      <c r="EDB70" s="766"/>
      <c r="EDC70" s="766"/>
      <c r="EDD70" s="766"/>
      <c r="EDE70" s="766"/>
      <c r="EDF70" s="766"/>
      <c r="EDG70" s="766"/>
      <c r="EDH70" s="766"/>
      <c r="EDI70" s="766"/>
      <c r="EDJ70" s="766"/>
      <c r="EDK70" s="766"/>
      <c r="EDL70" s="766"/>
      <c r="EDM70" s="766"/>
      <c r="EDN70" s="766"/>
      <c r="EDO70" s="766"/>
      <c r="EDP70" s="766"/>
      <c r="EDQ70" s="766"/>
      <c r="EDR70" s="766"/>
      <c r="EDS70" s="766"/>
      <c r="EDT70" s="766"/>
      <c r="EDU70" s="766"/>
      <c r="EDV70" s="766"/>
      <c r="EDW70" s="766"/>
      <c r="EDX70" s="766"/>
      <c r="EDY70" s="766"/>
      <c r="EDZ70" s="766"/>
      <c r="EEA70" s="766"/>
      <c r="EEB70" s="766"/>
      <c r="EEC70" s="766"/>
      <c r="EED70" s="766"/>
      <c r="EEE70" s="766"/>
      <c r="EEF70" s="766"/>
      <c r="EEG70" s="766"/>
      <c r="EEH70" s="766"/>
      <c r="EEI70" s="766"/>
      <c r="EEJ70" s="766"/>
      <c r="EEK70" s="766"/>
      <c r="EEL70" s="766"/>
      <c r="EEM70" s="766"/>
      <c r="EEN70" s="766"/>
      <c r="EEO70" s="766"/>
      <c r="EEP70" s="766"/>
      <c r="EEQ70" s="766"/>
      <c r="EER70" s="766"/>
      <c r="EES70" s="766"/>
      <c r="EET70" s="766"/>
      <c r="EEU70" s="766"/>
      <c r="EEV70" s="766"/>
      <c r="EEW70" s="766"/>
      <c r="EEX70" s="766"/>
      <c r="EEY70" s="766"/>
      <c r="EEZ70" s="766"/>
      <c r="EFA70" s="766"/>
      <c r="EFB70" s="766"/>
      <c r="EFC70" s="766"/>
      <c r="EFD70" s="766"/>
      <c r="EFE70" s="766"/>
      <c r="EFF70" s="766"/>
      <c r="EFG70" s="766"/>
      <c r="EFH70" s="766"/>
      <c r="EFI70" s="766"/>
      <c r="EFJ70" s="766"/>
      <c r="EFK70" s="766"/>
      <c r="EFL70" s="766"/>
      <c r="EFM70" s="766"/>
      <c r="EFN70" s="766"/>
      <c r="EFO70" s="766"/>
      <c r="EFP70" s="766"/>
      <c r="EFQ70" s="766"/>
      <c r="EFR70" s="766"/>
      <c r="EFS70" s="766"/>
      <c r="EFT70" s="766"/>
      <c r="EFU70" s="766"/>
      <c r="EFV70" s="766"/>
      <c r="EFW70" s="766"/>
      <c r="EFX70" s="766"/>
      <c r="EFY70" s="766"/>
      <c r="EFZ70" s="766"/>
      <c r="EGA70" s="766"/>
      <c r="EGB70" s="766"/>
      <c r="EGC70" s="766"/>
      <c r="EGD70" s="766"/>
      <c r="EGE70" s="766"/>
      <c r="EGF70" s="766"/>
      <c r="EGG70" s="766"/>
      <c r="EGH70" s="766"/>
      <c r="EGI70" s="766"/>
      <c r="EGJ70" s="766"/>
      <c r="EGK70" s="766"/>
      <c r="EGL70" s="766"/>
      <c r="EGM70" s="766"/>
      <c r="EGN70" s="766"/>
      <c r="EGO70" s="766"/>
      <c r="EGP70" s="766"/>
      <c r="EGQ70" s="766"/>
      <c r="EGR70" s="766"/>
      <c r="EGS70" s="766"/>
      <c r="EGT70" s="766"/>
    </row>
    <row r="73" spans="1:3582" s="756" customFormat="1" ht="14.4">
      <c r="A73" s="766"/>
      <c r="B73" s="766"/>
      <c r="C73" s="766"/>
      <c r="D73" s="766"/>
      <c r="E73" s="766"/>
      <c r="F73" s="766"/>
      <c r="G73" s="766"/>
      <c r="H73" s="766"/>
      <c r="I73" s="766"/>
      <c r="J73" s="766"/>
      <c r="K73" s="923"/>
      <c r="L73" s="766"/>
      <c r="M73" s="766"/>
      <c r="N73" s="766"/>
      <c r="O73" s="766"/>
      <c r="P73" s="766"/>
      <c r="Q73" s="766"/>
      <c r="R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6"/>
      <c r="AY73" s="766"/>
      <c r="AZ73" s="766"/>
      <c r="BA73" s="766"/>
      <c r="BB73" s="766"/>
      <c r="BC73" s="766"/>
      <c r="BD73" s="766"/>
      <c r="BE73" s="766"/>
      <c r="BF73" s="766"/>
      <c r="BG73" s="766"/>
      <c r="BH73" s="766"/>
      <c r="BI73" s="766"/>
      <c r="BJ73" s="766"/>
      <c r="BK73" s="766"/>
      <c r="BL73" s="766"/>
      <c r="BM73" s="766"/>
      <c r="BN73" s="766"/>
      <c r="BO73" s="766"/>
      <c r="BP73" s="766"/>
      <c r="BQ73" s="766"/>
      <c r="BR73" s="766"/>
      <c r="BS73" s="766"/>
      <c r="BT73" s="766"/>
      <c r="BU73" s="766"/>
      <c r="BV73" s="766"/>
      <c r="BW73" s="766"/>
      <c r="BX73" s="766"/>
      <c r="BY73" s="766"/>
      <c r="BZ73" s="766"/>
      <c r="CA73" s="766"/>
      <c r="CB73" s="766"/>
      <c r="CC73" s="766"/>
      <c r="CD73" s="766"/>
      <c r="CE73" s="766"/>
      <c r="CF73" s="766"/>
      <c r="CG73" s="766"/>
      <c r="CH73" s="766"/>
      <c r="CI73" s="766"/>
      <c r="CJ73" s="766"/>
      <c r="CK73" s="766"/>
      <c r="CL73" s="766"/>
      <c r="CM73" s="766"/>
      <c r="CN73" s="766"/>
      <c r="CO73" s="766"/>
      <c r="CP73" s="766"/>
      <c r="CQ73" s="766"/>
      <c r="CR73" s="766"/>
      <c r="CS73" s="766"/>
      <c r="CT73" s="766"/>
      <c r="CU73" s="766"/>
      <c r="CV73" s="766"/>
      <c r="CW73" s="766"/>
      <c r="CX73" s="766"/>
      <c r="CY73" s="766"/>
      <c r="CZ73" s="766"/>
      <c r="DA73" s="766"/>
      <c r="DB73" s="766"/>
      <c r="DC73" s="766"/>
      <c r="DD73" s="766"/>
      <c r="DE73" s="766"/>
      <c r="DF73" s="766"/>
      <c r="DG73" s="766"/>
      <c r="DH73" s="766"/>
      <c r="DI73" s="766"/>
      <c r="DJ73" s="766"/>
      <c r="DK73" s="766"/>
      <c r="DL73" s="766"/>
      <c r="DM73" s="766"/>
      <c r="DN73" s="766"/>
      <c r="DO73" s="766"/>
      <c r="DP73" s="766"/>
      <c r="DQ73" s="766"/>
      <c r="DR73" s="766"/>
      <c r="DS73" s="766"/>
      <c r="DT73" s="766"/>
      <c r="DU73" s="766"/>
      <c r="DV73" s="766"/>
      <c r="DW73" s="766"/>
      <c r="DX73" s="766"/>
      <c r="DY73" s="766"/>
      <c r="DZ73" s="766"/>
      <c r="EA73" s="766"/>
      <c r="EB73" s="766"/>
      <c r="EC73" s="766"/>
      <c r="ED73" s="766"/>
      <c r="EE73" s="766"/>
      <c r="EF73" s="766"/>
      <c r="EG73" s="766"/>
      <c r="EH73" s="766"/>
      <c r="EI73" s="766"/>
      <c r="EJ73" s="766"/>
      <c r="EK73" s="766"/>
      <c r="EL73" s="766"/>
      <c r="EM73" s="766"/>
      <c r="EN73" s="766"/>
      <c r="EO73" s="766"/>
      <c r="EP73" s="766"/>
      <c r="EQ73" s="766"/>
      <c r="ER73" s="766"/>
      <c r="ES73" s="766"/>
      <c r="ET73" s="766"/>
      <c r="EU73" s="766"/>
      <c r="EV73" s="766"/>
      <c r="EW73" s="766"/>
      <c r="EX73" s="766"/>
      <c r="EY73" s="766"/>
      <c r="EZ73" s="766"/>
      <c r="FA73" s="766"/>
      <c r="FB73" s="766"/>
      <c r="FC73" s="766"/>
      <c r="FD73" s="766"/>
      <c r="FE73" s="766"/>
      <c r="FF73" s="766"/>
      <c r="FG73" s="766"/>
      <c r="FH73" s="766"/>
      <c r="FI73" s="766"/>
      <c r="FJ73" s="766"/>
      <c r="FK73" s="766"/>
      <c r="FL73" s="766"/>
      <c r="FM73" s="766"/>
      <c r="FN73" s="766"/>
      <c r="FO73" s="766"/>
      <c r="FP73" s="766"/>
      <c r="FQ73" s="766"/>
      <c r="FR73" s="766"/>
      <c r="FS73" s="766"/>
      <c r="FT73" s="766"/>
      <c r="FU73" s="766"/>
      <c r="FV73" s="766"/>
      <c r="FW73" s="766"/>
      <c r="FX73" s="766"/>
      <c r="FY73" s="766"/>
      <c r="FZ73" s="766"/>
      <c r="GA73" s="766"/>
      <c r="GB73" s="766"/>
      <c r="GC73" s="766"/>
      <c r="GD73" s="766"/>
      <c r="GE73" s="766"/>
      <c r="GF73" s="766"/>
      <c r="GG73" s="766"/>
      <c r="GH73" s="766"/>
      <c r="GI73" s="766"/>
      <c r="GJ73" s="766"/>
      <c r="GK73" s="766"/>
      <c r="GL73" s="766"/>
      <c r="GM73" s="766"/>
      <c r="GN73" s="766"/>
      <c r="GO73" s="766"/>
      <c r="GP73" s="766"/>
      <c r="GQ73" s="766"/>
      <c r="GR73" s="766"/>
      <c r="GS73" s="766"/>
      <c r="GT73" s="766"/>
      <c r="GU73" s="766"/>
      <c r="GV73" s="766"/>
      <c r="GW73" s="766"/>
      <c r="GX73" s="766"/>
      <c r="GY73" s="766"/>
      <c r="GZ73" s="766"/>
      <c r="HA73" s="766"/>
      <c r="HB73" s="766"/>
      <c r="HC73" s="766"/>
      <c r="HD73" s="766"/>
      <c r="HE73" s="766"/>
      <c r="HF73" s="766"/>
      <c r="HG73" s="766"/>
      <c r="HH73" s="766"/>
      <c r="HI73" s="766"/>
      <c r="HJ73" s="766"/>
      <c r="HK73" s="766"/>
      <c r="HL73" s="766"/>
      <c r="HM73" s="766"/>
      <c r="HN73" s="766"/>
      <c r="HO73" s="766"/>
      <c r="HP73" s="766"/>
      <c r="HQ73" s="766"/>
      <c r="HR73" s="766"/>
      <c r="HS73" s="766"/>
      <c r="HT73" s="766"/>
      <c r="HU73" s="766"/>
      <c r="HV73" s="766"/>
      <c r="HW73" s="766"/>
      <c r="HX73" s="766"/>
      <c r="HY73" s="766"/>
      <c r="HZ73" s="766"/>
      <c r="IA73" s="766"/>
      <c r="IB73" s="766"/>
      <c r="IC73" s="766"/>
      <c r="ID73" s="766"/>
      <c r="IE73" s="766"/>
      <c r="IF73" s="766"/>
      <c r="IG73" s="766"/>
      <c r="IH73" s="766"/>
      <c r="II73" s="766"/>
      <c r="IJ73" s="766"/>
      <c r="IK73" s="766"/>
      <c r="IL73" s="766"/>
      <c r="IM73" s="766"/>
      <c r="IN73" s="766"/>
      <c r="IO73" s="766"/>
      <c r="IP73" s="766"/>
      <c r="IQ73" s="766"/>
      <c r="IR73" s="766"/>
      <c r="IS73" s="766"/>
      <c r="IT73" s="766"/>
      <c r="IU73" s="766"/>
      <c r="IV73" s="766"/>
      <c r="IW73" s="766"/>
      <c r="IX73" s="766"/>
      <c r="IY73" s="766"/>
      <c r="IZ73" s="766"/>
      <c r="JA73" s="766"/>
      <c r="JB73" s="766"/>
      <c r="JC73" s="766"/>
      <c r="JD73" s="766"/>
      <c r="JE73" s="766"/>
      <c r="JF73" s="766"/>
      <c r="JG73" s="766"/>
      <c r="JH73" s="766"/>
      <c r="JI73" s="766"/>
      <c r="JJ73" s="766"/>
      <c r="JK73" s="766"/>
      <c r="JL73" s="766"/>
      <c r="JM73" s="766"/>
      <c r="JN73" s="766"/>
      <c r="JO73" s="766"/>
      <c r="JP73" s="766"/>
      <c r="JQ73" s="766"/>
      <c r="JR73" s="766"/>
      <c r="JS73" s="766"/>
      <c r="JT73" s="766"/>
      <c r="JU73" s="766"/>
      <c r="JV73" s="766"/>
      <c r="JW73" s="766"/>
      <c r="JX73" s="766"/>
      <c r="JY73" s="766"/>
      <c r="JZ73" s="766"/>
      <c r="KA73" s="766"/>
      <c r="KB73" s="766"/>
      <c r="KC73" s="766"/>
      <c r="KD73" s="766"/>
      <c r="KE73" s="766"/>
      <c r="KF73" s="766"/>
      <c r="KG73" s="766"/>
      <c r="KH73" s="766"/>
      <c r="KI73" s="766"/>
      <c r="KJ73" s="766"/>
      <c r="KK73" s="766"/>
      <c r="KL73" s="766"/>
      <c r="KM73" s="766"/>
      <c r="KN73" s="766"/>
      <c r="KO73" s="766"/>
      <c r="KP73" s="766"/>
      <c r="KQ73" s="766"/>
      <c r="KR73" s="766"/>
      <c r="KS73" s="766"/>
      <c r="KT73" s="766"/>
      <c r="KU73" s="766"/>
      <c r="KV73" s="766"/>
      <c r="KW73" s="766"/>
      <c r="KX73" s="766"/>
      <c r="KY73" s="766"/>
      <c r="KZ73" s="766"/>
      <c r="LA73" s="766"/>
      <c r="LB73" s="766"/>
      <c r="LC73" s="766"/>
      <c r="LD73" s="766"/>
      <c r="LE73" s="766"/>
      <c r="LF73" s="766"/>
      <c r="LG73" s="766"/>
      <c r="LH73" s="766"/>
      <c r="LI73" s="766"/>
      <c r="LJ73" s="766"/>
      <c r="LK73" s="766"/>
      <c r="LL73" s="766"/>
      <c r="LM73" s="766"/>
      <c r="LN73" s="766"/>
      <c r="LO73" s="766"/>
      <c r="LP73" s="766"/>
      <c r="LQ73" s="766"/>
      <c r="LR73" s="766"/>
      <c r="LS73" s="766"/>
      <c r="LT73" s="766"/>
      <c r="LU73" s="766"/>
      <c r="LV73" s="766"/>
      <c r="LW73" s="766"/>
      <c r="LX73" s="766"/>
      <c r="LY73" s="766"/>
      <c r="LZ73" s="766"/>
      <c r="MA73" s="766"/>
      <c r="MB73" s="766"/>
      <c r="MC73" s="766"/>
      <c r="MD73" s="766"/>
      <c r="ME73" s="766"/>
      <c r="MF73" s="766"/>
      <c r="MG73" s="766"/>
      <c r="MH73" s="766"/>
      <c r="MI73" s="766"/>
      <c r="MJ73" s="766"/>
      <c r="MK73" s="766"/>
      <c r="ML73" s="766"/>
      <c r="MM73" s="766"/>
      <c r="MN73" s="766"/>
      <c r="MO73" s="766"/>
      <c r="MP73" s="766"/>
      <c r="MQ73" s="766"/>
      <c r="MR73" s="766"/>
      <c r="MS73" s="766"/>
      <c r="MT73" s="766"/>
      <c r="MU73" s="766"/>
      <c r="MV73" s="766"/>
      <c r="MW73" s="766"/>
      <c r="MX73" s="766"/>
      <c r="MY73" s="766"/>
      <c r="MZ73" s="766"/>
      <c r="NA73" s="766"/>
      <c r="NB73" s="766"/>
      <c r="NC73" s="766"/>
      <c r="ND73" s="766"/>
      <c r="NE73" s="766"/>
      <c r="NF73" s="766"/>
      <c r="NG73" s="766"/>
      <c r="NH73" s="766"/>
      <c r="NI73" s="766"/>
      <c r="NJ73" s="766"/>
      <c r="NK73" s="766"/>
      <c r="NL73" s="766"/>
      <c r="NM73" s="766"/>
      <c r="NN73" s="766"/>
      <c r="NO73" s="766"/>
      <c r="NP73" s="766"/>
      <c r="NQ73" s="766"/>
      <c r="NR73" s="766"/>
      <c r="NS73" s="766"/>
      <c r="NT73" s="766"/>
      <c r="NU73" s="766"/>
      <c r="NV73" s="766"/>
      <c r="NW73" s="766"/>
      <c r="NX73" s="766"/>
      <c r="NY73" s="766"/>
      <c r="NZ73" s="766"/>
      <c r="OA73" s="766"/>
      <c r="OB73" s="766"/>
      <c r="OC73" s="766"/>
      <c r="OD73" s="766"/>
      <c r="OE73" s="766"/>
      <c r="OF73" s="766"/>
      <c r="OG73" s="766"/>
      <c r="OH73" s="766"/>
      <c r="OI73" s="766"/>
      <c r="OJ73" s="766"/>
      <c r="OK73" s="766"/>
      <c r="OL73" s="766"/>
      <c r="OM73" s="766"/>
      <c r="ON73" s="766"/>
      <c r="OO73" s="766"/>
      <c r="OP73" s="766"/>
      <c r="OQ73" s="766"/>
      <c r="OR73" s="766"/>
      <c r="OS73" s="766"/>
      <c r="OT73" s="766"/>
      <c r="OU73" s="766"/>
      <c r="OV73" s="766"/>
      <c r="OW73" s="766"/>
      <c r="OX73" s="766"/>
      <c r="OY73" s="766"/>
      <c r="OZ73" s="766"/>
      <c r="PA73" s="766"/>
      <c r="PB73" s="766"/>
      <c r="PC73" s="766"/>
      <c r="PD73" s="766"/>
      <c r="PE73" s="766"/>
      <c r="PF73" s="766"/>
      <c r="PG73" s="766"/>
      <c r="PH73" s="766"/>
      <c r="PI73" s="766"/>
      <c r="PJ73" s="766"/>
      <c r="PK73" s="766"/>
      <c r="PL73" s="766"/>
      <c r="PM73" s="766"/>
      <c r="PN73" s="766"/>
      <c r="PO73" s="766"/>
      <c r="PP73" s="766"/>
      <c r="PQ73" s="766"/>
      <c r="PR73" s="766"/>
      <c r="PS73" s="766"/>
      <c r="PT73" s="766"/>
      <c r="PU73" s="766"/>
      <c r="PV73" s="766"/>
      <c r="PW73" s="766"/>
      <c r="PX73" s="766"/>
      <c r="PY73" s="766"/>
      <c r="PZ73" s="766"/>
      <c r="QA73" s="766"/>
      <c r="QB73" s="766"/>
      <c r="QC73" s="766"/>
      <c r="QD73" s="766"/>
      <c r="QE73" s="766"/>
      <c r="QF73" s="766"/>
      <c r="QG73" s="766"/>
      <c r="QH73" s="766"/>
      <c r="QI73" s="766"/>
      <c r="QJ73" s="766"/>
      <c r="QK73" s="766"/>
      <c r="QL73" s="766"/>
      <c r="QM73" s="766"/>
      <c r="QN73" s="766"/>
      <c r="QO73" s="766"/>
      <c r="QP73" s="766"/>
      <c r="QQ73" s="766"/>
      <c r="QR73" s="766"/>
      <c r="QS73" s="766"/>
      <c r="QT73" s="766"/>
      <c r="QU73" s="766"/>
      <c r="QV73" s="766"/>
      <c r="QW73" s="766"/>
      <c r="QX73" s="766"/>
      <c r="QY73" s="766"/>
      <c r="QZ73" s="766"/>
      <c r="RA73" s="766"/>
      <c r="RB73" s="766"/>
      <c r="RC73" s="766"/>
      <c r="RD73" s="766"/>
      <c r="RE73" s="766"/>
      <c r="RF73" s="766"/>
      <c r="RG73" s="766"/>
      <c r="RH73" s="766"/>
      <c r="RI73" s="766"/>
      <c r="RJ73" s="766"/>
      <c r="RK73" s="766"/>
      <c r="RL73" s="766"/>
      <c r="RM73" s="766"/>
      <c r="RN73" s="766"/>
      <c r="RO73" s="766"/>
      <c r="RP73" s="766"/>
      <c r="RQ73" s="766"/>
      <c r="RR73" s="766"/>
      <c r="RS73" s="766"/>
      <c r="RT73" s="766"/>
      <c r="RU73" s="766"/>
      <c r="RV73" s="766"/>
      <c r="RW73" s="766"/>
      <c r="RX73" s="766"/>
      <c r="RY73" s="766"/>
      <c r="RZ73" s="766"/>
      <c r="SA73" s="766"/>
      <c r="SB73" s="766"/>
      <c r="SC73" s="766"/>
      <c r="SD73" s="766"/>
      <c r="SE73" s="766"/>
      <c r="SF73" s="766"/>
      <c r="SG73" s="766"/>
      <c r="SH73" s="766"/>
      <c r="SI73" s="766"/>
      <c r="SJ73" s="766"/>
      <c r="SK73" s="766"/>
      <c r="SL73" s="766"/>
      <c r="SM73" s="766"/>
      <c r="SN73" s="766"/>
      <c r="SO73" s="766"/>
      <c r="SP73" s="766"/>
      <c r="SQ73" s="766"/>
      <c r="SR73" s="766"/>
      <c r="SS73" s="766"/>
      <c r="ST73" s="766"/>
      <c r="SU73" s="766"/>
      <c r="SV73" s="766"/>
      <c r="SW73" s="766"/>
      <c r="SX73" s="766"/>
      <c r="SY73" s="766"/>
      <c r="SZ73" s="766"/>
      <c r="TA73" s="766"/>
      <c r="TB73" s="766"/>
      <c r="TC73" s="766"/>
      <c r="TD73" s="766"/>
      <c r="TE73" s="766"/>
      <c r="TF73" s="766"/>
      <c r="TG73" s="766"/>
      <c r="TH73" s="766"/>
      <c r="TI73" s="766"/>
      <c r="TJ73" s="766"/>
      <c r="TK73" s="766"/>
      <c r="TL73" s="766"/>
      <c r="TM73" s="766"/>
      <c r="TN73" s="766"/>
      <c r="TO73" s="766"/>
      <c r="TP73" s="766"/>
      <c r="TQ73" s="766"/>
      <c r="TR73" s="766"/>
      <c r="TS73" s="766"/>
      <c r="TT73" s="766"/>
      <c r="TU73" s="766"/>
      <c r="TV73" s="766"/>
      <c r="TW73" s="766"/>
      <c r="TX73" s="766"/>
      <c r="TY73" s="766"/>
      <c r="TZ73" s="766"/>
      <c r="UA73" s="766"/>
      <c r="UB73" s="766"/>
      <c r="UC73" s="766"/>
      <c r="UD73" s="766"/>
      <c r="UE73" s="766"/>
      <c r="UF73" s="766"/>
      <c r="UG73" s="766"/>
      <c r="UH73" s="766"/>
      <c r="UI73" s="766"/>
      <c r="UJ73" s="766"/>
      <c r="UK73" s="766"/>
      <c r="UL73" s="766"/>
      <c r="UM73" s="766"/>
      <c r="UN73" s="766"/>
      <c r="UO73" s="766"/>
      <c r="UP73" s="766"/>
      <c r="UQ73" s="766"/>
      <c r="UR73" s="766"/>
      <c r="US73" s="766"/>
      <c r="UT73" s="766"/>
      <c r="UU73" s="766"/>
      <c r="UV73" s="766"/>
      <c r="UW73" s="766"/>
      <c r="UX73" s="766"/>
      <c r="UY73" s="766"/>
      <c r="UZ73" s="766"/>
      <c r="VA73" s="766"/>
      <c r="VB73" s="766"/>
      <c r="VC73" s="766"/>
      <c r="VD73" s="766"/>
      <c r="VE73" s="766"/>
      <c r="VF73" s="766"/>
      <c r="VG73" s="766"/>
      <c r="VH73" s="766"/>
      <c r="VI73" s="766"/>
      <c r="VJ73" s="766"/>
      <c r="VK73" s="766"/>
      <c r="VL73" s="766"/>
      <c r="VM73" s="766"/>
      <c r="VN73" s="766"/>
      <c r="VO73" s="766"/>
      <c r="VP73" s="766"/>
      <c r="VQ73" s="766"/>
      <c r="VR73" s="766"/>
      <c r="VS73" s="766"/>
      <c r="VT73" s="766"/>
      <c r="VU73" s="766"/>
      <c r="VV73" s="766"/>
      <c r="VW73" s="766"/>
      <c r="VX73" s="766"/>
      <c r="VY73" s="766"/>
      <c r="VZ73" s="766"/>
      <c r="WA73" s="766"/>
      <c r="WB73" s="766"/>
      <c r="WC73" s="766"/>
      <c r="WD73" s="766"/>
      <c r="WE73" s="766"/>
      <c r="WF73" s="766"/>
      <c r="WG73" s="766"/>
      <c r="WH73" s="766"/>
      <c r="WI73" s="766"/>
      <c r="WJ73" s="766"/>
      <c r="WK73" s="766"/>
      <c r="WL73" s="766"/>
      <c r="WM73" s="766"/>
      <c r="WN73" s="766"/>
      <c r="WO73" s="766"/>
      <c r="WP73" s="766"/>
      <c r="WQ73" s="766"/>
      <c r="WR73" s="766"/>
      <c r="WS73" s="766"/>
      <c r="WT73" s="766"/>
      <c r="WU73" s="766"/>
      <c r="WV73" s="766"/>
      <c r="WW73" s="766"/>
      <c r="WX73" s="766"/>
      <c r="WY73" s="766"/>
      <c r="WZ73" s="766"/>
      <c r="XA73" s="766"/>
      <c r="XB73" s="766"/>
      <c r="XC73" s="766"/>
      <c r="XD73" s="766"/>
      <c r="XE73" s="766"/>
      <c r="XF73" s="766"/>
      <c r="XG73" s="766"/>
      <c r="XH73" s="766"/>
      <c r="XI73" s="766"/>
      <c r="XJ73" s="766"/>
      <c r="XK73" s="766"/>
      <c r="XL73" s="766"/>
      <c r="XM73" s="766"/>
      <c r="XN73" s="766"/>
      <c r="XO73" s="766"/>
      <c r="XP73" s="766"/>
      <c r="XQ73" s="766"/>
      <c r="XR73" s="766"/>
      <c r="XS73" s="766"/>
      <c r="XT73" s="766"/>
      <c r="XU73" s="766"/>
      <c r="XV73" s="766"/>
      <c r="XW73" s="766"/>
      <c r="XX73" s="766"/>
      <c r="XY73" s="766"/>
      <c r="XZ73" s="766"/>
      <c r="YA73" s="766"/>
      <c r="YB73" s="766"/>
      <c r="YC73" s="766"/>
      <c r="YD73" s="766"/>
      <c r="YE73" s="766"/>
      <c r="YF73" s="766"/>
      <c r="YG73" s="766"/>
      <c r="YH73" s="766"/>
      <c r="YI73" s="766"/>
      <c r="YJ73" s="766"/>
      <c r="YK73" s="766"/>
      <c r="YL73" s="766"/>
      <c r="YM73" s="766"/>
      <c r="YN73" s="766"/>
      <c r="YO73" s="766"/>
      <c r="YP73" s="766"/>
      <c r="YQ73" s="766"/>
      <c r="YR73" s="766"/>
      <c r="YS73" s="766"/>
      <c r="YT73" s="766"/>
      <c r="YU73" s="766"/>
      <c r="YV73" s="766"/>
      <c r="YW73" s="766"/>
      <c r="YX73" s="766"/>
      <c r="YY73" s="766"/>
      <c r="YZ73" s="766"/>
      <c r="ZA73" s="766"/>
      <c r="ZB73" s="766"/>
      <c r="ZC73" s="766"/>
      <c r="ZD73" s="766"/>
      <c r="ZE73" s="766"/>
      <c r="ZF73" s="766"/>
      <c r="ZG73" s="766"/>
      <c r="ZH73" s="766"/>
      <c r="ZI73" s="766"/>
      <c r="ZJ73" s="766"/>
      <c r="ZK73" s="766"/>
      <c r="ZL73" s="766"/>
      <c r="ZM73" s="766"/>
      <c r="ZN73" s="766"/>
      <c r="ZO73" s="766"/>
      <c r="ZP73" s="766"/>
      <c r="ZQ73" s="766"/>
      <c r="ZR73" s="766"/>
      <c r="ZS73" s="766"/>
      <c r="ZT73" s="766"/>
      <c r="ZU73" s="766"/>
      <c r="ZV73" s="766"/>
      <c r="ZW73" s="766"/>
      <c r="ZX73" s="766"/>
      <c r="ZY73" s="766"/>
      <c r="ZZ73" s="766"/>
      <c r="AAA73" s="766"/>
      <c r="AAB73" s="766"/>
      <c r="AAC73" s="766"/>
      <c r="AAD73" s="766"/>
      <c r="AAE73" s="766"/>
      <c r="AAF73" s="766"/>
      <c r="AAG73" s="766"/>
      <c r="AAH73" s="766"/>
      <c r="AAI73" s="766"/>
      <c r="AAJ73" s="766"/>
      <c r="AAK73" s="766"/>
      <c r="AAL73" s="766"/>
      <c r="AAM73" s="766"/>
      <c r="AAN73" s="766"/>
      <c r="AAO73" s="766"/>
      <c r="AAP73" s="766"/>
      <c r="AAQ73" s="766"/>
      <c r="AAR73" s="766"/>
      <c r="AAS73" s="766"/>
      <c r="AAT73" s="766"/>
      <c r="AAU73" s="766"/>
      <c r="AAV73" s="766"/>
      <c r="AAW73" s="766"/>
      <c r="AAX73" s="766"/>
      <c r="AAY73" s="766"/>
      <c r="AAZ73" s="766"/>
      <c r="ABA73" s="766"/>
      <c r="ABB73" s="766"/>
      <c r="ABC73" s="766"/>
      <c r="ABD73" s="766"/>
      <c r="ABE73" s="766"/>
      <c r="ABF73" s="766"/>
      <c r="ABG73" s="766"/>
      <c r="ABH73" s="766"/>
      <c r="ABI73" s="766"/>
      <c r="ABJ73" s="766"/>
      <c r="ABK73" s="766"/>
      <c r="ABL73" s="766"/>
      <c r="ABM73" s="766"/>
      <c r="ABN73" s="766"/>
      <c r="ABO73" s="766"/>
      <c r="ABP73" s="766"/>
      <c r="ABQ73" s="766"/>
      <c r="ABR73" s="766"/>
      <c r="ABS73" s="766"/>
      <c r="ABT73" s="766"/>
      <c r="ABU73" s="766"/>
      <c r="ABV73" s="766"/>
      <c r="ABW73" s="766"/>
      <c r="ABX73" s="766"/>
      <c r="ABY73" s="766"/>
      <c r="ABZ73" s="766"/>
      <c r="ACA73" s="766"/>
      <c r="ACB73" s="766"/>
      <c r="ACC73" s="766"/>
      <c r="ACD73" s="766"/>
      <c r="ACE73" s="766"/>
      <c r="ACF73" s="766"/>
      <c r="ACG73" s="766"/>
      <c r="ACH73" s="766"/>
      <c r="ACI73" s="766"/>
      <c r="ACJ73" s="766"/>
      <c r="ACK73" s="766"/>
      <c r="ACL73" s="766"/>
      <c r="ACM73" s="766"/>
      <c r="ACN73" s="766"/>
      <c r="ACO73" s="766"/>
      <c r="ACP73" s="766"/>
      <c r="ACQ73" s="766"/>
      <c r="ACR73" s="766"/>
      <c r="ACS73" s="766"/>
      <c r="ACT73" s="766"/>
      <c r="ACU73" s="766"/>
      <c r="ACV73" s="766"/>
      <c r="ACW73" s="766"/>
      <c r="ACX73" s="766"/>
      <c r="ACY73" s="766"/>
      <c r="ACZ73" s="766"/>
      <c r="ADA73" s="766"/>
      <c r="ADB73" s="766"/>
      <c r="ADC73" s="766"/>
      <c r="ADD73" s="766"/>
      <c r="ADE73" s="766"/>
      <c r="ADF73" s="766"/>
      <c r="ADG73" s="766"/>
      <c r="ADH73" s="766"/>
      <c r="ADI73" s="766"/>
      <c r="ADJ73" s="766"/>
      <c r="ADK73" s="766"/>
      <c r="ADL73" s="766"/>
      <c r="ADM73" s="766"/>
      <c r="ADN73" s="766"/>
      <c r="ADO73" s="766"/>
      <c r="ADP73" s="766"/>
      <c r="ADQ73" s="766"/>
      <c r="ADR73" s="766"/>
      <c r="ADS73" s="766"/>
      <c r="ADT73" s="766"/>
      <c r="ADU73" s="766"/>
      <c r="ADV73" s="766"/>
      <c r="ADW73" s="766"/>
      <c r="ADX73" s="766"/>
      <c r="ADY73" s="766"/>
      <c r="ADZ73" s="766"/>
      <c r="AEA73" s="766"/>
      <c r="AEB73" s="766"/>
      <c r="AEC73" s="766"/>
      <c r="AED73" s="766"/>
      <c r="AEE73" s="766"/>
      <c r="AEF73" s="766"/>
      <c r="AEG73" s="766"/>
      <c r="AEH73" s="766"/>
      <c r="AEI73" s="766"/>
      <c r="AEJ73" s="766"/>
      <c r="AEK73" s="766"/>
      <c r="AEL73" s="766"/>
      <c r="AEM73" s="766"/>
      <c r="AEN73" s="766"/>
      <c r="AEO73" s="766"/>
      <c r="AEP73" s="766"/>
      <c r="AEQ73" s="766"/>
      <c r="AER73" s="766"/>
      <c r="AES73" s="766"/>
      <c r="AET73" s="766"/>
      <c r="AEU73" s="766"/>
      <c r="AEV73" s="766"/>
      <c r="AEW73" s="766"/>
      <c r="AEX73" s="766"/>
      <c r="AEY73" s="766"/>
      <c r="AEZ73" s="766"/>
      <c r="AFA73" s="766"/>
      <c r="AFB73" s="766"/>
      <c r="AFC73" s="766"/>
      <c r="AFD73" s="766"/>
      <c r="AFE73" s="766"/>
      <c r="AFF73" s="766"/>
      <c r="AFG73" s="766"/>
      <c r="AFH73" s="766"/>
      <c r="AFI73" s="766"/>
      <c r="AFJ73" s="766"/>
      <c r="AFK73" s="766"/>
      <c r="AFL73" s="766"/>
      <c r="AFM73" s="766"/>
      <c r="AFN73" s="766"/>
      <c r="AFO73" s="766"/>
      <c r="AFP73" s="766"/>
      <c r="AFQ73" s="766"/>
      <c r="AFR73" s="766"/>
      <c r="AFS73" s="766"/>
      <c r="AFT73" s="766"/>
      <c r="AFU73" s="766"/>
      <c r="AFV73" s="766"/>
      <c r="AFW73" s="766"/>
      <c r="AFX73" s="766"/>
      <c r="AFY73" s="766"/>
      <c r="AFZ73" s="766"/>
      <c r="AGA73" s="766"/>
      <c r="AGB73" s="766"/>
      <c r="AGC73" s="766"/>
      <c r="AGD73" s="766"/>
      <c r="AGE73" s="766"/>
      <c r="AGF73" s="766"/>
      <c r="AGG73" s="766"/>
      <c r="AGH73" s="766"/>
      <c r="AGI73" s="766"/>
      <c r="AGJ73" s="766"/>
      <c r="AGK73" s="766"/>
      <c r="AGL73" s="766"/>
      <c r="AGM73" s="766"/>
      <c r="AGN73" s="766"/>
      <c r="AGO73" s="766"/>
      <c r="AGP73" s="766"/>
      <c r="AGQ73" s="766"/>
      <c r="AGR73" s="766"/>
      <c r="AGS73" s="766"/>
      <c r="AGT73" s="766"/>
      <c r="AGU73" s="766"/>
      <c r="AGV73" s="766"/>
      <c r="AGW73" s="766"/>
      <c r="AGX73" s="766"/>
      <c r="AGY73" s="766"/>
      <c r="AGZ73" s="766"/>
      <c r="AHA73" s="766"/>
      <c r="AHB73" s="766"/>
      <c r="AHC73" s="766"/>
      <c r="AHD73" s="766"/>
      <c r="AHE73" s="766"/>
      <c r="AHF73" s="766"/>
      <c r="AHG73" s="766"/>
      <c r="AHH73" s="766"/>
      <c r="AHI73" s="766"/>
      <c r="AHJ73" s="766"/>
      <c r="AHK73" s="766"/>
      <c r="AHL73" s="766"/>
      <c r="AHM73" s="766"/>
      <c r="AHN73" s="766"/>
      <c r="AHO73" s="766"/>
      <c r="AHP73" s="766"/>
      <c r="AHQ73" s="766"/>
      <c r="AHR73" s="766"/>
      <c r="AHS73" s="766"/>
      <c r="AHT73" s="766"/>
      <c r="AHU73" s="766"/>
      <c r="AHV73" s="766"/>
      <c r="AHW73" s="766"/>
      <c r="AHX73" s="766"/>
      <c r="AHY73" s="766"/>
      <c r="AHZ73" s="766"/>
      <c r="AIA73" s="766"/>
      <c r="AIB73" s="766"/>
      <c r="AIC73" s="766"/>
      <c r="AID73" s="766"/>
      <c r="AIE73" s="766"/>
      <c r="AIF73" s="766"/>
      <c r="AIG73" s="766"/>
      <c r="AIH73" s="766"/>
      <c r="AII73" s="766"/>
      <c r="AIJ73" s="766"/>
      <c r="AIK73" s="766"/>
      <c r="AIL73" s="766"/>
      <c r="AIM73" s="766"/>
      <c r="AIN73" s="766"/>
      <c r="AIO73" s="766"/>
      <c r="AIP73" s="766"/>
      <c r="AIQ73" s="766"/>
      <c r="AIR73" s="766"/>
      <c r="AIS73" s="766"/>
      <c r="AIT73" s="766"/>
      <c r="AIU73" s="766"/>
      <c r="AIV73" s="766"/>
      <c r="AIW73" s="766"/>
      <c r="AIX73" s="766"/>
      <c r="AIY73" s="766"/>
      <c r="AIZ73" s="766"/>
      <c r="AJA73" s="766"/>
      <c r="AJB73" s="766"/>
      <c r="AJC73" s="766"/>
      <c r="AJD73" s="766"/>
      <c r="AJE73" s="766"/>
      <c r="AJF73" s="766"/>
      <c r="AJG73" s="766"/>
      <c r="AJH73" s="766"/>
      <c r="AJI73" s="766"/>
      <c r="AJJ73" s="766"/>
      <c r="AJK73" s="766"/>
      <c r="AJL73" s="766"/>
      <c r="AJM73" s="766"/>
      <c r="AJN73" s="766"/>
      <c r="AJO73" s="766"/>
      <c r="AJP73" s="766"/>
      <c r="AJQ73" s="766"/>
      <c r="AJR73" s="766"/>
      <c r="AJS73" s="766"/>
      <c r="AJT73" s="766"/>
      <c r="AJU73" s="766"/>
      <c r="AJV73" s="766"/>
      <c r="AJW73" s="766"/>
      <c r="AJX73" s="766"/>
      <c r="AJY73" s="766"/>
      <c r="AJZ73" s="766"/>
      <c r="AKA73" s="766"/>
      <c r="AKB73" s="766"/>
      <c r="AKC73" s="766"/>
      <c r="AKD73" s="766"/>
      <c r="AKE73" s="766"/>
      <c r="AKF73" s="766"/>
      <c r="AKG73" s="766"/>
      <c r="AKH73" s="766"/>
      <c r="AKI73" s="766"/>
      <c r="AKJ73" s="766"/>
      <c r="AKK73" s="766"/>
      <c r="AKL73" s="766"/>
      <c r="AKM73" s="766"/>
      <c r="AKN73" s="766"/>
      <c r="AKO73" s="766"/>
      <c r="AKP73" s="766"/>
      <c r="AKQ73" s="766"/>
      <c r="AKR73" s="766"/>
      <c r="AKS73" s="766"/>
      <c r="AKT73" s="766"/>
      <c r="AKU73" s="766"/>
      <c r="AKV73" s="766"/>
      <c r="AKW73" s="766"/>
      <c r="AKX73" s="766"/>
      <c r="AKY73" s="766"/>
      <c r="AKZ73" s="766"/>
      <c r="ALA73" s="766"/>
      <c r="ALB73" s="766"/>
      <c r="ALC73" s="766"/>
      <c r="ALD73" s="766"/>
      <c r="ALE73" s="766"/>
      <c r="ALF73" s="766"/>
      <c r="ALG73" s="766"/>
      <c r="ALH73" s="766"/>
      <c r="ALI73" s="766"/>
      <c r="ALJ73" s="766"/>
      <c r="ALK73" s="766"/>
      <c r="ALL73" s="766"/>
      <c r="ALM73" s="766"/>
      <c r="ALN73" s="766"/>
      <c r="ALO73" s="766"/>
      <c r="ALP73" s="766"/>
      <c r="ALQ73" s="766"/>
      <c r="ALR73" s="766"/>
      <c r="ALS73" s="766"/>
      <c r="ALT73" s="766"/>
      <c r="ALU73" s="766"/>
      <c r="ALV73" s="766"/>
      <c r="ALW73" s="766"/>
      <c r="ALX73" s="766"/>
      <c r="ALY73" s="766"/>
      <c r="ALZ73" s="766"/>
      <c r="AMA73" s="766"/>
      <c r="AMB73" s="766"/>
      <c r="AMC73" s="766"/>
      <c r="AMD73" s="766"/>
      <c r="AME73" s="766"/>
      <c r="AMF73" s="766"/>
      <c r="AMG73" s="766"/>
      <c r="AMH73" s="766"/>
      <c r="AMI73" s="766"/>
      <c r="AMJ73" s="766"/>
      <c r="AMK73" s="766"/>
      <c r="AML73" s="766"/>
      <c r="AMM73" s="766"/>
      <c r="AMN73" s="766"/>
      <c r="AMO73" s="766"/>
      <c r="AMP73" s="766"/>
      <c r="AMQ73" s="766"/>
      <c r="AMR73" s="766"/>
      <c r="AMS73" s="766"/>
      <c r="AMT73" s="766"/>
      <c r="AMU73" s="766"/>
      <c r="AMV73" s="766"/>
      <c r="AMW73" s="766"/>
      <c r="AMX73" s="766"/>
      <c r="AMY73" s="766"/>
      <c r="AMZ73" s="766"/>
      <c r="ANA73" s="766"/>
      <c r="ANB73" s="766"/>
      <c r="ANC73" s="766"/>
      <c r="AND73" s="766"/>
      <c r="ANE73" s="766"/>
      <c r="ANF73" s="766"/>
      <c r="ANG73" s="766"/>
      <c r="ANH73" s="766"/>
      <c r="ANI73" s="766"/>
      <c r="ANJ73" s="766"/>
      <c r="ANK73" s="766"/>
      <c r="ANL73" s="766"/>
      <c r="ANM73" s="766"/>
      <c r="ANN73" s="766"/>
      <c r="ANO73" s="766"/>
      <c r="ANP73" s="766"/>
      <c r="ANQ73" s="766"/>
      <c r="ANR73" s="766"/>
      <c r="ANS73" s="766"/>
      <c r="ANT73" s="766"/>
      <c r="ANU73" s="766"/>
      <c r="ANV73" s="766"/>
      <c r="ANW73" s="766"/>
      <c r="ANX73" s="766"/>
      <c r="ANY73" s="766"/>
      <c r="ANZ73" s="766"/>
      <c r="AOA73" s="766"/>
      <c r="AOB73" s="766"/>
      <c r="AOC73" s="766"/>
      <c r="AOD73" s="766"/>
      <c r="AOE73" s="766"/>
      <c r="AOF73" s="766"/>
      <c r="AOG73" s="766"/>
      <c r="AOH73" s="766"/>
      <c r="AOI73" s="766"/>
      <c r="AOJ73" s="766"/>
      <c r="AOK73" s="766"/>
      <c r="AOL73" s="766"/>
      <c r="AOM73" s="766"/>
      <c r="AON73" s="766"/>
      <c r="AOO73" s="766"/>
      <c r="AOP73" s="766"/>
      <c r="AOQ73" s="766"/>
      <c r="AOR73" s="766"/>
      <c r="AOS73" s="766"/>
      <c r="AOT73" s="766"/>
      <c r="AOU73" s="766"/>
      <c r="AOV73" s="766"/>
      <c r="AOW73" s="766"/>
      <c r="AOX73" s="766"/>
      <c r="AOY73" s="766"/>
      <c r="AOZ73" s="766"/>
      <c r="APA73" s="766"/>
      <c r="APB73" s="766"/>
      <c r="APC73" s="766"/>
      <c r="APD73" s="766"/>
      <c r="APE73" s="766"/>
      <c r="APF73" s="766"/>
      <c r="APG73" s="766"/>
      <c r="APH73" s="766"/>
      <c r="API73" s="766"/>
      <c r="APJ73" s="766"/>
      <c r="APK73" s="766"/>
      <c r="APL73" s="766"/>
      <c r="APM73" s="766"/>
      <c r="APN73" s="766"/>
      <c r="APO73" s="766"/>
      <c r="APP73" s="766"/>
      <c r="APQ73" s="766"/>
      <c r="APR73" s="766"/>
      <c r="APS73" s="766"/>
      <c r="APT73" s="766"/>
      <c r="APU73" s="766"/>
      <c r="APV73" s="766"/>
      <c r="APW73" s="766"/>
      <c r="APX73" s="766"/>
      <c r="APY73" s="766"/>
      <c r="APZ73" s="766"/>
      <c r="AQA73" s="766"/>
      <c r="AQB73" s="766"/>
      <c r="AQC73" s="766"/>
      <c r="AQD73" s="766"/>
      <c r="AQE73" s="766"/>
      <c r="AQF73" s="766"/>
      <c r="AQG73" s="766"/>
      <c r="AQH73" s="766"/>
      <c r="AQI73" s="766"/>
      <c r="AQJ73" s="766"/>
      <c r="AQK73" s="766"/>
      <c r="AQL73" s="766"/>
      <c r="AQM73" s="766"/>
      <c r="AQN73" s="766"/>
      <c r="AQO73" s="766"/>
      <c r="AQP73" s="766"/>
      <c r="AQQ73" s="766"/>
      <c r="AQR73" s="766"/>
      <c r="AQS73" s="766"/>
      <c r="AQT73" s="766"/>
      <c r="AQU73" s="766"/>
      <c r="AQV73" s="766"/>
      <c r="AQW73" s="766"/>
      <c r="AQX73" s="766"/>
      <c r="AQY73" s="766"/>
      <c r="AQZ73" s="766"/>
      <c r="ARA73" s="766"/>
      <c r="ARB73" s="766"/>
      <c r="ARC73" s="766"/>
      <c r="ARD73" s="766"/>
      <c r="ARE73" s="766"/>
      <c r="ARF73" s="766"/>
      <c r="ARG73" s="766"/>
      <c r="ARH73" s="766"/>
      <c r="ARI73" s="766"/>
      <c r="ARJ73" s="766"/>
      <c r="ARK73" s="766"/>
      <c r="ARL73" s="766"/>
      <c r="ARM73" s="766"/>
      <c r="ARN73" s="766"/>
      <c r="ARO73" s="766"/>
      <c r="ARP73" s="766"/>
      <c r="ARQ73" s="766"/>
      <c r="ARR73" s="766"/>
      <c r="ARS73" s="766"/>
      <c r="ART73" s="766"/>
      <c r="ARU73" s="766"/>
      <c r="ARV73" s="766"/>
      <c r="ARW73" s="766"/>
      <c r="ARX73" s="766"/>
      <c r="ARY73" s="766"/>
      <c r="ARZ73" s="766"/>
      <c r="ASA73" s="766"/>
      <c r="ASB73" s="766"/>
      <c r="ASC73" s="766"/>
      <c r="ASD73" s="766"/>
      <c r="ASE73" s="766"/>
      <c r="ASF73" s="766"/>
      <c r="ASG73" s="766"/>
      <c r="ASH73" s="766"/>
      <c r="ASI73" s="766"/>
      <c r="ASJ73" s="766"/>
      <c r="ASK73" s="766"/>
      <c r="ASL73" s="766"/>
      <c r="ASM73" s="766"/>
      <c r="ASN73" s="766"/>
      <c r="ASO73" s="766"/>
      <c r="ASP73" s="766"/>
      <c r="ASQ73" s="766"/>
      <c r="ASR73" s="766"/>
      <c r="ASS73" s="766"/>
      <c r="AST73" s="766"/>
      <c r="ASU73" s="766"/>
      <c r="ASV73" s="766"/>
      <c r="ASW73" s="766"/>
      <c r="ASX73" s="766"/>
      <c r="ASY73" s="766"/>
      <c r="ASZ73" s="766"/>
      <c r="ATA73" s="766"/>
      <c r="ATB73" s="766"/>
      <c r="ATC73" s="766"/>
      <c r="ATD73" s="766"/>
      <c r="ATE73" s="766"/>
      <c r="ATF73" s="766"/>
      <c r="ATG73" s="766"/>
      <c r="ATH73" s="766"/>
      <c r="ATI73" s="766"/>
      <c r="ATJ73" s="766"/>
      <c r="ATK73" s="766"/>
      <c r="ATL73" s="766"/>
      <c r="ATM73" s="766"/>
      <c r="ATN73" s="766"/>
      <c r="ATO73" s="766"/>
      <c r="ATP73" s="766"/>
      <c r="ATQ73" s="766"/>
      <c r="ATR73" s="766"/>
      <c r="ATS73" s="766"/>
      <c r="ATT73" s="766"/>
      <c r="ATU73" s="766"/>
      <c r="ATV73" s="766"/>
      <c r="ATW73" s="766"/>
      <c r="ATX73" s="766"/>
      <c r="ATY73" s="766"/>
      <c r="ATZ73" s="766"/>
      <c r="AUA73" s="766"/>
      <c r="AUB73" s="766"/>
      <c r="AUC73" s="766"/>
      <c r="AUD73" s="766"/>
      <c r="AUE73" s="766"/>
      <c r="AUF73" s="766"/>
      <c r="AUG73" s="766"/>
      <c r="AUH73" s="766"/>
      <c r="AUI73" s="766"/>
      <c r="AUJ73" s="766"/>
      <c r="AUK73" s="766"/>
      <c r="AUL73" s="766"/>
      <c r="AUM73" s="766"/>
      <c r="AUN73" s="766"/>
      <c r="AUO73" s="766"/>
      <c r="AUP73" s="766"/>
      <c r="AUQ73" s="766"/>
      <c r="AUR73" s="766"/>
      <c r="AUS73" s="766"/>
      <c r="AUT73" s="766"/>
      <c r="AUU73" s="766"/>
      <c r="AUV73" s="766"/>
      <c r="AUW73" s="766"/>
      <c r="AUX73" s="766"/>
      <c r="AUY73" s="766"/>
      <c r="AUZ73" s="766"/>
      <c r="AVA73" s="766"/>
      <c r="AVB73" s="766"/>
      <c r="AVC73" s="766"/>
      <c r="AVD73" s="766"/>
      <c r="AVE73" s="766"/>
      <c r="AVF73" s="766"/>
      <c r="AVG73" s="766"/>
      <c r="AVH73" s="766"/>
      <c r="AVI73" s="766"/>
      <c r="AVJ73" s="766"/>
      <c r="AVK73" s="766"/>
      <c r="AVL73" s="766"/>
      <c r="AVM73" s="766"/>
      <c r="AVN73" s="766"/>
      <c r="AVO73" s="766"/>
      <c r="AVP73" s="766"/>
      <c r="AVQ73" s="766"/>
      <c r="AVR73" s="766"/>
      <c r="AVS73" s="766"/>
      <c r="AVT73" s="766"/>
      <c r="AVU73" s="766"/>
      <c r="AVV73" s="766"/>
      <c r="AVW73" s="766"/>
      <c r="AVX73" s="766"/>
      <c r="AVY73" s="766"/>
      <c r="AVZ73" s="766"/>
      <c r="AWA73" s="766"/>
      <c r="AWB73" s="766"/>
      <c r="AWC73" s="766"/>
      <c r="AWD73" s="766"/>
      <c r="AWE73" s="766"/>
      <c r="AWF73" s="766"/>
      <c r="AWG73" s="766"/>
      <c r="AWH73" s="766"/>
      <c r="AWI73" s="766"/>
      <c r="AWJ73" s="766"/>
      <c r="AWK73" s="766"/>
      <c r="AWL73" s="766"/>
      <c r="AWM73" s="766"/>
      <c r="AWN73" s="766"/>
      <c r="AWO73" s="766"/>
      <c r="AWP73" s="766"/>
      <c r="AWQ73" s="766"/>
      <c r="AWR73" s="766"/>
      <c r="AWS73" s="766"/>
      <c r="AWT73" s="766"/>
      <c r="AWU73" s="766"/>
      <c r="AWV73" s="766"/>
      <c r="AWW73" s="766"/>
      <c r="AWX73" s="766"/>
      <c r="AWY73" s="766"/>
      <c r="AWZ73" s="766"/>
      <c r="AXA73" s="766"/>
      <c r="AXB73" s="766"/>
      <c r="AXC73" s="766"/>
      <c r="AXD73" s="766"/>
      <c r="AXE73" s="766"/>
      <c r="AXF73" s="766"/>
      <c r="AXG73" s="766"/>
      <c r="AXH73" s="766"/>
      <c r="AXI73" s="766"/>
      <c r="AXJ73" s="766"/>
      <c r="AXK73" s="766"/>
      <c r="AXL73" s="766"/>
      <c r="AXM73" s="766"/>
      <c r="AXN73" s="766"/>
      <c r="AXO73" s="766"/>
      <c r="AXP73" s="766"/>
      <c r="AXQ73" s="766"/>
      <c r="AXR73" s="766"/>
      <c r="AXS73" s="766"/>
      <c r="AXT73" s="766"/>
      <c r="AXU73" s="766"/>
      <c r="AXV73" s="766"/>
      <c r="AXW73" s="766"/>
      <c r="AXX73" s="766"/>
      <c r="AXY73" s="766"/>
      <c r="AXZ73" s="766"/>
      <c r="AYA73" s="766"/>
      <c r="AYB73" s="766"/>
      <c r="AYC73" s="766"/>
      <c r="AYD73" s="766"/>
      <c r="AYE73" s="766"/>
      <c r="AYF73" s="766"/>
      <c r="AYG73" s="766"/>
      <c r="AYH73" s="766"/>
      <c r="AYI73" s="766"/>
      <c r="AYJ73" s="766"/>
      <c r="AYK73" s="766"/>
      <c r="AYL73" s="766"/>
      <c r="AYM73" s="766"/>
      <c r="AYN73" s="766"/>
      <c r="AYO73" s="766"/>
      <c r="AYP73" s="766"/>
      <c r="AYQ73" s="766"/>
      <c r="AYR73" s="766"/>
      <c r="AYS73" s="766"/>
      <c r="AYT73" s="766"/>
      <c r="AYU73" s="766"/>
      <c r="AYV73" s="766"/>
      <c r="AYW73" s="766"/>
      <c r="AYX73" s="766"/>
      <c r="AYY73" s="766"/>
      <c r="AYZ73" s="766"/>
      <c r="AZA73" s="766"/>
      <c r="AZB73" s="766"/>
      <c r="AZC73" s="766"/>
      <c r="AZD73" s="766"/>
      <c r="AZE73" s="766"/>
      <c r="AZF73" s="766"/>
      <c r="AZG73" s="766"/>
      <c r="AZH73" s="766"/>
      <c r="AZI73" s="766"/>
      <c r="AZJ73" s="766"/>
      <c r="AZK73" s="766"/>
      <c r="AZL73" s="766"/>
      <c r="AZM73" s="766"/>
      <c r="AZN73" s="766"/>
      <c r="AZO73" s="766"/>
      <c r="AZP73" s="766"/>
      <c r="AZQ73" s="766"/>
      <c r="AZR73" s="766"/>
      <c r="AZS73" s="766"/>
      <c r="AZT73" s="766"/>
      <c r="AZU73" s="766"/>
      <c r="AZV73" s="766"/>
      <c r="AZW73" s="766"/>
      <c r="AZX73" s="766"/>
      <c r="AZY73" s="766"/>
      <c r="AZZ73" s="766"/>
      <c r="BAA73" s="766"/>
      <c r="BAB73" s="766"/>
      <c r="BAC73" s="766"/>
      <c r="BAD73" s="766"/>
      <c r="BAE73" s="766"/>
      <c r="BAF73" s="766"/>
      <c r="BAG73" s="766"/>
      <c r="BAH73" s="766"/>
      <c r="BAI73" s="766"/>
      <c r="BAJ73" s="766"/>
      <c r="BAK73" s="766"/>
      <c r="BAL73" s="766"/>
      <c r="BAM73" s="766"/>
      <c r="BAN73" s="766"/>
      <c r="BAO73" s="766"/>
      <c r="BAP73" s="766"/>
      <c r="BAQ73" s="766"/>
      <c r="BAR73" s="766"/>
      <c r="BAS73" s="766"/>
      <c r="BAT73" s="766"/>
      <c r="BAU73" s="766"/>
      <c r="BAV73" s="766"/>
      <c r="BAW73" s="766"/>
      <c r="BAX73" s="766"/>
      <c r="BAY73" s="766"/>
      <c r="BAZ73" s="766"/>
      <c r="BBA73" s="766"/>
      <c r="BBB73" s="766"/>
      <c r="BBC73" s="766"/>
      <c r="BBD73" s="766"/>
      <c r="BBE73" s="766"/>
      <c r="BBF73" s="766"/>
      <c r="BBG73" s="766"/>
      <c r="BBH73" s="766"/>
      <c r="BBI73" s="766"/>
      <c r="BBJ73" s="766"/>
      <c r="BBK73" s="766"/>
      <c r="BBL73" s="766"/>
      <c r="BBM73" s="766"/>
      <c r="BBN73" s="766"/>
      <c r="BBO73" s="766"/>
      <c r="BBP73" s="766"/>
      <c r="BBQ73" s="766"/>
      <c r="BBR73" s="766"/>
      <c r="BBS73" s="766"/>
      <c r="BBT73" s="766"/>
      <c r="BBU73" s="766"/>
      <c r="BBV73" s="766"/>
      <c r="BBW73" s="766"/>
      <c r="BBX73" s="766"/>
      <c r="BBY73" s="766"/>
      <c r="BBZ73" s="766"/>
      <c r="BCA73" s="766"/>
      <c r="BCB73" s="766"/>
      <c r="BCC73" s="766"/>
      <c r="BCD73" s="766"/>
      <c r="BCE73" s="766"/>
      <c r="BCF73" s="766"/>
      <c r="BCG73" s="766"/>
      <c r="BCH73" s="766"/>
      <c r="BCI73" s="766"/>
      <c r="BCJ73" s="766"/>
      <c r="BCK73" s="766"/>
      <c r="BCL73" s="766"/>
      <c r="BCM73" s="766"/>
      <c r="BCN73" s="766"/>
      <c r="BCO73" s="766"/>
      <c r="BCP73" s="766"/>
      <c r="BCQ73" s="766"/>
      <c r="BCR73" s="766"/>
      <c r="BCS73" s="766"/>
      <c r="BCT73" s="766"/>
      <c r="BCU73" s="766"/>
      <c r="BCV73" s="766"/>
      <c r="BCW73" s="766"/>
      <c r="BCX73" s="766"/>
      <c r="BCY73" s="766"/>
      <c r="BCZ73" s="766"/>
      <c r="BDA73" s="766"/>
      <c r="BDB73" s="766"/>
      <c r="BDC73" s="766"/>
      <c r="BDD73" s="766"/>
      <c r="BDE73" s="766"/>
      <c r="BDF73" s="766"/>
      <c r="BDG73" s="766"/>
      <c r="BDH73" s="766"/>
      <c r="BDI73" s="766"/>
      <c r="BDJ73" s="766"/>
      <c r="BDK73" s="766"/>
      <c r="BDL73" s="766"/>
      <c r="BDM73" s="766"/>
      <c r="BDN73" s="766"/>
      <c r="BDO73" s="766"/>
      <c r="BDP73" s="766"/>
      <c r="BDQ73" s="766"/>
      <c r="BDR73" s="766"/>
      <c r="BDS73" s="766"/>
      <c r="BDT73" s="766"/>
      <c r="BDU73" s="766"/>
      <c r="BDV73" s="766"/>
      <c r="BDW73" s="766"/>
      <c r="BDX73" s="766"/>
      <c r="BDY73" s="766"/>
      <c r="BDZ73" s="766"/>
      <c r="BEA73" s="766"/>
      <c r="BEB73" s="766"/>
      <c r="BEC73" s="766"/>
      <c r="BED73" s="766"/>
      <c r="BEE73" s="766"/>
      <c r="BEF73" s="766"/>
      <c r="BEG73" s="766"/>
      <c r="BEH73" s="766"/>
      <c r="BEI73" s="766"/>
      <c r="BEJ73" s="766"/>
      <c r="BEK73" s="766"/>
      <c r="BEL73" s="766"/>
      <c r="BEM73" s="766"/>
      <c r="BEN73" s="766"/>
      <c r="BEO73" s="766"/>
      <c r="BEP73" s="766"/>
      <c r="BEQ73" s="766"/>
      <c r="BER73" s="766"/>
      <c r="BES73" s="766"/>
      <c r="BET73" s="766"/>
      <c r="BEU73" s="766"/>
      <c r="BEV73" s="766"/>
      <c r="BEW73" s="766"/>
      <c r="BEX73" s="766"/>
      <c r="BEY73" s="766"/>
      <c r="BEZ73" s="766"/>
      <c r="BFA73" s="766"/>
      <c r="BFB73" s="766"/>
      <c r="BFC73" s="766"/>
      <c r="BFD73" s="766"/>
      <c r="BFE73" s="766"/>
      <c r="BFF73" s="766"/>
      <c r="BFG73" s="766"/>
      <c r="BFH73" s="766"/>
      <c r="BFI73" s="766"/>
      <c r="BFJ73" s="766"/>
      <c r="BFK73" s="766"/>
      <c r="BFL73" s="766"/>
      <c r="BFM73" s="766"/>
      <c r="BFN73" s="766"/>
      <c r="BFO73" s="766"/>
      <c r="BFP73" s="766"/>
      <c r="BFQ73" s="766"/>
      <c r="BFR73" s="766"/>
      <c r="BFS73" s="766"/>
      <c r="BFT73" s="766"/>
      <c r="BFU73" s="766"/>
      <c r="BFV73" s="766"/>
      <c r="BFW73" s="766"/>
      <c r="BFX73" s="766"/>
      <c r="BFY73" s="766"/>
      <c r="BFZ73" s="766"/>
      <c r="BGA73" s="766"/>
      <c r="BGB73" s="766"/>
      <c r="BGC73" s="766"/>
      <c r="BGD73" s="766"/>
      <c r="BGE73" s="766"/>
      <c r="BGF73" s="766"/>
      <c r="BGG73" s="766"/>
      <c r="BGH73" s="766"/>
      <c r="BGI73" s="766"/>
      <c r="BGJ73" s="766"/>
      <c r="BGK73" s="766"/>
      <c r="BGL73" s="766"/>
      <c r="BGM73" s="766"/>
      <c r="BGN73" s="766"/>
      <c r="BGO73" s="766"/>
      <c r="BGP73" s="766"/>
      <c r="BGQ73" s="766"/>
      <c r="BGR73" s="766"/>
      <c r="BGS73" s="766"/>
      <c r="BGT73" s="766"/>
      <c r="BGU73" s="766"/>
      <c r="BGV73" s="766"/>
      <c r="BGW73" s="766"/>
      <c r="BGX73" s="766"/>
      <c r="BGY73" s="766"/>
      <c r="BGZ73" s="766"/>
      <c r="BHA73" s="766"/>
      <c r="BHB73" s="766"/>
      <c r="BHC73" s="766"/>
      <c r="BHD73" s="766"/>
      <c r="BHE73" s="766"/>
      <c r="BHF73" s="766"/>
      <c r="BHG73" s="766"/>
      <c r="BHH73" s="766"/>
      <c r="BHI73" s="766"/>
      <c r="BHJ73" s="766"/>
      <c r="BHK73" s="766"/>
      <c r="BHL73" s="766"/>
      <c r="BHM73" s="766"/>
      <c r="BHN73" s="766"/>
      <c r="BHO73" s="766"/>
      <c r="BHP73" s="766"/>
      <c r="BHQ73" s="766"/>
      <c r="BHR73" s="766"/>
      <c r="BHS73" s="766"/>
      <c r="BHT73" s="766"/>
      <c r="BHU73" s="766"/>
      <c r="BHV73" s="766"/>
      <c r="BHW73" s="766"/>
      <c r="BHX73" s="766"/>
      <c r="BHY73" s="766"/>
      <c r="BHZ73" s="766"/>
      <c r="BIA73" s="766"/>
      <c r="BIB73" s="766"/>
      <c r="BIC73" s="766"/>
      <c r="BID73" s="766"/>
      <c r="BIE73" s="766"/>
      <c r="BIF73" s="766"/>
      <c r="BIG73" s="766"/>
      <c r="BIH73" s="766"/>
      <c r="BII73" s="766"/>
      <c r="BIJ73" s="766"/>
      <c r="BIK73" s="766"/>
      <c r="BIL73" s="766"/>
      <c r="BIM73" s="766"/>
      <c r="BIN73" s="766"/>
      <c r="BIO73" s="766"/>
      <c r="BIP73" s="766"/>
      <c r="BIQ73" s="766"/>
      <c r="BIR73" s="766"/>
      <c r="BIS73" s="766"/>
      <c r="BIT73" s="766"/>
      <c r="BIU73" s="766"/>
      <c r="BIV73" s="766"/>
      <c r="BIW73" s="766"/>
      <c r="BIX73" s="766"/>
      <c r="BIY73" s="766"/>
      <c r="BIZ73" s="766"/>
      <c r="BJA73" s="766"/>
      <c r="BJB73" s="766"/>
      <c r="BJC73" s="766"/>
      <c r="BJD73" s="766"/>
      <c r="BJE73" s="766"/>
      <c r="BJF73" s="766"/>
      <c r="BJG73" s="766"/>
      <c r="BJH73" s="766"/>
      <c r="BJI73" s="766"/>
      <c r="BJJ73" s="766"/>
      <c r="BJK73" s="766"/>
      <c r="BJL73" s="766"/>
      <c r="BJM73" s="766"/>
      <c r="BJN73" s="766"/>
      <c r="BJO73" s="766"/>
      <c r="BJP73" s="766"/>
      <c r="BJQ73" s="766"/>
      <c r="BJR73" s="766"/>
      <c r="BJS73" s="766"/>
      <c r="BJT73" s="766"/>
      <c r="BJU73" s="766"/>
      <c r="BJV73" s="766"/>
      <c r="BJW73" s="766"/>
      <c r="BJX73" s="766"/>
      <c r="BJY73" s="766"/>
      <c r="BJZ73" s="766"/>
      <c r="BKA73" s="766"/>
      <c r="BKB73" s="766"/>
      <c r="BKC73" s="766"/>
      <c r="BKD73" s="766"/>
      <c r="BKE73" s="766"/>
      <c r="BKF73" s="766"/>
      <c r="BKG73" s="766"/>
      <c r="BKH73" s="766"/>
      <c r="BKI73" s="766"/>
      <c r="BKJ73" s="766"/>
      <c r="BKK73" s="766"/>
      <c r="BKL73" s="766"/>
      <c r="BKM73" s="766"/>
      <c r="BKN73" s="766"/>
      <c r="BKO73" s="766"/>
      <c r="BKP73" s="766"/>
      <c r="BKQ73" s="766"/>
      <c r="BKR73" s="766"/>
      <c r="BKS73" s="766"/>
      <c r="BKT73" s="766"/>
      <c r="BKU73" s="766"/>
      <c r="BKV73" s="766"/>
      <c r="BKW73" s="766"/>
      <c r="BKX73" s="766"/>
      <c r="BKY73" s="766"/>
      <c r="BKZ73" s="766"/>
      <c r="BLA73" s="766"/>
      <c r="BLB73" s="766"/>
      <c r="BLC73" s="766"/>
      <c r="BLD73" s="766"/>
      <c r="BLE73" s="766"/>
      <c r="BLF73" s="766"/>
      <c r="BLG73" s="766"/>
      <c r="BLH73" s="766"/>
      <c r="BLI73" s="766"/>
      <c r="BLJ73" s="766"/>
      <c r="BLK73" s="766"/>
      <c r="BLL73" s="766"/>
      <c r="BLM73" s="766"/>
      <c r="BLN73" s="766"/>
      <c r="BLO73" s="766"/>
      <c r="BLP73" s="766"/>
      <c r="BLQ73" s="766"/>
      <c r="BLR73" s="766"/>
      <c r="BLS73" s="766"/>
      <c r="BLT73" s="766"/>
      <c r="BLU73" s="766"/>
      <c r="BLV73" s="766"/>
      <c r="BLW73" s="766"/>
      <c r="BLX73" s="766"/>
      <c r="BLY73" s="766"/>
      <c r="BLZ73" s="766"/>
      <c r="BMA73" s="766"/>
      <c r="BMB73" s="766"/>
      <c r="BMC73" s="766"/>
      <c r="BMD73" s="766"/>
      <c r="BME73" s="766"/>
      <c r="BMF73" s="766"/>
      <c r="BMG73" s="766"/>
      <c r="BMH73" s="766"/>
      <c r="BMI73" s="766"/>
      <c r="BMJ73" s="766"/>
      <c r="BMK73" s="766"/>
      <c r="BML73" s="766"/>
      <c r="BMM73" s="766"/>
      <c r="BMN73" s="766"/>
      <c r="BMO73" s="766"/>
      <c r="BMP73" s="766"/>
      <c r="BMQ73" s="766"/>
      <c r="BMR73" s="766"/>
      <c r="BMS73" s="766"/>
      <c r="BMT73" s="766"/>
      <c r="BMU73" s="766"/>
      <c r="BMV73" s="766"/>
      <c r="BMW73" s="766"/>
      <c r="BMX73" s="766"/>
      <c r="BMY73" s="766"/>
      <c r="BMZ73" s="766"/>
      <c r="BNA73" s="766"/>
      <c r="BNB73" s="766"/>
      <c r="BNC73" s="766"/>
      <c r="BND73" s="766"/>
      <c r="BNE73" s="766"/>
      <c r="BNF73" s="766"/>
      <c r="BNG73" s="766"/>
      <c r="BNH73" s="766"/>
      <c r="BNI73" s="766"/>
      <c r="BNJ73" s="766"/>
      <c r="BNK73" s="766"/>
      <c r="BNL73" s="766"/>
      <c r="BNM73" s="766"/>
      <c r="BNN73" s="766"/>
      <c r="BNO73" s="766"/>
      <c r="BNP73" s="766"/>
      <c r="BNQ73" s="766"/>
      <c r="BNR73" s="766"/>
      <c r="BNS73" s="766"/>
      <c r="BNT73" s="766"/>
      <c r="BNU73" s="766"/>
      <c r="BNV73" s="766"/>
      <c r="BNW73" s="766"/>
      <c r="BNX73" s="766"/>
      <c r="BNY73" s="766"/>
      <c r="BNZ73" s="766"/>
      <c r="BOA73" s="766"/>
      <c r="BOB73" s="766"/>
      <c r="BOC73" s="766"/>
      <c r="BOD73" s="766"/>
      <c r="BOE73" s="766"/>
      <c r="BOF73" s="766"/>
      <c r="BOG73" s="766"/>
      <c r="BOH73" s="766"/>
      <c r="BOI73" s="766"/>
      <c r="BOJ73" s="766"/>
      <c r="BOK73" s="766"/>
      <c r="BOL73" s="766"/>
      <c r="BOM73" s="766"/>
      <c r="BON73" s="766"/>
      <c r="BOO73" s="766"/>
      <c r="BOP73" s="766"/>
      <c r="BOQ73" s="766"/>
      <c r="BOR73" s="766"/>
      <c r="BOS73" s="766"/>
      <c r="BOT73" s="766"/>
      <c r="BOU73" s="766"/>
      <c r="BOV73" s="766"/>
      <c r="BOW73" s="766"/>
      <c r="BOX73" s="766"/>
      <c r="BOY73" s="766"/>
      <c r="BOZ73" s="766"/>
      <c r="BPA73" s="766"/>
      <c r="BPB73" s="766"/>
      <c r="BPC73" s="766"/>
      <c r="BPD73" s="766"/>
      <c r="BPE73" s="766"/>
      <c r="BPF73" s="766"/>
      <c r="BPG73" s="766"/>
      <c r="BPH73" s="766"/>
      <c r="BPI73" s="766"/>
      <c r="BPJ73" s="766"/>
      <c r="BPK73" s="766"/>
      <c r="BPL73" s="766"/>
      <c r="BPM73" s="766"/>
      <c r="BPN73" s="766"/>
      <c r="BPO73" s="766"/>
      <c r="BPP73" s="766"/>
      <c r="BPQ73" s="766"/>
      <c r="BPR73" s="766"/>
      <c r="BPS73" s="766"/>
      <c r="BPT73" s="766"/>
      <c r="BPU73" s="766"/>
      <c r="BPV73" s="766"/>
      <c r="BPW73" s="766"/>
      <c r="BPX73" s="766"/>
      <c r="BPY73" s="766"/>
      <c r="BPZ73" s="766"/>
      <c r="BQA73" s="766"/>
      <c r="BQB73" s="766"/>
      <c r="BQC73" s="766"/>
      <c r="BQD73" s="766"/>
      <c r="BQE73" s="766"/>
      <c r="BQF73" s="766"/>
      <c r="BQG73" s="766"/>
      <c r="BQH73" s="766"/>
      <c r="BQI73" s="766"/>
      <c r="BQJ73" s="766"/>
      <c r="BQK73" s="766"/>
      <c r="BQL73" s="766"/>
      <c r="BQM73" s="766"/>
      <c r="BQN73" s="766"/>
      <c r="BQO73" s="766"/>
      <c r="BQP73" s="766"/>
      <c r="BQQ73" s="766"/>
      <c r="BQR73" s="766"/>
      <c r="BQS73" s="766"/>
      <c r="BQT73" s="766"/>
      <c r="BQU73" s="766"/>
      <c r="BQV73" s="766"/>
      <c r="BQW73" s="766"/>
      <c r="BQX73" s="766"/>
      <c r="BQY73" s="766"/>
      <c r="BQZ73" s="766"/>
      <c r="BRA73" s="766"/>
      <c r="BRB73" s="766"/>
      <c r="BRC73" s="766"/>
      <c r="BRD73" s="766"/>
      <c r="BRE73" s="766"/>
      <c r="BRF73" s="766"/>
      <c r="BRG73" s="766"/>
      <c r="BRH73" s="766"/>
      <c r="BRI73" s="766"/>
      <c r="BRJ73" s="766"/>
      <c r="BRK73" s="766"/>
      <c r="BRL73" s="766"/>
      <c r="BRM73" s="766"/>
      <c r="BRN73" s="766"/>
      <c r="BRO73" s="766"/>
      <c r="BRP73" s="766"/>
      <c r="BRQ73" s="766"/>
      <c r="BRR73" s="766"/>
      <c r="BRS73" s="766"/>
      <c r="BRT73" s="766"/>
      <c r="BRU73" s="766"/>
      <c r="BRV73" s="766"/>
      <c r="BRW73" s="766"/>
      <c r="BRX73" s="766"/>
      <c r="BRY73" s="766"/>
      <c r="BRZ73" s="766"/>
      <c r="BSA73" s="766"/>
      <c r="BSB73" s="766"/>
      <c r="BSC73" s="766"/>
      <c r="BSD73" s="766"/>
      <c r="BSE73" s="766"/>
      <c r="BSF73" s="766"/>
      <c r="BSG73" s="766"/>
      <c r="BSH73" s="766"/>
      <c r="BSI73" s="766"/>
      <c r="BSJ73" s="766"/>
      <c r="BSK73" s="766"/>
      <c r="BSL73" s="766"/>
      <c r="BSM73" s="766"/>
      <c r="BSN73" s="766"/>
      <c r="BSO73" s="766"/>
      <c r="BSP73" s="766"/>
      <c r="BSQ73" s="766"/>
      <c r="BSR73" s="766"/>
      <c r="BSS73" s="766"/>
      <c r="BST73" s="766"/>
      <c r="BSU73" s="766"/>
      <c r="BSV73" s="766"/>
      <c r="BSW73" s="766"/>
      <c r="BSX73" s="766"/>
      <c r="BSY73" s="766"/>
      <c r="BSZ73" s="766"/>
      <c r="BTA73" s="766"/>
      <c r="BTB73" s="766"/>
      <c r="BTC73" s="766"/>
      <c r="BTD73" s="766"/>
      <c r="BTE73" s="766"/>
      <c r="BTF73" s="766"/>
      <c r="BTG73" s="766"/>
      <c r="BTH73" s="766"/>
      <c r="BTI73" s="766"/>
      <c r="BTJ73" s="766"/>
      <c r="BTK73" s="766"/>
      <c r="BTL73" s="766"/>
      <c r="BTM73" s="766"/>
      <c r="BTN73" s="766"/>
      <c r="BTO73" s="766"/>
      <c r="BTP73" s="766"/>
      <c r="BTQ73" s="766"/>
      <c r="BTR73" s="766"/>
      <c r="BTS73" s="766"/>
      <c r="BTT73" s="766"/>
      <c r="BTU73" s="766"/>
      <c r="BTV73" s="766"/>
      <c r="BTW73" s="766"/>
      <c r="BTX73" s="766"/>
      <c r="BTY73" s="766"/>
      <c r="BTZ73" s="766"/>
      <c r="BUA73" s="766"/>
      <c r="BUB73" s="766"/>
      <c r="BUC73" s="766"/>
      <c r="BUD73" s="766"/>
      <c r="BUE73" s="766"/>
      <c r="BUF73" s="766"/>
      <c r="BUG73" s="766"/>
      <c r="BUH73" s="766"/>
      <c r="BUI73" s="766"/>
      <c r="BUJ73" s="766"/>
      <c r="BUK73" s="766"/>
      <c r="BUL73" s="766"/>
      <c r="BUM73" s="766"/>
      <c r="BUN73" s="766"/>
      <c r="BUO73" s="766"/>
      <c r="BUP73" s="766"/>
      <c r="BUQ73" s="766"/>
      <c r="BUR73" s="766"/>
      <c r="BUS73" s="766"/>
      <c r="BUT73" s="766"/>
      <c r="BUU73" s="766"/>
      <c r="BUV73" s="766"/>
      <c r="BUW73" s="766"/>
      <c r="BUX73" s="766"/>
      <c r="BUY73" s="766"/>
      <c r="BUZ73" s="766"/>
      <c r="BVA73" s="766"/>
      <c r="BVB73" s="766"/>
      <c r="BVC73" s="766"/>
      <c r="BVD73" s="766"/>
      <c r="BVE73" s="766"/>
      <c r="BVF73" s="766"/>
      <c r="BVG73" s="766"/>
      <c r="BVH73" s="766"/>
      <c r="BVI73" s="766"/>
      <c r="BVJ73" s="766"/>
      <c r="BVK73" s="766"/>
      <c r="BVL73" s="766"/>
      <c r="BVM73" s="766"/>
      <c r="BVN73" s="766"/>
      <c r="BVO73" s="766"/>
      <c r="BVP73" s="766"/>
      <c r="BVQ73" s="766"/>
      <c r="BVR73" s="766"/>
      <c r="BVS73" s="766"/>
      <c r="BVT73" s="766"/>
      <c r="BVU73" s="766"/>
      <c r="BVV73" s="766"/>
      <c r="BVW73" s="766"/>
      <c r="BVX73" s="766"/>
      <c r="BVY73" s="766"/>
      <c r="BVZ73" s="766"/>
      <c r="BWA73" s="766"/>
      <c r="BWB73" s="766"/>
      <c r="BWC73" s="766"/>
      <c r="BWD73" s="766"/>
      <c r="BWE73" s="766"/>
      <c r="BWF73" s="766"/>
      <c r="BWG73" s="766"/>
      <c r="BWH73" s="766"/>
      <c r="BWI73" s="766"/>
      <c r="BWJ73" s="766"/>
      <c r="BWK73" s="766"/>
      <c r="BWL73" s="766"/>
      <c r="BWM73" s="766"/>
      <c r="BWN73" s="766"/>
      <c r="BWO73" s="766"/>
      <c r="BWP73" s="766"/>
      <c r="BWQ73" s="766"/>
      <c r="BWR73" s="766"/>
      <c r="BWS73" s="766"/>
      <c r="BWT73" s="766"/>
      <c r="BWU73" s="766"/>
      <c r="BWV73" s="766"/>
      <c r="BWW73" s="766"/>
      <c r="BWX73" s="766"/>
      <c r="BWY73" s="766"/>
      <c r="BWZ73" s="766"/>
      <c r="BXA73" s="766"/>
      <c r="BXB73" s="766"/>
      <c r="BXC73" s="766"/>
      <c r="BXD73" s="766"/>
      <c r="BXE73" s="766"/>
      <c r="BXF73" s="766"/>
      <c r="BXG73" s="766"/>
      <c r="BXH73" s="766"/>
      <c r="BXI73" s="766"/>
      <c r="BXJ73" s="766"/>
      <c r="BXK73" s="766"/>
      <c r="BXL73" s="766"/>
      <c r="BXM73" s="766"/>
      <c r="BXN73" s="766"/>
      <c r="BXO73" s="766"/>
      <c r="BXP73" s="766"/>
      <c r="BXQ73" s="766"/>
      <c r="BXR73" s="766"/>
      <c r="BXS73" s="766"/>
      <c r="BXT73" s="766"/>
      <c r="BXU73" s="766"/>
      <c r="BXV73" s="766"/>
      <c r="BXW73" s="766"/>
      <c r="BXX73" s="766"/>
      <c r="BXY73" s="766"/>
      <c r="BXZ73" s="766"/>
      <c r="BYA73" s="766"/>
      <c r="BYB73" s="766"/>
      <c r="BYC73" s="766"/>
      <c r="BYD73" s="766"/>
      <c r="BYE73" s="766"/>
      <c r="BYF73" s="766"/>
      <c r="BYG73" s="766"/>
      <c r="BYH73" s="766"/>
      <c r="BYI73" s="766"/>
      <c r="BYJ73" s="766"/>
      <c r="BYK73" s="766"/>
      <c r="BYL73" s="766"/>
      <c r="BYM73" s="766"/>
      <c r="BYN73" s="766"/>
      <c r="BYO73" s="766"/>
      <c r="BYP73" s="766"/>
      <c r="BYQ73" s="766"/>
      <c r="BYR73" s="766"/>
      <c r="BYS73" s="766"/>
      <c r="BYT73" s="766"/>
      <c r="BYU73" s="766"/>
      <c r="BYV73" s="766"/>
      <c r="BYW73" s="766"/>
      <c r="BYX73" s="766"/>
      <c r="BYY73" s="766"/>
      <c r="BYZ73" s="766"/>
      <c r="BZA73" s="766"/>
      <c r="BZB73" s="766"/>
      <c r="BZC73" s="766"/>
      <c r="BZD73" s="766"/>
      <c r="BZE73" s="766"/>
      <c r="BZF73" s="766"/>
      <c r="BZG73" s="766"/>
      <c r="BZH73" s="766"/>
      <c r="BZI73" s="766"/>
      <c r="BZJ73" s="766"/>
      <c r="BZK73" s="766"/>
      <c r="BZL73" s="766"/>
      <c r="BZM73" s="766"/>
      <c r="BZN73" s="766"/>
      <c r="BZO73" s="766"/>
      <c r="BZP73" s="766"/>
      <c r="BZQ73" s="766"/>
      <c r="BZR73" s="766"/>
      <c r="BZS73" s="766"/>
      <c r="BZT73" s="766"/>
      <c r="BZU73" s="766"/>
      <c r="BZV73" s="766"/>
      <c r="BZW73" s="766"/>
      <c r="BZX73" s="766"/>
      <c r="BZY73" s="766"/>
      <c r="BZZ73" s="766"/>
      <c r="CAA73" s="766"/>
      <c r="CAB73" s="766"/>
      <c r="CAC73" s="766"/>
      <c r="CAD73" s="766"/>
      <c r="CAE73" s="766"/>
      <c r="CAF73" s="766"/>
      <c r="CAG73" s="766"/>
      <c r="CAH73" s="766"/>
      <c r="CAI73" s="766"/>
      <c r="CAJ73" s="766"/>
      <c r="CAK73" s="766"/>
      <c r="CAL73" s="766"/>
      <c r="CAM73" s="766"/>
      <c r="CAN73" s="766"/>
      <c r="CAO73" s="766"/>
      <c r="CAP73" s="766"/>
      <c r="CAQ73" s="766"/>
      <c r="CAR73" s="766"/>
      <c r="CAS73" s="766"/>
      <c r="CAT73" s="766"/>
      <c r="CAU73" s="766"/>
      <c r="CAV73" s="766"/>
      <c r="CAW73" s="766"/>
      <c r="CAX73" s="766"/>
      <c r="CAY73" s="766"/>
      <c r="CAZ73" s="766"/>
      <c r="CBA73" s="766"/>
      <c r="CBB73" s="766"/>
      <c r="CBC73" s="766"/>
      <c r="CBD73" s="766"/>
      <c r="CBE73" s="766"/>
      <c r="CBF73" s="766"/>
      <c r="CBG73" s="766"/>
      <c r="CBH73" s="766"/>
      <c r="CBI73" s="766"/>
      <c r="CBJ73" s="766"/>
      <c r="CBK73" s="766"/>
      <c r="CBL73" s="766"/>
      <c r="CBM73" s="766"/>
      <c r="CBN73" s="766"/>
      <c r="CBO73" s="766"/>
      <c r="CBP73" s="766"/>
      <c r="CBQ73" s="766"/>
      <c r="CBR73" s="766"/>
      <c r="CBS73" s="766"/>
      <c r="CBT73" s="766"/>
      <c r="CBU73" s="766"/>
      <c r="CBV73" s="766"/>
      <c r="CBW73" s="766"/>
      <c r="CBX73" s="766"/>
      <c r="CBY73" s="766"/>
      <c r="CBZ73" s="766"/>
      <c r="CCA73" s="766"/>
      <c r="CCB73" s="766"/>
      <c r="CCC73" s="766"/>
      <c r="CCD73" s="766"/>
      <c r="CCE73" s="766"/>
      <c r="CCF73" s="766"/>
      <c r="CCG73" s="766"/>
      <c r="CCH73" s="766"/>
      <c r="CCI73" s="766"/>
      <c r="CCJ73" s="766"/>
      <c r="CCK73" s="766"/>
      <c r="CCL73" s="766"/>
      <c r="CCM73" s="766"/>
      <c r="CCN73" s="766"/>
      <c r="CCO73" s="766"/>
      <c r="CCP73" s="766"/>
      <c r="CCQ73" s="766"/>
      <c r="CCR73" s="766"/>
      <c r="CCS73" s="766"/>
      <c r="CCT73" s="766"/>
      <c r="CCU73" s="766"/>
      <c r="CCV73" s="766"/>
      <c r="CCW73" s="766"/>
      <c r="CCX73" s="766"/>
      <c r="CCY73" s="766"/>
      <c r="CCZ73" s="766"/>
      <c r="CDA73" s="766"/>
      <c r="CDB73" s="766"/>
      <c r="CDC73" s="766"/>
      <c r="CDD73" s="766"/>
      <c r="CDE73" s="766"/>
      <c r="CDF73" s="766"/>
      <c r="CDG73" s="766"/>
      <c r="CDH73" s="766"/>
      <c r="CDI73" s="766"/>
      <c r="CDJ73" s="766"/>
      <c r="CDK73" s="766"/>
      <c r="CDL73" s="766"/>
      <c r="CDM73" s="766"/>
      <c r="CDN73" s="766"/>
      <c r="CDO73" s="766"/>
      <c r="CDP73" s="766"/>
      <c r="CDQ73" s="766"/>
      <c r="CDR73" s="766"/>
      <c r="CDS73" s="766"/>
      <c r="CDT73" s="766"/>
      <c r="CDU73" s="766"/>
      <c r="CDV73" s="766"/>
      <c r="CDW73" s="766"/>
      <c r="CDX73" s="766"/>
      <c r="CDY73" s="766"/>
      <c r="CDZ73" s="766"/>
      <c r="CEA73" s="766"/>
      <c r="CEB73" s="766"/>
      <c r="CEC73" s="766"/>
      <c r="CED73" s="766"/>
      <c r="CEE73" s="766"/>
      <c r="CEF73" s="766"/>
      <c r="CEG73" s="766"/>
      <c r="CEH73" s="766"/>
      <c r="CEI73" s="766"/>
      <c r="CEJ73" s="766"/>
      <c r="CEK73" s="766"/>
      <c r="CEL73" s="766"/>
      <c r="CEM73" s="766"/>
      <c r="CEN73" s="766"/>
      <c r="CEO73" s="766"/>
      <c r="CEP73" s="766"/>
      <c r="CEQ73" s="766"/>
      <c r="CER73" s="766"/>
      <c r="CES73" s="766"/>
      <c r="CET73" s="766"/>
      <c r="CEU73" s="766"/>
      <c r="CEV73" s="766"/>
      <c r="CEW73" s="766"/>
      <c r="CEX73" s="766"/>
      <c r="CEY73" s="766"/>
      <c r="CEZ73" s="766"/>
      <c r="CFA73" s="766"/>
      <c r="CFB73" s="766"/>
      <c r="CFC73" s="766"/>
      <c r="CFD73" s="766"/>
      <c r="CFE73" s="766"/>
      <c r="CFF73" s="766"/>
      <c r="CFG73" s="766"/>
      <c r="CFH73" s="766"/>
      <c r="CFI73" s="766"/>
      <c r="CFJ73" s="766"/>
      <c r="CFK73" s="766"/>
      <c r="CFL73" s="766"/>
      <c r="CFM73" s="766"/>
      <c r="CFN73" s="766"/>
      <c r="CFO73" s="766"/>
      <c r="CFP73" s="766"/>
      <c r="CFQ73" s="766"/>
      <c r="CFR73" s="766"/>
      <c r="CFS73" s="766"/>
      <c r="CFT73" s="766"/>
      <c r="CFU73" s="766"/>
      <c r="CFV73" s="766"/>
      <c r="CFW73" s="766"/>
      <c r="CFX73" s="766"/>
      <c r="CFY73" s="766"/>
      <c r="CFZ73" s="766"/>
      <c r="CGA73" s="766"/>
      <c r="CGB73" s="766"/>
      <c r="CGC73" s="766"/>
      <c r="CGD73" s="766"/>
      <c r="CGE73" s="766"/>
      <c r="CGF73" s="766"/>
      <c r="CGG73" s="766"/>
      <c r="CGH73" s="766"/>
      <c r="CGI73" s="766"/>
      <c r="CGJ73" s="766"/>
      <c r="CGK73" s="766"/>
      <c r="CGL73" s="766"/>
      <c r="CGM73" s="766"/>
      <c r="CGN73" s="766"/>
      <c r="CGO73" s="766"/>
      <c r="CGP73" s="766"/>
      <c r="CGQ73" s="766"/>
      <c r="CGR73" s="766"/>
      <c r="CGS73" s="766"/>
      <c r="CGT73" s="766"/>
      <c r="CGU73" s="766"/>
      <c r="CGV73" s="766"/>
      <c r="CGW73" s="766"/>
      <c r="CGX73" s="766"/>
      <c r="CGY73" s="766"/>
      <c r="CGZ73" s="766"/>
      <c r="CHA73" s="766"/>
      <c r="CHB73" s="766"/>
      <c r="CHC73" s="766"/>
      <c r="CHD73" s="766"/>
      <c r="CHE73" s="766"/>
      <c r="CHF73" s="766"/>
      <c r="CHG73" s="766"/>
      <c r="CHH73" s="766"/>
      <c r="CHI73" s="766"/>
      <c r="CHJ73" s="766"/>
      <c r="CHK73" s="766"/>
      <c r="CHL73" s="766"/>
      <c r="CHM73" s="766"/>
      <c r="CHN73" s="766"/>
      <c r="CHO73" s="766"/>
      <c r="CHP73" s="766"/>
      <c r="CHQ73" s="766"/>
      <c r="CHR73" s="766"/>
      <c r="CHS73" s="766"/>
      <c r="CHT73" s="766"/>
      <c r="CHU73" s="766"/>
      <c r="CHV73" s="766"/>
      <c r="CHW73" s="766"/>
      <c r="CHX73" s="766"/>
      <c r="CHY73" s="766"/>
      <c r="CHZ73" s="766"/>
      <c r="CIA73" s="766"/>
      <c r="CIB73" s="766"/>
      <c r="CIC73" s="766"/>
      <c r="CID73" s="766"/>
      <c r="CIE73" s="766"/>
      <c r="CIF73" s="766"/>
      <c r="CIG73" s="766"/>
      <c r="CIH73" s="766"/>
      <c r="CII73" s="766"/>
      <c r="CIJ73" s="766"/>
      <c r="CIK73" s="766"/>
      <c r="CIL73" s="766"/>
      <c r="CIM73" s="766"/>
      <c r="CIN73" s="766"/>
      <c r="CIO73" s="766"/>
      <c r="CIP73" s="766"/>
      <c r="CIQ73" s="766"/>
      <c r="CIR73" s="766"/>
      <c r="CIS73" s="766"/>
      <c r="CIT73" s="766"/>
      <c r="CIU73" s="766"/>
      <c r="CIV73" s="766"/>
      <c r="CIW73" s="766"/>
      <c r="CIX73" s="766"/>
      <c r="CIY73" s="766"/>
      <c r="CIZ73" s="766"/>
      <c r="CJA73" s="766"/>
      <c r="CJB73" s="766"/>
      <c r="CJC73" s="766"/>
      <c r="CJD73" s="766"/>
      <c r="CJE73" s="766"/>
      <c r="CJF73" s="766"/>
      <c r="CJG73" s="766"/>
      <c r="CJH73" s="766"/>
      <c r="CJI73" s="766"/>
      <c r="CJJ73" s="766"/>
      <c r="CJK73" s="766"/>
      <c r="CJL73" s="766"/>
      <c r="CJM73" s="766"/>
      <c r="CJN73" s="766"/>
      <c r="CJO73" s="766"/>
      <c r="CJP73" s="766"/>
      <c r="CJQ73" s="766"/>
      <c r="CJR73" s="766"/>
      <c r="CJS73" s="766"/>
      <c r="CJT73" s="766"/>
      <c r="CJU73" s="766"/>
      <c r="CJV73" s="766"/>
      <c r="CJW73" s="766"/>
      <c r="CJX73" s="766"/>
      <c r="CJY73" s="766"/>
      <c r="CJZ73" s="766"/>
      <c r="CKA73" s="766"/>
      <c r="CKB73" s="766"/>
      <c r="CKC73" s="766"/>
      <c r="CKD73" s="766"/>
      <c r="CKE73" s="766"/>
      <c r="CKF73" s="766"/>
      <c r="CKG73" s="766"/>
      <c r="CKH73" s="766"/>
      <c r="CKI73" s="766"/>
      <c r="CKJ73" s="766"/>
      <c r="CKK73" s="766"/>
      <c r="CKL73" s="766"/>
      <c r="CKM73" s="766"/>
      <c r="CKN73" s="766"/>
      <c r="CKO73" s="766"/>
      <c r="CKP73" s="766"/>
      <c r="CKQ73" s="766"/>
      <c r="CKR73" s="766"/>
      <c r="CKS73" s="766"/>
      <c r="CKT73" s="766"/>
      <c r="CKU73" s="766"/>
      <c r="CKV73" s="766"/>
      <c r="CKW73" s="766"/>
      <c r="CKX73" s="766"/>
      <c r="CKY73" s="766"/>
      <c r="CKZ73" s="766"/>
      <c r="CLA73" s="766"/>
      <c r="CLB73" s="766"/>
      <c r="CLC73" s="766"/>
      <c r="CLD73" s="766"/>
      <c r="CLE73" s="766"/>
      <c r="CLF73" s="766"/>
      <c r="CLG73" s="766"/>
      <c r="CLH73" s="766"/>
      <c r="CLI73" s="766"/>
      <c r="CLJ73" s="766"/>
      <c r="CLK73" s="766"/>
      <c r="CLL73" s="766"/>
      <c r="CLM73" s="766"/>
      <c r="CLN73" s="766"/>
      <c r="CLO73" s="766"/>
      <c r="CLP73" s="766"/>
      <c r="CLQ73" s="766"/>
      <c r="CLR73" s="766"/>
      <c r="CLS73" s="766"/>
      <c r="CLT73" s="766"/>
      <c r="CLU73" s="766"/>
      <c r="CLV73" s="766"/>
      <c r="CLW73" s="766"/>
      <c r="CLX73" s="766"/>
      <c r="CLY73" s="766"/>
      <c r="CLZ73" s="766"/>
      <c r="CMA73" s="766"/>
      <c r="CMB73" s="766"/>
      <c r="CMC73" s="766"/>
      <c r="CMD73" s="766"/>
      <c r="CME73" s="766"/>
      <c r="CMF73" s="766"/>
      <c r="CMG73" s="766"/>
      <c r="CMH73" s="766"/>
      <c r="CMI73" s="766"/>
      <c r="CMJ73" s="766"/>
      <c r="CMK73" s="766"/>
      <c r="CML73" s="766"/>
      <c r="CMM73" s="766"/>
      <c r="CMN73" s="766"/>
      <c r="CMO73" s="766"/>
      <c r="CMP73" s="766"/>
      <c r="CMQ73" s="766"/>
      <c r="CMR73" s="766"/>
      <c r="CMS73" s="766"/>
      <c r="CMT73" s="766"/>
      <c r="CMU73" s="766"/>
      <c r="CMV73" s="766"/>
      <c r="CMW73" s="766"/>
      <c r="CMX73" s="766"/>
      <c r="CMY73" s="766"/>
      <c r="CMZ73" s="766"/>
      <c r="CNA73" s="766"/>
      <c r="CNB73" s="766"/>
      <c r="CNC73" s="766"/>
      <c r="CND73" s="766"/>
      <c r="CNE73" s="766"/>
      <c r="CNF73" s="766"/>
      <c r="CNG73" s="766"/>
      <c r="CNH73" s="766"/>
      <c r="CNI73" s="766"/>
      <c r="CNJ73" s="766"/>
      <c r="CNK73" s="766"/>
      <c r="CNL73" s="766"/>
      <c r="CNM73" s="766"/>
      <c r="CNN73" s="766"/>
      <c r="CNO73" s="766"/>
      <c r="CNP73" s="766"/>
      <c r="CNQ73" s="766"/>
      <c r="CNR73" s="766"/>
      <c r="CNS73" s="766"/>
      <c r="CNT73" s="766"/>
      <c r="CNU73" s="766"/>
      <c r="CNV73" s="766"/>
      <c r="CNW73" s="766"/>
      <c r="CNX73" s="766"/>
      <c r="CNY73" s="766"/>
      <c r="CNZ73" s="766"/>
      <c r="COA73" s="766"/>
      <c r="COB73" s="766"/>
      <c r="COC73" s="766"/>
      <c r="COD73" s="766"/>
      <c r="COE73" s="766"/>
      <c r="COF73" s="766"/>
      <c r="COG73" s="766"/>
      <c r="COH73" s="766"/>
      <c r="COI73" s="766"/>
      <c r="COJ73" s="766"/>
      <c r="COK73" s="766"/>
      <c r="COL73" s="766"/>
      <c r="COM73" s="766"/>
      <c r="CON73" s="766"/>
      <c r="COO73" s="766"/>
      <c r="COP73" s="766"/>
      <c r="COQ73" s="766"/>
      <c r="COR73" s="766"/>
      <c r="COS73" s="766"/>
      <c r="COT73" s="766"/>
      <c r="COU73" s="766"/>
      <c r="COV73" s="766"/>
      <c r="COW73" s="766"/>
      <c r="COX73" s="766"/>
      <c r="COY73" s="766"/>
      <c r="COZ73" s="766"/>
      <c r="CPA73" s="766"/>
      <c r="CPB73" s="766"/>
      <c r="CPC73" s="766"/>
      <c r="CPD73" s="766"/>
      <c r="CPE73" s="766"/>
      <c r="CPF73" s="766"/>
      <c r="CPG73" s="766"/>
      <c r="CPH73" s="766"/>
      <c r="CPI73" s="766"/>
      <c r="CPJ73" s="766"/>
      <c r="CPK73" s="766"/>
      <c r="CPL73" s="766"/>
      <c r="CPM73" s="766"/>
      <c r="CPN73" s="766"/>
      <c r="CPO73" s="766"/>
      <c r="CPP73" s="766"/>
      <c r="CPQ73" s="766"/>
      <c r="CPR73" s="766"/>
      <c r="CPS73" s="766"/>
      <c r="CPT73" s="766"/>
      <c r="CPU73" s="766"/>
      <c r="CPV73" s="766"/>
      <c r="CPW73" s="766"/>
      <c r="CPX73" s="766"/>
      <c r="CPY73" s="766"/>
      <c r="CPZ73" s="766"/>
      <c r="CQA73" s="766"/>
      <c r="CQB73" s="766"/>
      <c r="CQC73" s="766"/>
      <c r="CQD73" s="766"/>
      <c r="CQE73" s="766"/>
      <c r="CQF73" s="766"/>
      <c r="CQG73" s="766"/>
      <c r="CQH73" s="766"/>
      <c r="CQI73" s="766"/>
      <c r="CQJ73" s="766"/>
      <c r="CQK73" s="766"/>
      <c r="CQL73" s="766"/>
      <c r="CQM73" s="766"/>
      <c r="CQN73" s="766"/>
      <c r="CQO73" s="766"/>
      <c r="CQP73" s="766"/>
      <c r="CQQ73" s="766"/>
      <c r="CQR73" s="766"/>
      <c r="CQS73" s="766"/>
      <c r="CQT73" s="766"/>
      <c r="CQU73" s="766"/>
      <c r="CQV73" s="766"/>
      <c r="CQW73" s="766"/>
      <c r="CQX73" s="766"/>
      <c r="CQY73" s="766"/>
      <c r="CQZ73" s="766"/>
      <c r="CRA73" s="766"/>
      <c r="CRB73" s="766"/>
      <c r="CRC73" s="766"/>
      <c r="CRD73" s="766"/>
      <c r="CRE73" s="766"/>
      <c r="CRF73" s="766"/>
      <c r="CRG73" s="766"/>
      <c r="CRH73" s="766"/>
      <c r="CRI73" s="766"/>
      <c r="CRJ73" s="766"/>
      <c r="CRK73" s="766"/>
      <c r="CRL73" s="766"/>
      <c r="CRM73" s="766"/>
      <c r="CRN73" s="766"/>
      <c r="CRO73" s="766"/>
      <c r="CRP73" s="766"/>
      <c r="CRQ73" s="766"/>
      <c r="CRR73" s="766"/>
      <c r="CRS73" s="766"/>
      <c r="CRT73" s="766"/>
      <c r="CRU73" s="766"/>
      <c r="CRV73" s="766"/>
      <c r="CRW73" s="766"/>
      <c r="CRX73" s="766"/>
      <c r="CRY73" s="766"/>
      <c r="CRZ73" s="766"/>
      <c r="CSA73" s="766"/>
      <c r="CSB73" s="766"/>
      <c r="CSC73" s="766"/>
      <c r="CSD73" s="766"/>
      <c r="CSE73" s="766"/>
      <c r="CSF73" s="766"/>
      <c r="CSG73" s="766"/>
      <c r="CSH73" s="766"/>
      <c r="CSI73" s="766"/>
      <c r="CSJ73" s="766"/>
      <c r="CSK73" s="766"/>
      <c r="CSL73" s="766"/>
      <c r="CSM73" s="766"/>
      <c r="CSN73" s="766"/>
      <c r="CSO73" s="766"/>
      <c r="CSP73" s="766"/>
      <c r="CSQ73" s="766"/>
      <c r="CSR73" s="766"/>
      <c r="CSS73" s="766"/>
      <c r="CST73" s="766"/>
      <c r="CSU73" s="766"/>
      <c r="CSV73" s="766"/>
      <c r="CSW73" s="766"/>
      <c r="CSX73" s="766"/>
      <c r="CSY73" s="766"/>
      <c r="CSZ73" s="766"/>
      <c r="CTA73" s="766"/>
      <c r="CTB73" s="766"/>
      <c r="CTC73" s="766"/>
      <c r="CTD73" s="766"/>
      <c r="CTE73" s="766"/>
      <c r="CTF73" s="766"/>
      <c r="CTG73" s="766"/>
      <c r="CTH73" s="766"/>
      <c r="CTI73" s="766"/>
      <c r="CTJ73" s="766"/>
      <c r="CTK73" s="766"/>
      <c r="CTL73" s="766"/>
      <c r="CTM73" s="766"/>
      <c r="CTN73" s="766"/>
      <c r="CTO73" s="766"/>
      <c r="CTP73" s="766"/>
      <c r="CTQ73" s="766"/>
      <c r="CTR73" s="766"/>
      <c r="CTS73" s="766"/>
      <c r="CTT73" s="766"/>
      <c r="CTU73" s="766"/>
      <c r="CTV73" s="766"/>
      <c r="CTW73" s="766"/>
      <c r="CTX73" s="766"/>
      <c r="CTY73" s="766"/>
      <c r="CTZ73" s="766"/>
      <c r="CUA73" s="766"/>
      <c r="CUB73" s="766"/>
      <c r="CUC73" s="766"/>
      <c r="CUD73" s="766"/>
      <c r="CUE73" s="766"/>
      <c r="CUF73" s="766"/>
      <c r="CUG73" s="766"/>
      <c r="CUH73" s="766"/>
      <c r="CUI73" s="766"/>
      <c r="CUJ73" s="766"/>
      <c r="CUK73" s="766"/>
      <c r="CUL73" s="766"/>
      <c r="CUM73" s="766"/>
      <c r="CUN73" s="766"/>
      <c r="CUO73" s="766"/>
      <c r="CUP73" s="766"/>
      <c r="CUQ73" s="766"/>
      <c r="CUR73" s="766"/>
      <c r="CUS73" s="766"/>
      <c r="CUT73" s="766"/>
      <c r="CUU73" s="766"/>
      <c r="CUV73" s="766"/>
      <c r="CUW73" s="766"/>
      <c r="CUX73" s="766"/>
      <c r="CUY73" s="766"/>
      <c r="CUZ73" s="766"/>
      <c r="CVA73" s="766"/>
      <c r="CVB73" s="766"/>
      <c r="CVC73" s="766"/>
      <c r="CVD73" s="766"/>
      <c r="CVE73" s="766"/>
      <c r="CVF73" s="766"/>
      <c r="CVG73" s="766"/>
      <c r="CVH73" s="766"/>
      <c r="CVI73" s="766"/>
      <c r="CVJ73" s="766"/>
      <c r="CVK73" s="766"/>
      <c r="CVL73" s="766"/>
      <c r="CVM73" s="766"/>
      <c r="CVN73" s="766"/>
      <c r="CVO73" s="766"/>
      <c r="CVP73" s="766"/>
      <c r="CVQ73" s="766"/>
      <c r="CVR73" s="766"/>
      <c r="CVS73" s="766"/>
      <c r="CVT73" s="766"/>
      <c r="CVU73" s="766"/>
      <c r="CVV73" s="766"/>
      <c r="CVW73" s="766"/>
      <c r="CVX73" s="766"/>
      <c r="CVY73" s="766"/>
      <c r="CVZ73" s="766"/>
      <c r="CWA73" s="766"/>
      <c r="CWB73" s="766"/>
      <c r="CWC73" s="766"/>
      <c r="CWD73" s="766"/>
      <c r="CWE73" s="766"/>
      <c r="CWF73" s="766"/>
      <c r="CWG73" s="766"/>
      <c r="CWH73" s="766"/>
      <c r="CWI73" s="766"/>
      <c r="CWJ73" s="766"/>
      <c r="CWK73" s="766"/>
      <c r="CWL73" s="766"/>
      <c r="CWM73" s="766"/>
      <c r="CWN73" s="766"/>
      <c r="CWO73" s="766"/>
      <c r="CWP73" s="766"/>
      <c r="CWQ73" s="766"/>
      <c r="CWR73" s="766"/>
      <c r="CWS73" s="766"/>
      <c r="CWT73" s="766"/>
      <c r="CWU73" s="766"/>
      <c r="CWV73" s="766"/>
      <c r="CWW73" s="766"/>
      <c r="CWX73" s="766"/>
      <c r="CWY73" s="766"/>
      <c r="CWZ73" s="766"/>
      <c r="CXA73" s="766"/>
      <c r="CXB73" s="766"/>
      <c r="CXC73" s="766"/>
      <c r="CXD73" s="766"/>
      <c r="CXE73" s="766"/>
      <c r="CXF73" s="766"/>
      <c r="CXG73" s="766"/>
      <c r="CXH73" s="766"/>
      <c r="CXI73" s="766"/>
      <c r="CXJ73" s="766"/>
      <c r="CXK73" s="766"/>
      <c r="CXL73" s="766"/>
      <c r="CXM73" s="766"/>
      <c r="CXN73" s="766"/>
      <c r="CXO73" s="766"/>
      <c r="CXP73" s="766"/>
      <c r="CXQ73" s="766"/>
      <c r="CXR73" s="766"/>
      <c r="CXS73" s="766"/>
      <c r="CXT73" s="766"/>
      <c r="CXU73" s="766"/>
      <c r="CXV73" s="766"/>
      <c r="CXW73" s="766"/>
      <c r="CXX73" s="766"/>
      <c r="CXY73" s="766"/>
      <c r="CXZ73" s="766"/>
      <c r="CYA73" s="766"/>
      <c r="CYB73" s="766"/>
      <c r="CYC73" s="766"/>
      <c r="CYD73" s="766"/>
      <c r="CYE73" s="766"/>
      <c r="CYF73" s="766"/>
      <c r="CYG73" s="766"/>
      <c r="CYH73" s="766"/>
      <c r="CYI73" s="766"/>
      <c r="CYJ73" s="766"/>
      <c r="CYK73" s="766"/>
      <c r="CYL73" s="766"/>
      <c r="CYM73" s="766"/>
      <c r="CYN73" s="766"/>
      <c r="CYO73" s="766"/>
      <c r="CYP73" s="766"/>
      <c r="CYQ73" s="766"/>
      <c r="CYR73" s="766"/>
      <c r="CYS73" s="766"/>
      <c r="CYT73" s="766"/>
      <c r="CYU73" s="766"/>
      <c r="CYV73" s="766"/>
      <c r="CYW73" s="766"/>
      <c r="CYX73" s="766"/>
      <c r="CYY73" s="766"/>
      <c r="CYZ73" s="766"/>
      <c r="CZA73" s="766"/>
      <c r="CZB73" s="766"/>
      <c r="CZC73" s="766"/>
      <c r="CZD73" s="766"/>
      <c r="CZE73" s="766"/>
      <c r="CZF73" s="766"/>
      <c r="CZG73" s="766"/>
      <c r="CZH73" s="766"/>
      <c r="CZI73" s="766"/>
      <c r="CZJ73" s="766"/>
      <c r="CZK73" s="766"/>
      <c r="CZL73" s="766"/>
      <c r="CZM73" s="766"/>
      <c r="CZN73" s="766"/>
      <c r="CZO73" s="766"/>
      <c r="CZP73" s="766"/>
      <c r="CZQ73" s="766"/>
      <c r="CZR73" s="766"/>
      <c r="CZS73" s="766"/>
      <c r="CZT73" s="766"/>
      <c r="CZU73" s="766"/>
      <c r="CZV73" s="766"/>
      <c r="CZW73" s="766"/>
      <c r="CZX73" s="766"/>
      <c r="CZY73" s="766"/>
      <c r="CZZ73" s="766"/>
      <c r="DAA73" s="766"/>
      <c r="DAB73" s="766"/>
      <c r="DAC73" s="766"/>
      <c r="DAD73" s="766"/>
      <c r="DAE73" s="766"/>
      <c r="DAF73" s="766"/>
      <c r="DAG73" s="766"/>
      <c r="DAH73" s="766"/>
      <c r="DAI73" s="766"/>
      <c r="DAJ73" s="766"/>
      <c r="DAK73" s="766"/>
      <c r="DAL73" s="766"/>
      <c r="DAM73" s="766"/>
      <c r="DAN73" s="766"/>
      <c r="DAO73" s="766"/>
      <c r="DAP73" s="766"/>
      <c r="DAQ73" s="766"/>
      <c r="DAR73" s="766"/>
      <c r="DAS73" s="766"/>
      <c r="DAT73" s="766"/>
      <c r="DAU73" s="766"/>
      <c r="DAV73" s="766"/>
      <c r="DAW73" s="766"/>
      <c r="DAX73" s="766"/>
      <c r="DAY73" s="766"/>
      <c r="DAZ73" s="766"/>
      <c r="DBA73" s="766"/>
      <c r="DBB73" s="766"/>
      <c r="DBC73" s="766"/>
      <c r="DBD73" s="766"/>
      <c r="DBE73" s="766"/>
      <c r="DBF73" s="766"/>
      <c r="DBG73" s="766"/>
      <c r="DBH73" s="766"/>
      <c r="DBI73" s="766"/>
      <c r="DBJ73" s="766"/>
      <c r="DBK73" s="766"/>
      <c r="DBL73" s="766"/>
      <c r="DBM73" s="766"/>
      <c r="DBN73" s="766"/>
      <c r="DBO73" s="766"/>
      <c r="DBP73" s="766"/>
      <c r="DBQ73" s="766"/>
      <c r="DBR73" s="766"/>
      <c r="DBS73" s="766"/>
      <c r="DBT73" s="766"/>
      <c r="DBU73" s="766"/>
      <c r="DBV73" s="766"/>
      <c r="DBW73" s="766"/>
      <c r="DBX73" s="766"/>
      <c r="DBY73" s="766"/>
      <c r="DBZ73" s="766"/>
      <c r="DCA73" s="766"/>
      <c r="DCB73" s="766"/>
      <c r="DCC73" s="766"/>
      <c r="DCD73" s="766"/>
      <c r="DCE73" s="766"/>
      <c r="DCF73" s="766"/>
      <c r="DCG73" s="766"/>
      <c r="DCH73" s="766"/>
      <c r="DCI73" s="766"/>
      <c r="DCJ73" s="766"/>
      <c r="DCK73" s="766"/>
      <c r="DCL73" s="766"/>
      <c r="DCM73" s="766"/>
      <c r="DCN73" s="766"/>
      <c r="DCO73" s="766"/>
      <c r="DCP73" s="766"/>
      <c r="DCQ73" s="766"/>
      <c r="DCR73" s="766"/>
      <c r="DCS73" s="766"/>
      <c r="DCT73" s="766"/>
      <c r="DCU73" s="766"/>
      <c r="DCV73" s="766"/>
      <c r="DCW73" s="766"/>
      <c r="DCX73" s="766"/>
      <c r="DCY73" s="766"/>
      <c r="DCZ73" s="766"/>
      <c r="DDA73" s="766"/>
      <c r="DDB73" s="766"/>
      <c r="DDC73" s="766"/>
      <c r="DDD73" s="766"/>
      <c r="DDE73" s="766"/>
      <c r="DDF73" s="766"/>
      <c r="DDG73" s="766"/>
      <c r="DDH73" s="766"/>
      <c r="DDI73" s="766"/>
      <c r="DDJ73" s="766"/>
      <c r="DDK73" s="766"/>
      <c r="DDL73" s="766"/>
      <c r="DDM73" s="766"/>
      <c r="DDN73" s="766"/>
      <c r="DDO73" s="766"/>
      <c r="DDP73" s="766"/>
      <c r="DDQ73" s="766"/>
      <c r="DDR73" s="766"/>
      <c r="DDS73" s="766"/>
      <c r="DDT73" s="766"/>
      <c r="DDU73" s="766"/>
      <c r="DDV73" s="766"/>
      <c r="DDW73" s="766"/>
      <c r="DDX73" s="766"/>
      <c r="DDY73" s="766"/>
      <c r="DDZ73" s="766"/>
      <c r="DEA73" s="766"/>
      <c r="DEB73" s="766"/>
      <c r="DEC73" s="766"/>
      <c r="DED73" s="766"/>
      <c r="DEE73" s="766"/>
      <c r="DEF73" s="766"/>
      <c r="DEG73" s="766"/>
      <c r="DEH73" s="766"/>
      <c r="DEI73" s="766"/>
      <c r="DEJ73" s="766"/>
      <c r="DEK73" s="766"/>
      <c r="DEL73" s="766"/>
      <c r="DEM73" s="766"/>
      <c r="DEN73" s="766"/>
      <c r="DEO73" s="766"/>
      <c r="DEP73" s="766"/>
      <c r="DEQ73" s="766"/>
      <c r="DER73" s="766"/>
      <c r="DES73" s="766"/>
      <c r="DET73" s="766"/>
      <c r="DEU73" s="766"/>
      <c r="DEV73" s="766"/>
      <c r="DEW73" s="766"/>
      <c r="DEX73" s="766"/>
      <c r="DEY73" s="766"/>
      <c r="DEZ73" s="766"/>
      <c r="DFA73" s="766"/>
      <c r="DFB73" s="766"/>
      <c r="DFC73" s="766"/>
      <c r="DFD73" s="766"/>
      <c r="DFE73" s="766"/>
      <c r="DFF73" s="766"/>
      <c r="DFG73" s="766"/>
      <c r="DFH73" s="766"/>
      <c r="DFI73" s="766"/>
      <c r="DFJ73" s="766"/>
      <c r="DFK73" s="766"/>
      <c r="DFL73" s="766"/>
      <c r="DFM73" s="766"/>
      <c r="DFN73" s="766"/>
      <c r="DFO73" s="766"/>
      <c r="DFP73" s="766"/>
      <c r="DFQ73" s="766"/>
      <c r="DFR73" s="766"/>
      <c r="DFS73" s="766"/>
      <c r="DFT73" s="766"/>
      <c r="DFU73" s="766"/>
      <c r="DFV73" s="766"/>
      <c r="DFW73" s="766"/>
      <c r="DFX73" s="766"/>
      <c r="DFY73" s="766"/>
      <c r="DFZ73" s="766"/>
      <c r="DGA73" s="766"/>
      <c r="DGB73" s="766"/>
      <c r="DGC73" s="766"/>
      <c r="DGD73" s="766"/>
      <c r="DGE73" s="766"/>
      <c r="DGF73" s="766"/>
      <c r="DGG73" s="766"/>
      <c r="DGH73" s="766"/>
      <c r="DGI73" s="766"/>
      <c r="DGJ73" s="766"/>
      <c r="DGK73" s="766"/>
      <c r="DGL73" s="766"/>
      <c r="DGM73" s="766"/>
      <c r="DGN73" s="766"/>
      <c r="DGO73" s="766"/>
      <c r="DGP73" s="766"/>
      <c r="DGQ73" s="766"/>
      <c r="DGR73" s="766"/>
      <c r="DGS73" s="766"/>
      <c r="DGT73" s="766"/>
      <c r="DGU73" s="766"/>
      <c r="DGV73" s="766"/>
      <c r="DGW73" s="766"/>
      <c r="DGX73" s="766"/>
      <c r="DGY73" s="766"/>
      <c r="DGZ73" s="766"/>
      <c r="DHA73" s="766"/>
      <c r="DHB73" s="766"/>
      <c r="DHC73" s="766"/>
      <c r="DHD73" s="766"/>
      <c r="DHE73" s="766"/>
      <c r="DHF73" s="766"/>
      <c r="DHG73" s="766"/>
      <c r="DHH73" s="766"/>
      <c r="DHI73" s="766"/>
      <c r="DHJ73" s="766"/>
      <c r="DHK73" s="766"/>
      <c r="DHL73" s="766"/>
      <c r="DHM73" s="766"/>
      <c r="DHN73" s="766"/>
      <c r="DHO73" s="766"/>
      <c r="DHP73" s="766"/>
      <c r="DHQ73" s="766"/>
      <c r="DHR73" s="766"/>
      <c r="DHS73" s="766"/>
      <c r="DHT73" s="766"/>
      <c r="DHU73" s="766"/>
      <c r="DHV73" s="766"/>
      <c r="DHW73" s="766"/>
      <c r="DHX73" s="766"/>
      <c r="DHY73" s="766"/>
      <c r="DHZ73" s="766"/>
      <c r="DIA73" s="766"/>
      <c r="DIB73" s="766"/>
      <c r="DIC73" s="766"/>
      <c r="DID73" s="766"/>
      <c r="DIE73" s="766"/>
      <c r="DIF73" s="766"/>
      <c r="DIG73" s="766"/>
      <c r="DIH73" s="766"/>
      <c r="DII73" s="766"/>
      <c r="DIJ73" s="766"/>
      <c r="DIK73" s="766"/>
      <c r="DIL73" s="766"/>
      <c r="DIM73" s="766"/>
      <c r="DIN73" s="766"/>
      <c r="DIO73" s="766"/>
      <c r="DIP73" s="766"/>
      <c r="DIQ73" s="766"/>
      <c r="DIR73" s="766"/>
      <c r="DIS73" s="766"/>
      <c r="DIT73" s="766"/>
      <c r="DIU73" s="766"/>
      <c r="DIV73" s="766"/>
      <c r="DIW73" s="766"/>
      <c r="DIX73" s="766"/>
      <c r="DIY73" s="766"/>
      <c r="DIZ73" s="766"/>
      <c r="DJA73" s="766"/>
      <c r="DJB73" s="766"/>
      <c r="DJC73" s="766"/>
      <c r="DJD73" s="766"/>
      <c r="DJE73" s="766"/>
      <c r="DJF73" s="766"/>
      <c r="DJG73" s="766"/>
      <c r="DJH73" s="766"/>
      <c r="DJI73" s="766"/>
      <c r="DJJ73" s="766"/>
      <c r="DJK73" s="766"/>
      <c r="DJL73" s="766"/>
      <c r="DJM73" s="766"/>
      <c r="DJN73" s="766"/>
      <c r="DJO73" s="766"/>
      <c r="DJP73" s="766"/>
      <c r="DJQ73" s="766"/>
      <c r="DJR73" s="766"/>
      <c r="DJS73" s="766"/>
      <c r="DJT73" s="766"/>
      <c r="DJU73" s="766"/>
      <c r="DJV73" s="766"/>
      <c r="DJW73" s="766"/>
      <c r="DJX73" s="766"/>
      <c r="DJY73" s="766"/>
      <c r="DJZ73" s="766"/>
      <c r="DKA73" s="766"/>
      <c r="DKB73" s="766"/>
      <c r="DKC73" s="766"/>
      <c r="DKD73" s="766"/>
      <c r="DKE73" s="766"/>
      <c r="DKF73" s="766"/>
      <c r="DKG73" s="766"/>
      <c r="DKH73" s="766"/>
      <c r="DKI73" s="766"/>
      <c r="DKJ73" s="766"/>
      <c r="DKK73" s="766"/>
      <c r="DKL73" s="766"/>
      <c r="DKM73" s="766"/>
      <c r="DKN73" s="766"/>
      <c r="DKO73" s="766"/>
      <c r="DKP73" s="766"/>
      <c r="DKQ73" s="766"/>
      <c r="DKR73" s="766"/>
      <c r="DKS73" s="766"/>
      <c r="DKT73" s="766"/>
      <c r="DKU73" s="766"/>
      <c r="DKV73" s="766"/>
      <c r="DKW73" s="766"/>
      <c r="DKX73" s="766"/>
      <c r="DKY73" s="766"/>
      <c r="DKZ73" s="766"/>
      <c r="DLA73" s="766"/>
      <c r="DLB73" s="766"/>
      <c r="DLC73" s="766"/>
      <c r="DLD73" s="766"/>
      <c r="DLE73" s="766"/>
      <c r="DLF73" s="766"/>
      <c r="DLG73" s="766"/>
      <c r="DLH73" s="766"/>
      <c r="DLI73" s="766"/>
      <c r="DLJ73" s="766"/>
      <c r="DLK73" s="766"/>
      <c r="DLL73" s="766"/>
      <c r="DLM73" s="766"/>
      <c r="DLN73" s="766"/>
      <c r="DLO73" s="766"/>
      <c r="DLP73" s="766"/>
      <c r="DLQ73" s="766"/>
      <c r="DLR73" s="766"/>
      <c r="DLS73" s="766"/>
      <c r="DLT73" s="766"/>
      <c r="DLU73" s="766"/>
      <c r="DLV73" s="766"/>
      <c r="DLW73" s="766"/>
      <c r="DLX73" s="766"/>
      <c r="DLY73" s="766"/>
      <c r="DLZ73" s="766"/>
      <c r="DMA73" s="766"/>
      <c r="DMB73" s="766"/>
      <c r="DMC73" s="766"/>
      <c r="DMD73" s="766"/>
      <c r="DME73" s="766"/>
      <c r="DMF73" s="766"/>
      <c r="DMG73" s="766"/>
      <c r="DMH73" s="766"/>
      <c r="DMI73" s="766"/>
      <c r="DMJ73" s="766"/>
      <c r="DMK73" s="766"/>
      <c r="DML73" s="766"/>
      <c r="DMM73" s="766"/>
      <c r="DMN73" s="766"/>
      <c r="DMO73" s="766"/>
      <c r="DMP73" s="766"/>
      <c r="DMQ73" s="766"/>
      <c r="DMR73" s="766"/>
      <c r="DMS73" s="766"/>
      <c r="DMT73" s="766"/>
      <c r="DMU73" s="766"/>
      <c r="DMV73" s="766"/>
      <c r="DMW73" s="766"/>
      <c r="DMX73" s="766"/>
      <c r="DMY73" s="766"/>
      <c r="DMZ73" s="766"/>
      <c r="DNA73" s="766"/>
      <c r="DNB73" s="766"/>
      <c r="DNC73" s="766"/>
      <c r="DND73" s="766"/>
      <c r="DNE73" s="766"/>
      <c r="DNF73" s="766"/>
      <c r="DNG73" s="766"/>
      <c r="DNH73" s="766"/>
      <c r="DNI73" s="766"/>
      <c r="DNJ73" s="766"/>
      <c r="DNK73" s="766"/>
      <c r="DNL73" s="766"/>
      <c r="DNM73" s="766"/>
      <c r="DNN73" s="766"/>
      <c r="DNO73" s="766"/>
      <c r="DNP73" s="766"/>
      <c r="DNQ73" s="766"/>
      <c r="DNR73" s="766"/>
      <c r="DNS73" s="766"/>
      <c r="DNT73" s="766"/>
      <c r="DNU73" s="766"/>
      <c r="DNV73" s="766"/>
      <c r="DNW73" s="766"/>
      <c r="DNX73" s="766"/>
      <c r="DNY73" s="766"/>
      <c r="DNZ73" s="766"/>
      <c r="DOA73" s="766"/>
      <c r="DOB73" s="766"/>
      <c r="DOC73" s="766"/>
      <c r="DOD73" s="766"/>
      <c r="DOE73" s="766"/>
      <c r="DOF73" s="766"/>
      <c r="DOG73" s="766"/>
      <c r="DOH73" s="766"/>
      <c r="DOI73" s="766"/>
      <c r="DOJ73" s="766"/>
      <c r="DOK73" s="766"/>
      <c r="DOL73" s="766"/>
      <c r="DOM73" s="766"/>
      <c r="DON73" s="766"/>
      <c r="DOO73" s="766"/>
      <c r="DOP73" s="766"/>
      <c r="DOQ73" s="766"/>
      <c r="DOR73" s="766"/>
      <c r="DOS73" s="766"/>
      <c r="DOT73" s="766"/>
      <c r="DOU73" s="766"/>
      <c r="DOV73" s="766"/>
      <c r="DOW73" s="766"/>
      <c r="DOX73" s="766"/>
      <c r="DOY73" s="766"/>
      <c r="DOZ73" s="766"/>
      <c r="DPA73" s="766"/>
      <c r="DPB73" s="766"/>
      <c r="DPC73" s="766"/>
      <c r="DPD73" s="766"/>
      <c r="DPE73" s="766"/>
      <c r="DPF73" s="766"/>
      <c r="DPG73" s="766"/>
      <c r="DPH73" s="766"/>
      <c r="DPI73" s="766"/>
      <c r="DPJ73" s="766"/>
      <c r="DPK73" s="766"/>
      <c r="DPL73" s="766"/>
      <c r="DPM73" s="766"/>
      <c r="DPN73" s="766"/>
      <c r="DPO73" s="766"/>
      <c r="DPP73" s="766"/>
      <c r="DPQ73" s="766"/>
      <c r="DPR73" s="766"/>
      <c r="DPS73" s="766"/>
      <c r="DPT73" s="766"/>
      <c r="DPU73" s="766"/>
      <c r="DPV73" s="766"/>
      <c r="DPW73" s="766"/>
      <c r="DPX73" s="766"/>
      <c r="DPY73" s="766"/>
      <c r="DPZ73" s="766"/>
      <c r="DQA73" s="766"/>
      <c r="DQB73" s="766"/>
      <c r="DQC73" s="766"/>
      <c r="DQD73" s="766"/>
      <c r="DQE73" s="766"/>
      <c r="DQF73" s="766"/>
      <c r="DQG73" s="766"/>
      <c r="DQH73" s="766"/>
      <c r="DQI73" s="766"/>
      <c r="DQJ73" s="766"/>
      <c r="DQK73" s="766"/>
      <c r="DQL73" s="766"/>
      <c r="DQM73" s="766"/>
      <c r="DQN73" s="766"/>
      <c r="DQO73" s="766"/>
      <c r="DQP73" s="766"/>
      <c r="DQQ73" s="766"/>
      <c r="DQR73" s="766"/>
      <c r="DQS73" s="766"/>
      <c r="DQT73" s="766"/>
      <c r="DQU73" s="766"/>
      <c r="DQV73" s="766"/>
      <c r="DQW73" s="766"/>
      <c r="DQX73" s="766"/>
      <c r="DQY73" s="766"/>
      <c r="DQZ73" s="766"/>
      <c r="DRA73" s="766"/>
      <c r="DRB73" s="766"/>
      <c r="DRC73" s="766"/>
      <c r="DRD73" s="766"/>
      <c r="DRE73" s="766"/>
      <c r="DRF73" s="766"/>
      <c r="DRG73" s="766"/>
      <c r="DRH73" s="766"/>
      <c r="DRI73" s="766"/>
      <c r="DRJ73" s="766"/>
      <c r="DRK73" s="766"/>
      <c r="DRL73" s="766"/>
      <c r="DRM73" s="766"/>
      <c r="DRN73" s="766"/>
      <c r="DRO73" s="766"/>
      <c r="DRP73" s="766"/>
      <c r="DRQ73" s="766"/>
      <c r="DRR73" s="766"/>
      <c r="DRS73" s="766"/>
      <c r="DRT73" s="766"/>
      <c r="DRU73" s="766"/>
      <c r="DRV73" s="766"/>
      <c r="DRW73" s="766"/>
      <c r="DRX73" s="766"/>
      <c r="DRY73" s="766"/>
      <c r="DRZ73" s="766"/>
      <c r="DSA73" s="766"/>
      <c r="DSB73" s="766"/>
      <c r="DSC73" s="766"/>
      <c r="DSD73" s="766"/>
      <c r="DSE73" s="766"/>
      <c r="DSF73" s="766"/>
      <c r="DSG73" s="766"/>
      <c r="DSH73" s="766"/>
      <c r="DSI73" s="766"/>
      <c r="DSJ73" s="766"/>
      <c r="DSK73" s="766"/>
      <c r="DSL73" s="766"/>
      <c r="DSM73" s="766"/>
      <c r="DSN73" s="766"/>
      <c r="DSO73" s="766"/>
      <c r="DSP73" s="766"/>
      <c r="DSQ73" s="766"/>
      <c r="DSR73" s="766"/>
      <c r="DSS73" s="766"/>
      <c r="DST73" s="766"/>
      <c r="DSU73" s="766"/>
      <c r="DSV73" s="766"/>
      <c r="DSW73" s="766"/>
      <c r="DSX73" s="766"/>
      <c r="DSY73" s="766"/>
      <c r="DSZ73" s="766"/>
      <c r="DTA73" s="766"/>
      <c r="DTB73" s="766"/>
      <c r="DTC73" s="766"/>
      <c r="DTD73" s="766"/>
      <c r="DTE73" s="766"/>
      <c r="DTF73" s="766"/>
      <c r="DTG73" s="766"/>
      <c r="DTH73" s="766"/>
      <c r="DTI73" s="766"/>
      <c r="DTJ73" s="766"/>
      <c r="DTK73" s="766"/>
      <c r="DTL73" s="766"/>
      <c r="DTM73" s="766"/>
      <c r="DTN73" s="766"/>
      <c r="DTO73" s="766"/>
      <c r="DTP73" s="766"/>
      <c r="DTQ73" s="766"/>
      <c r="DTR73" s="766"/>
      <c r="DTS73" s="766"/>
      <c r="DTT73" s="766"/>
      <c r="DTU73" s="766"/>
      <c r="DTV73" s="766"/>
      <c r="DTW73" s="766"/>
      <c r="DTX73" s="766"/>
      <c r="DTY73" s="766"/>
      <c r="DTZ73" s="766"/>
      <c r="DUA73" s="766"/>
      <c r="DUB73" s="766"/>
      <c r="DUC73" s="766"/>
      <c r="DUD73" s="766"/>
      <c r="DUE73" s="766"/>
      <c r="DUF73" s="766"/>
      <c r="DUG73" s="766"/>
      <c r="DUH73" s="766"/>
      <c r="DUI73" s="766"/>
      <c r="DUJ73" s="766"/>
      <c r="DUK73" s="766"/>
      <c r="DUL73" s="766"/>
      <c r="DUM73" s="766"/>
      <c r="DUN73" s="766"/>
      <c r="DUO73" s="766"/>
      <c r="DUP73" s="766"/>
      <c r="DUQ73" s="766"/>
      <c r="DUR73" s="766"/>
      <c r="DUS73" s="766"/>
      <c r="DUT73" s="766"/>
      <c r="DUU73" s="766"/>
      <c r="DUV73" s="766"/>
      <c r="DUW73" s="766"/>
      <c r="DUX73" s="766"/>
      <c r="DUY73" s="766"/>
      <c r="DUZ73" s="766"/>
      <c r="DVA73" s="766"/>
      <c r="DVB73" s="766"/>
      <c r="DVC73" s="766"/>
      <c r="DVD73" s="766"/>
      <c r="DVE73" s="766"/>
      <c r="DVF73" s="766"/>
      <c r="DVG73" s="766"/>
      <c r="DVH73" s="766"/>
      <c r="DVI73" s="766"/>
      <c r="DVJ73" s="766"/>
      <c r="DVK73" s="766"/>
      <c r="DVL73" s="766"/>
      <c r="DVM73" s="766"/>
      <c r="DVN73" s="766"/>
      <c r="DVO73" s="766"/>
      <c r="DVP73" s="766"/>
      <c r="DVQ73" s="766"/>
      <c r="DVR73" s="766"/>
      <c r="DVS73" s="766"/>
      <c r="DVT73" s="766"/>
      <c r="DVU73" s="766"/>
      <c r="DVV73" s="766"/>
      <c r="DVW73" s="766"/>
      <c r="DVX73" s="766"/>
      <c r="DVY73" s="766"/>
      <c r="DVZ73" s="766"/>
      <c r="DWA73" s="766"/>
      <c r="DWB73" s="766"/>
      <c r="DWC73" s="766"/>
      <c r="DWD73" s="766"/>
      <c r="DWE73" s="766"/>
      <c r="DWF73" s="766"/>
      <c r="DWG73" s="766"/>
      <c r="DWH73" s="766"/>
      <c r="DWI73" s="766"/>
      <c r="DWJ73" s="766"/>
      <c r="DWK73" s="766"/>
      <c r="DWL73" s="766"/>
      <c r="DWM73" s="766"/>
      <c r="DWN73" s="766"/>
      <c r="DWO73" s="766"/>
      <c r="DWP73" s="766"/>
      <c r="DWQ73" s="766"/>
      <c r="DWR73" s="766"/>
      <c r="DWS73" s="766"/>
      <c r="DWT73" s="766"/>
      <c r="DWU73" s="766"/>
      <c r="DWV73" s="766"/>
      <c r="DWW73" s="766"/>
      <c r="DWX73" s="766"/>
      <c r="DWY73" s="766"/>
      <c r="DWZ73" s="766"/>
      <c r="DXA73" s="766"/>
      <c r="DXB73" s="766"/>
      <c r="DXC73" s="766"/>
      <c r="DXD73" s="766"/>
      <c r="DXE73" s="766"/>
      <c r="DXF73" s="766"/>
      <c r="DXG73" s="766"/>
      <c r="DXH73" s="766"/>
      <c r="DXI73" s="766"/>
      <c r="DXJ73" s="766"/>
      <c r="DXK73" s="766"/>
      <c r="DXL73" s="766"/>
      <c r="DXM73" s="766"/>
      <c r="DXN73" s="766"/>
      <c r="DXO73" s="766"/>
      <c r="DXP73" s="766"/>
      <c r="DXQ73" s="766"/>
      <c r="DXR73" s="766"/>
      <c r="DXS73" s="766"/>
      <c r="DXT73" s="766"/>
      <c r="DXU73" s="766"/>
      <c r="DXV73" s="766"/>
      <c r="DXW73" s="766"/>
      <c r="DXX73" s="766"/>
      <c r="DXY73" s="766"/>
      <c r="DXZ73" s="766"/>
      <c r="DYA73" s="766"/>
      <c r="DYB73" s="766"/>
      <c r="DYC73" s="766"/>
      <c r="DYD73" s="766"/>
      <c r="DYE73" s="766"/>
      <c r="DYF73" s="766"/>
      <c r="DYG73" s="766"/>
      <c r="DYH73" s="766"/>
      <c r="DYI73" s="766"/>
      <c r="DYJ73" s="766"/>
      <c r="DYK73" s="766"/>
      <c r="DYL73" s="766"/>
      <c r="DYM73" s="766"/>
      <c r="DYN73" s="766"/>
      <c r="DYO73" s="766"/>
      <c r="DYP73" s="766"/>
      <c r="DYQ73" s="766"/>
      <c r="DYR73" s="766"/>
      <c r="DYS73" s="766"/>
      <c r="DYT73" s="766"/>
      <c r="DYU73" s="766"/>
      <c r="DYV73" s="766"/>
      <c r="DYW73" s="766"/>
      <c r="DYX73" s="766"/>
      <c r="DYY73" s="766"/>
      <c r="DYZ73" s="766"/>
      <c r="DZA73" s="766"/>
      <c r="DZB73" s="766"/>
      <c r="DZC73" s="766"/>
      <c r="DZD73" s="766"/>
      <c r="DZE73" s="766"/>
      <c r="DZF73" s="766"/>
      <c r="DZG73" s="766"/>
      <c r="DZH73" s="766"/>
      <c r="DZI73" s="766"/>
      <c r="DZJ73" s="766"/>
      <c r="DZK73" s="766"/>
      <c r="DZL73" s="766"/>
      <c r="DZM73" s="766"/>
      <c r="DZN73" s="766"/>
      <c r="DZO73" s="766"/>
      <c r="DZP73" s="766"/>
      <c r="DZQ73" s="766"/>
      <c r="DZR73" s="766"/>
      <c r="DZS73" s="766"/>
      <c r="DZT73" s="766"/>
      <c r="DZU73" s="766"/>
      <c r="DZV73" s="766"/>
      <c r="DZW73" s="766"/>
      <c r="DZX73" s="766"/>
      <c r="DZY73" s="766"/>
      <c r="DZZ73" s="766"/>
      <c r="EAA73" s="766"/>
      <c r="EAB73" s="766"/>
      <c r="EAC73" s="766"/>
      <c r="EAD73" s="766"/>
      <c r="EAE73" s="766"/>
      <c r="EAF73" s="766"/>
      <c r="EAG73" s="766"/>
      <c r="EAH73" s="766"/>
      <c r="EAI73" s="766"/>
      <c r="EAJ73" s="766"/>
      <c r="EAK73" s="766"/>
      <c r="EAL73" s="766"/>
      <c r="EAM73" s="766"/>
      <c r="EAN73" s="766"/>
      <c r="EAO73" s="766"/>
      <c r="EAP73" s="766"/>
      <c r="EAQ73" s="766"/>
      <c r="EAR73" s="766"/>
      <c r="EAS73" s="766"/>
      <c r="EAT73" s="766"/>
      <c r="EAU73" s="766"/>
      <c r="EAV73" s="766"/>
      <c r="EAW73" s="766"/>
      <c r="EAX73" s="766"/>
      <c r="EAY73" s="766"/>
      <c r="EAZ73" s="766"/>
      <c r="EBA73" s="766"/>
      <c r="EBB73" s="766"/>
      <c r="EBC73" s="766"/>
      <c r="EBD73" s="766"/>
      <c r="EBE73" s="766"/>
      <c r="EBF73" s="766"/>
      <c r="EBG73" s="766"/>
      <c r="EBH73" s="766"/>
      <c r="EBI73" s="766"/>
      <c r="EBJ73" s="766"/>
      <c r="EBK73" s="766"/>
      <c r="EBL73" s="766"/>
      <c r="EBM73" s="766"/>
      <c r="EBN73" s="766"/>
      <c r="EBO73" s="766"/>
      <c r="EBP73" s="766"/>
      <c r="EBQ73" s="766"/>
      <c r="EBR73" s="766"/>
      <c r="EBS73" s="766"/>
      <c r="EBT73" s="766"/>
      <c r="EBU73" s="766"/>
      <c r="EBV73" s="766"/>
      <c r="EBW73" s="766"/>
      <c r="EBX73" s="766"/>
      <c r="EBY73" s="766"/>
      <c r="EBZ73" s="766"/>
      <c r="ECA73" s="766"/>
      <c r="ECB73" s="766"/>
      <c r="ECC73" s="766"/>
      <c r="ECD73" s="766"/>
      <c r="ECE73" s="766"/>
      <c r="ECF73" s="766"/>
      <c r="ECG73" s="766"/>
      <c r="ECH73" s="766"/>
      <c r="ECI73" s="766"/>
      <c r="ECJ73" s="766"/>
      <c r="ECK73" s="766"/>
      <c r="ECL73" s="766"/>
      <c r="ECM73" s="766"/>
      <c r="ECN73" s="766"/>
      <c r="ECO73" s="766"/>
      <c r="ECP73" s="766"/>
      <c r="ECQ73" s="766"/>
      <c r="ECR73" s="766"/>
      <c r="ECS73" s="766"/>
      <c r="ECT73" s="766"/>
      <c r="ECU73" s="766"/>
      <c r="ECV73" s="766"/>
      <c r="ECW73" s="766"/>
      <c r="ECX73" s="766"/>
      <c r="ECY73" s="766"/>
      <c r="ECZ73" s="766"/>
      <c r="EDA73" s="766"/>
      <c r="EDB73" s="766"/>
      <c r="EDC73" s="766"/>
      <c r="EDD73" s="766"/>
      <c r="EDE73" s="766"/>
      <c r="EDF73" s="766"/>
      <c r="EDG73" s="766"/>
      <c r="EDH73" s="766"/>
      <c r="EDI73" s="766"/>
      <c r="EDJ73" s="766"/>
      <c r="EDK73" s="766"/>
      <c r="EDL73" s="766"/>
      <c r="EDM73" s="766"/>
      <c r="EDN73" s="766"/>
      <c r="EDO73" s="766"/>
      <c r="EDP73" s="766"/>
      <c r="EDQ73" s="766"/>
      <c r="EDR73" s="766"/>
      <c r="EDS73" s="766"/>
      <c r="EDT73" s="766"/>
      <c r="EDU73" s="766"/>
      <c r="EDV73" s="766"/>
      <c r="EDW73" s="766"/>
      <c r="EDX73" s="766"/>
      <c r="EDY73" s="766"/>
      <c r="EDZ73" s="766"/>
      <c r="EEA73" s="766"/>
      <c r="EEB73" s="766"/>
      <c r="EEC73" s="766"/>
      <c r="EED73" s="766"/>
      <c r="EEE73" s="766"/>
      <c r="EEF73" s="766"/>
      <c r="EEG73" s="766"/>
      <c r="EEH73" s="766"/>
      <c r="EEI73" s="766"/>
      <c r="EEJ73" s="766"/>
      <c r="EEK73" s="766"/>
      <c r="EEL73" s="766"/>
      <c r="EEM73" s="766"/>
      <c r="EEN73" s="766"/>
      <c r="EEO73" s="766"/>
      <c r="EEP73" s="766"/>
      <c r="EEQ73" s="766"/>
      <c r="EER73" s="766"/>
      <c r="EES73" s="766"/>
      <c r="EET73" s="766"/>
      <c r="EEU73" s="766"/>
      <c r="EEV73" s="766"/>
      <c r="EEW73" s="766"/>
      <c r="EEX73" s="766"/>
      <c r="EEY73" s="766"/>
      <c r="EEZ73" s="766"/>
      <c r="EFA73" s="766"/>
      <c r="EFB73" s="766"/>
      <c r="EFC73" s="766"/>
      <c r="EFD73" s="766"/>
      <c r="EFE73" s="766"/>
      <c r="EFF73" s="766"/>
      <c r="EFG73" s="766"/>
      <c r="EFH73" s="766"/>
      <c r="EFI73" s="766"/>
      <c r="EFJ73" s="766"/>
      <c r="EFK73" s="766"/>
      <c r="EFL73" s="766"/>
      <c r="EFM73" s="766"/>
      <c r="EFN73" s="766"/>
      <c r="EFO73" s="766"/>
      <c r="EFP73" s="766"/>
      <c r="EFQ73" s="766"/>
      <c r="EFR73" s="766"/>
      <c r="EFS73" s="766"/>
      <c r="EFT73" s="766"/>
      <c r="EFU73" s="766"/>
      <c r="EFV73" s="766"/>
      <c r="EFW73" s="766"/>
      <c r="EFX73" s="766"/>
      <c r="EFY73" s="766"/>
      <c r="EFZ73" s="766"/>
      <c r="EGA73" s="766"/>
      <c r="EGB73" s="766"/>
      <c r="EGC73" s="766"/>
      <c r="EGD73" s="766"/>
      <c r="EGE73" s="766"/>
      <c r="EGF73" s="766"/>
      <c r="EGG73" s="766"/>
      <c r="EGH73" s="766"/>
      <c r="EGI73" s="766"/>
      <c r="EGJ73" s="766"/>
      <c r="EGK73" s="766"/>
      <c r="EGL73" s="766"/>
      <c r="EGM73" s="766"/>
      <c r="EGN73" s="766"/>
      <c r="EGO73" s="766"/>
      <c r="EGP73" s="766"/>
      <c r="EGQ73" s="766"/>
      <c r="EGR73" s="766"/>
      <c r="EGS73" s="766"/>
      <c r="EGT73" s="766"/>
    </row>
    <row r="74" spans="1:3582" s="757" customFormat="1" ht="31.5" customHeight="1">
      <c r="A74" s="766"/>
      <c r="B74" s="766"/>
      <c r="C74" s="766"/>
      <c r="D74" s="766"/>
      <c r="E74" s="766"/>
      <c r="F74" s="766"/>
      <c r="G74" s="766"/>
      <c r="H74" s="766"/>
      <c r="I74" s="766"/>
      <c r="J74" s="766"/>
      <c r="K74" s="923"/>
      <c r="L74" s="766"/>
      <c r="M74" s="766"/>
      <c r="N74" s="766"/>
      <c r="O74" s="766"/>
      <c r="P74" s="766"/>
      <c r="Q74" s="766"/>
      <c r="R74" s="766"/>
      <c r="S74" s="756"/>
      <c r="T74" s="756"/>
      <c r="U74" s="766"/>
      <c r="V74" s="766"/>
      <c r="W74" s="766"/>
      <c r="X74" s="766"/>
      <c r="Y74" s="766"/>
      <c r="Z74" s="766"/>
      <c r="AA74" s="766"/>
      <c r="AB74" s="766"/>
      <c r="AC74" s="766"/>
      <c r="AD74" s="766"/>
      <c r="AE74" s="766"/>
      <c r="AF74" s="766"/>
      <c r="AG74" s="766"/>
      <c r="AH74" s="766"/>
      <c r="AI74" s="766"/>
      <c r="AJ74" s="766"/>
      <c r="AK74" s="766"/>
      <c r="AL74" s="766"/>
      <c r="AM74" s="766"/>
      <c r="AN74" s="766"/>
      <c r="AO74" s="766"/>
      <c r="AP74" s="766"/>
      <c r="AQ74" s="766"/>
      <c r="AR74" s="766"/>
      <c r="AS74" s="766"/>
      <c r="AT74" s="766"/>
      <c r="AU74" s="766"/>
      <c r="AV74" s="766"/>
      <c r="AW74" s="766"/>
      <c r="AX74" s="766"/>
      <c r="AY74" s="766"/>
      <c r="AZ74" s="766"/>
      <c r="BA74" s="766"/>
      <c r="BB74" s="766"/>
      <c r="BC74" s="766"/>
      <c r="BD74" s="766"/>
      <c r="BE74" s="766"/>
      <c r="BF74" s="766"/>
      <c r="BG74" s="766"/>
      <c r="BH74" s="766"/>
      <c r="BI74" s="766"/>
      <c r="BJ74" s="766"/>
      <c r="BK74" s="766"/>
      <c r="BL74" s="766"/>
      <c r="BM74" s="766"/>
      <c r="BN74" s="766"/>
      <c r="BO74" s="766"/>
      <c r="BP74" s="766"/>
      <c r="BQ74" s="766"/>
      <c r="BR74" s="766"/>
      <c r="BS74" s="766"/>
      <c r="BT74" s="766"/>
      <c r="BU74" s="766"/>
      <c r="BV74" s="766"/>
      <c r="BW74" s="766"/>
      <c r="BX74" s="766"/>
      <c r="BY74" s="766"/>
      <c r="BZ74" s="766"/>
      <c r="CA74" s="766"/>
      <c r="CB74" s="766"/>
      <c r="CC74" s="766"/>
      <c r="CD74" s="766"/>
      <c r="CE74" s="766"/>
      <c r="CF74" s="766"/>
      <c r="CG74" s="766"/>
      <c r="CH74" s="766"/>
      <c r="CI74" s="766"/>
      <c r="CJ74" s="766"/>
      <c r="CK74" s="766"/>
      <c r="CL74" s="766"/>
      <c r="CM74" s="766"/>
      <c r="CN74" s="766"/>
      <c r="CO74" s="766"/>
      <c r="CP74" s="766"/>
      <c r="CQ74" s="766"/>
      <c r="CR74" s="766"/>
      <c r="CS74" s="766"/>
      <c r="CT74" s="766"/>
      <c r="CU74" s="766"/>
      <c r="CV74" s="766"/>
      <c r="CW74" s="766"/>
      <c r="CX74" s="766"/>
      <c r="CY74" s="766"/>
      <c r="CZ74" s="766"/>
      <c r="DA74" s="766"/>
      <c r="DB74" s="766"/>
      <c r="DC74" s="766"/>
      <c r="DD74" s="766"/>
      <c r="DE74" s="766"/>
      <c r="DF74" s="766"/>
      <c r="DG74" s="766"/>
      <c r="DH74" s="766"/>
      <c r="DI74" s="766"/>
      <c r="DJ74" s="766"/>
      <c r="DK74" s="766"/>
      <c r="DL74" s="766"/>
      <c r="DM74" s="766"/>
      <c r="DN74" s="766"/>
      <c r="DO74" s="766"/>
      <c r="DP74" s="766"/>
      <c r="DQ74" s="766"/>
      <c r="DR74" s="766"/>
      <c r="DS74" s="766"/>
      <c r="DT74" s="766"/>
      <c r="DU74" s="766"/>
      <c r="DV74" s="766"/>
      <c r="DW74" s="766"/>
      <c r="DX74" s="766"/>
      <c r="DY74" s="766"/>
      <c r="DZ74" s="766"/>
      <c r="EA74" s="766"/>
      <c r="EB74" s="766"/>
      <c r="EC74" s="766"/>
      <c r="ED74" s="766"/>
      <c r="EE74" s="766"/>
      <c r="EF74" s="766"/>
      <c r="EG74" s="766"/>
      <c r="EH74" s="766"/>
      <c r="EI74" s="766"/>
      <c r="EJ74" s="766"/>
      <c r="EK74" s="766"/>
      <c r="EL74" s="766"/>
      <c r="EM74" s="766"/>
      <c r="EN74" s="766"/>
      <c r="EO74" s="766"/>
      <c r="EP74" s="766"/>
      <c r="EQ74" s="766"/>
      <c r="ER74" s="766"/>
      <c r="ES74" s="766"/>
      <c r="ET74" s="766"/>
      <c r="EU74" s="766"/>
      <c r="EV74" s="766"/>
      <c r="EW74" s="766"/>
      <c r="EX74" s="766"/>
      <c r="EY74" s="766"/>
      <c r="EZ74" s="766"/>
      <c r="FA74" s="766"/>
      <c r="FB74" s="766"/>
      <c r="FC74" s="766"/>
      <c r="FD74" s="766"/>
      <c r="FE74" s="766"/>
      <c r="FF74" s="766"/>
      <c r="FG74" s="766"/>
      <c r="FH74" s="766"/>
      <c r="FI74" s="766"/>
      <c r="FJ74" s="766"/>
      <c r="FK74" s="766"/>
      <c r="FL74" s="766"/>
      <c r="FM74" s="766"/>
      <c r="FN74" s="766"/>
      <c r="FO74" s="766"/>
      <c r="FP74" s="766"/>
      <c r="FQ74" s="766"/>
      <c r="FR74" s="766"/>
      <c r="FS74" s="766"/>
      <c r="FT74" s="766"/>
      <c r="FU74" s="766"/>
      <c r="FV74" s="766"/>
      <c r="FW74" s="766"/>
      <c r="FX74" s="766"/>
      <c r="FY74" s="766"/>
      <c r="FZ74" s="766"/>
      <c r="GA74" s="766"/>
      <c r="GB74" s="766"/>
      <c r="GC74" s="766"/>
      <c r="GD74" s="766"/>
      <c r="GE74" s="766"/>
      <c r="GF74" s="766"/>
      <c r="GG74" s="766"/>
      <c r="GH74" s="766"/>
      <c r="GI74" s="766"/>
      <c r="GJ74" s="766"/>
      <c r="GK74" s="766"/>
      <c r="GL74" s="766"/>
      <c r="GM74" s="766"/>
      <c r="GN74" s="766"/>
      <c r="GO74" s="766"/>
      <c r="GP74" s="766"/>
      <c r="GQ74" s="766"/>
      <c r="GR74" s="766"/>
      <c r="GS74" s="766"/>
      <c r="GT74" s="766"/>
      <c r="GU74" s="766"/>
      <c r="GV74" s="766"/>
      <c r="GW74" s="766"/>
      <c r="GX74" s="766"/>
      <c r="GY74" s="766"/>
      <c r="GZ74" s="766"/>
      <c r="HA74" s="766"/>
      <c r="HB74" s="766"/>
      <c r="HC74" s="766"/>
      <c r="HD74" s="766"/>
      <c r="HE74" s="766"/>
      <c r="HF74" s="766"/>
      <c r="HG74" s="766"/>
      <c r="HH74" s="766"/>
      <c r="HI74" s="766"/>
      <c r="HJ74" s="766"/>
      <c r="HK74" s="766"/>
      <c r="HL74" s="766"/>
      <c r="HM74" s="766"/>
      <c r="HN74" s="766"/>
      <c r="HO74" s="766"/>
      <c r="HP74" s="766"/>
      <c r="HQ74" s="766"/>
      <c r="HR74" s="766"/>
      <c r="HS74" s="766"/>
      <c r="HT74" s="766"/>
      <c r="HU74" s="766"/>
      <c r="HV74" s="766"/>
      <c r="HW74" s="766"/>
      <c r="HX74" s="766"/>
      <c r="HY74" s="766"/>
      <c r="HZ74" s="766"/>
      <c r="IA74" s="766"/>
      <c r="IB74" s="766"/>
      <c r="IC74" s="766"/>
      <c r="ID74" s="766"/>
      <c r="IE74" s="766"/>
      <c r="IF74" s="766"/>
      <c r="IG74" s="766"/>
      <c r="IH74" s="766"/>
      <c r="II74" s="766"/>
      <c r="IJ74" s="766"/>
      <c r="IK74" s="766"/>
      <c r="IL74" s="766"/>
      <c r="IM74" s="766"/>
      <c r="IN74" s="766"/>
      <c r="IO74" s="766"/>
      <c r="IP74" s="766"/>
      <c r="IQ74" s="766"/>
      <c r="IR74" s="766"/>
      <c r="IS74" s="766"/>
      <c r="IT74" s="766"/>
      <c r="IU74" s="766"/>
      <c r="IV74" s="766"/>
      <c r="IW74" s="766"/>
      <c r="IX74" s="766"/>
      <c r="IY74" s="766"/>
      <c r="IZ74" s="766"/>
      <c r="JA74" s="766"/>
      <c r="JB74" s="766"/>
      <c r="JC74" s="766"/>
      <c r="JD74" s="766"/>
      <c r="JE74" s="766"/>
      <c r="JF74" s="766"/>
      <c r="JG74" s="766"/>
      <c r="JH74" s="766"/>
      <c r="JI74" s="766"/>
      <c r="JJ74" s="766"/>
      <c r="JK74" s="766"/>
      <c r="JL74" s="766"/>
      <c r="JM74" s="766"/>
      <c r="JN74" s="766"/>
      <c r="JO74" s="766"/>
      <c r="JP74" s="766"/>
      <c r="JQ74" s="766"/>
      <c r="JR74" s="766"/>
      <c r="JS74" s="766"/>
      <c r="JT74" s="766"/>
      <c r="JU74" s="766"/>
      <c r="JV74" s="766"/>
      <c r="JW74" s="766"/>
      <c r="JX74" s="766"/>
      <c r="JY74" s="766"/>
      <c r="JZ74" s="766"/>
      <c r="KA74" s="766"/>
      <c r="KB74" s="766"/>
      <c r="KC74" s="766"/>
      <c r="KD74" s="766"/>
      <c r="KE74" s="766"/>
      <c r="KF74" s="766"/>
      <c r="KG74" s="766"/>
      <c r="KH74" s="766"/>
      <c r="KI74" s="766"/>
      <c r="KJ74" s="766"/>
      <c r="KK74" s="766"/>
      <c r="KL74" s="766"/>
      <c r="KM74" s="766"/>
      <c r="KN74" s="766"/>
      <c r="KO74" s="766"/>
      <c r="KP74" s="766"/>
      <c r="KQ74" s="766"/>
      <c r="KR74" s="766"/>
      <c r="KS74" s="766"/>
      <c r="KT74" s="766"/>
      <c r="KU74" s="766"/>
      <c r="KV74" s="766"/>
      <c r="KW74" s="766"/>
      <c r="KX74" s="766"/>
      <c r="KY74" s="766"/>
      <c r="KZ74" s="766"/>
      <c r="LA74" s="766"/>
      <c r="LB74" s="766"/>
      <c r="LC74" s="766"/>
      <c r="LD74" s="766"/>
      <c r="LE74" s="766"/>
      <c r="LF74" s="766"/>
      <c r="LG74" s="766"/>
      <c r="LH74" s="766"/>
      <c r="LI74" s="766"/>
      <c r="LJ74" s="766"/>
      <c r="LK74" s="766"/>
      <c r="LL74" s="766"/>
      <c r="LM74" s="766"/>
      <c r="LN74" s="766"/>
      <c r="LO74" s="766"/>
      <c r="LP74" s="766"/>
      <c r="LQ74" s="766"/>
      <c r="LR74" s="766"/>
      <c r="LS74" s="766"/>
      <c r="LT74" s="766"/>
      <c r="LU74" s="766"/>
      <c r="LV74" s="766"/>
      <c r="LW74" s="766"/>
      <c r="LX74" s="766"/>
      <c r="LY74" s="766"/>
      <c r="LZ74" s="766"/>
      <c r="MA74" s="766"/>
      <c r="MB74" s="766"/>
      <c r="MC74" s="766"/>
      <c r="MD74" s="766"/>
      <c r="ME74" s="766"/>
      <c r="MF74" s="766"/>
      <c r="MG74" s="766"/>
      <c r="MH74" s="766"/>
      <c r="MI74" s="766"/>
      <c r="MJ74" s="766"/>
      <c r="MK74" s="766"/>
      <c r="ML74" s="766"/>
      <c r="MM74" s="766"/>
      <c r="MN74" s="766"/>
      <c r="MO74" s="766"/>
      <c r="MP74" s="766"/>
      <c r="MQ74" s="766"/>
      <c r="MR74" s="766"/>
      <c r="MS74" s="766"/>
      <c r="MT74" s="766"/>
      <c r="MU74" s="766"/>
      <c r="MV74" s="766"/>
      <c r="MW74" s="766"/>
      <c r="MX74" s="766"/>
      <c r="MY74" s="766"/>
      <c r="MZ74" s="766"/>
      <c r="NA74" s="766"/>
      <c r="NB74" s="766"/>
      <c r="NC74" s="766"/>
      <c r="ND74" s="766"/>
      <c r="NE74" s="766"/>
      <c r="NF74" s="766"/>
      <c r="NG74" s="766"/>
      <c r="NH74" s="766"/>
      <c r="NI74" s="766"/>
      <c r="NJ74" s="766"/>
      <c r="NK74" s="766"/>
      <c r="NL74" s="766"/>
      <c r="NM74" s="766"/>
      <c r="NN74" s="766"/>
      <c r="NO74" s="766"/>
      <c r="NP74" s="766"/>
      <c r="NQ74" s="766"/>
      <c r="NR74" s="766"/>
      <c r="NS74" s="766"/>
      <c r="NT74" s="766"/>
      <c r="NU74" s="766"/>
      <c r="NV74" s="766"/>
      <c r="NW74" s="766"/>
      <c r="NX74" s="766"/>
      <c r="NY74" s="766"/>
      <c r="NZ74" s="766"/>
      <c r="OA74" s="766"/>
      <c r="OB74" s="766"/>
      <c r="OC74" s="766"/>
      <c r="OD74" s="766"/>
      <c r="OE74" s="766"/>
      <c r="OF74" s="766"/>
      <c r="OG74" s="766"/>
      <c r="OH74" s="766"/>
      <c r="OI74" s="766"/>
      <c r="OJ74" s="766"/>
      <c r="OK74" s="766"/>
      <c r="OL74" s="766"/>
      <c r="OM74" s="766"/>
      <c r="ON74" s="766"/>
      <c r="OO74" s="766"/>
      <c r="OP74" s="766"/>
      <c r="OQ74" s="766"/>
      <c r="OR74" s="766"/>
      <c r="OS74" s="766"/>
      <c r="OT74" s="766"/>
      <c r="OU74" s="766"/>
      <c r="OV74" s="766"/>
      <c r="OW74" s="766"/>
      <c r="OX74" s="766"/>
      <c r="OY74" s="766"/>
      <c r="OZ74" s="766"/>
      <c r="PA74" s="766"/>
      <c r="PB74" s="766"/>
      <c r="PC74" s="766"/>
      <c r="PD74" s="766"/>
      <c r="PE74" s="766"/>
      <c r="PF74" s="766"/>
      <c r="PG74" s="766"/>
      <c r="PH74" s="766"/>
      <c r="PI74" s="766"/>
      <c r="PJ74" s="766"/>
      <c r="PK74" s="766"/>
      <c r="PL74" s="766"/>
      <c r="PM74" s="766"/>
      <c r="PN74" s="766"/>
      <c r="PO74" s="766"/>
      <c r="PP74" s="766"/>
      <c r="PQ74" s="766"/>
      <c r="PR74" s="766"/>
      <c r="PS74" s="766"/>
      <c r="PT74" s="766"/>
      <c r="PU74" s="766"/>
      <c r="PV74" s="766"/>
      <c r="PW74" s="766"/>
      <c r="PX74" s="766"/>
      <c r="PY74" s="766"/>
      <c r="PZ74" s="766"/>
      <c r="QA74" s="766"/>
      <c r="QB74" s="766"/>
      <c r="QC74" s="766"/>
      <c r="QD74" s="766"/>
      <c r="QE74" s="766"/>
      <c r="QF74" s="766"/>
      <c r="QG74" s="766"/>
      <c r="QH74" s="766"/>
      <c r="QI74" s="766"/>
      <c r="QJ74" s="766"/>
      <c r="QK74" s="766"/>
      <c r="QL74" s="766"/>
      <c r="QM74" s="766"/>
      <c r="QN74" s="766"/>
      <c r="QO74" s="766"/>
      <c r="QP74" s="766"/>
      <c r="QQ74" s="766"/>
      <c r="QR74" s="766"/>
      <c r="QS74" s="766"/>
      <c r="QT74" s="766"/>
      <c r="QU74" s="766"/>
      <c r="QV74" s="766"/>
      <c r="QW74" s="766"/>
      <c r="QX74" s="766"/>
      <c r="QY74" s="766"/>
      <c r="QZ74" s="766"/>
      <c r="RA74" s="766"/>
      <c r="RB74" s="766"/>
      <c r="RC74" s="766"/>
      <c r="RD74" s="766"/>
      <c r="RE74" s="766"/>
      <c r="RF74" s="766"/>
      <c r="RG74" s="766"/>
      <c r="RH74" s="766"/>
      <c r="RI74" s="766"/>
      <c r="RJ74" s="766"/>
      <c r="RK74" s="766"/>
      <c r="RL74" s="766"/>
      <c r="RM74" s="766"/>
      <c r="RN74" s="766"/>
      <c r="RO74" s="766"/>
      <c r="RP74" s="766"/>
      <c r="RQ74" s="766"/>
      <c r="RR74" s="766"/>
      <c r="RS74" s="766"/>
      <c r="RT74" s="766"/>
      <c r="RU74" s="766"/>
      <c r="RV74" s="766"/>
      <c r="RW74" s="766"/>
      <c r="RX74" s="766"/>
      <c r="RY74" s="766"/>
      <c r="RZ74" s="766"/>
      <c r="SA74" s="766"/>
      <c r="SB74" s="766"/>
      <c r="SC74" s="766"/>
      <c r="SD74" s="766"/>
      <c r="SE74" s="766"/>
      <c r="SF74" s="766"/>
      <c r="SG74" s="766"/>
      <c r="SH74" s="766"/>
      <c r="SI74" s="766"/>
      <c r="SJ74" s="766"/>
      <c r="SK74" s="766"/>
      <c r="SL74" s="766"/>
      <c r="SM74" s="766"/>
      <c r="SN74" s="766"/>
      <c r="SO74" s="766"/>
      <c r="SP74" s="766"/>
      <c r="SQ74" s="766"/>
      <c r="SR74" s="766"/>
      <c r="SS74" s="766"/>
      <c r="ST74" s="766"/>
      <c r="SU74" s="766"/>
      <c r="SV74" s="766"/>
      <c r="SW74" s="766"/>
      <c r="SX74" s="766"/>
      <c r="SY74" s="766"/>
      <c r="SZ74" s="766"/>
      <c r="TA74" s="766"/>
      <c r="TB74" s="766"/>
      <c r="TC74" s="766"/>
      <c r="TD74" s="766"/>
      <c r="TE74" s="766"/>
      <c r="TF74" s="766"/>
      <c r="TG74" s="766"/>
      <c r="TH74" s="766"/>
      <c r="TI74" s="766"/>
      <c r="TJ74" s="766"/>
      <c r="TK74" s="766"/>
      <c r="TL74" s="766"/>
      <c r="TM74" s="766"/>
      <c r="TN74" s="766"/>
      <c r="TO74" s="766"/>
      <c r="TP74" s="766"/>
      <c r="TQ74" s="766"/>
      <c r="TR74" s="766"/>
      <c r="TS74" s="766"/>
      <c r="TT74" s="766"/>
      <c r="TU74" s="766"/>
      <c r="TV74" s="766"/>
      <c r="TW74" s="766"/>
      <c r="TX74" s="766"/>
      <c r="TY74" s="766"/>
      <c r="TZ74" s="766"/>
      <c r="UA74" s="766"/>
      <c r="UB74" s="766"/>
      <c r="UC74" s="766"/>
      <c r="UD74" s="766"/>
      <c r="UE74" s="766"/>
      <c r="UF74" s="766"/>
      <c r="UG74" s="766"/>
      <c r="UH74" s="766"/>
      <c r="UI74" s="766"/>
      <c r="UJ74" s="766"/>
      <c r="UK74" s="766"/>
      <c r="UL74" s="766"/>
      <c r="UM74" s="766"/>
      <c r="UN74" s="766"/>
      <c r="UO74" s="766"/>
      <c r="UP74" s="766"/>
      <c r="UQ74" s="766"/>
      <c r="UR74" s="766"/>
      <c r="US74" s="766"/>
      <c r="UT74" s="766"/>
      <c r="UU74" s="766"/>
      <c r="UV74" s="766"/>
      <c r="UW74" s="766"/>
      <c r="UX74" s="766"/>
      <c r="UY74" s="766"/>
      <c r="UZ74" s="766"/>
      <c r="VA74" s="766"/>
      <c r="VB74" s="766"/>
      <c r="VC74" s="766"/>
      <c r="VD74" s="766"/>
      <c r="VE74" s="766"/>
      <c r="VF74" s="766"/>
      <c r="VG74" s="766"/>
      <c r="VH74" s="766"/>
      <c r="VI74" s="766"/>
      <c r="VJ74" s="766"/>
      <c r="VK74" s="766"/>
      <c r="VL74" s="766"/>
      <c r="VM74" s="766"/>
      <c r="VN74" s="766"/>
      <c r="VO74" s="766"/>
      <c r="VP74" s="766"/>
      <c r="VQ74" s="766"/>
      <c r="VR74" s="766"/>
      <c r="VS74" s="766"/>
      <c r="VT74" s="766"/>
      <c r="VU74" s="766"/>
      <c r="VV74" s="766"/>
      <c r="VW74" s="766"/>
      <c r="VX74" s="766"/>
      <c r="VY74" s="766"/>
      <c r="VZ74" s="766"/>
      <c r="WA74" s="766"/>
      <c r="WB74" s="766"/>
      <c r="WC74" s="766"/>
      <c r="WD74" s="766"/>
      <c r="WE74" s="766"/>
      <c r="WF74" s="766"/>
      <c r="WG74" s="766"/>
      <c r="WH74" s="766"/>
      <c r="WI74" s="766"/>
      <c r="WJ74" s="766"/>
      <c r="WK74" s="766"/>
      <c r="WL74" s="766"/>
      <c r="WM74" s="766"/>
      <c r="WN74" s="766"/>
      <c r="WO74" s="766"/>
      <c r="WP74" s="766"/>
      <c r="WQ74" s="766"/>
      <c r="WR74" s="766"/>
      <c r="WS74" s="766"/>
      <c r="WT74" s="766"/>
      <c r="WU74" s="766"/>
      <c r="WV74" s="766"/>
      <c r="WW74" s="766"/>
      <c r="WX74" s="766"/>
      <c r="WY74" s="766"/>
      <c r="WZ74" s="766"/>
      <c r="XA74" s="766"/>
      <c r="XB74" s="766"/>
      <c r="XC74" s="766"/>
      <c r="XD74" s="766"/>
      <c r="XE74" s="766"/>
      <c r="XF74" s="766"/>
      <c r="XG74" s="766"/>
      <c r="XH74" s="766"/>
      <c r="XI74" s="766"/>
      <c r="XJ74" s="766"/>
      <c r="XK74" s="766"/>
      <c r="XL74" s="766"/>
      <c r="XM74" s="766"/>
      <c r="XN74" s="766"/>
      <c r="XO74" s="766"/>
      <c r="XP74" s="766"/>
      <c r="XQ74" s="766"/>
      <c r="XR74" s="766"/>
      <c r="XS74" s="766"/>
      <c r="XT74" s="766"/>
      <c r="XU74" s="766"/>
      <c r="XV74" s="766"/>
      <c r="XW74" s="766"/>
      <c r="XX74" s="766"/>
      <c r="XY74" s="766"/>
      <c r="XZ74" s="766"/>
      <c r="YA74" s="766"/>
      <c r="YB74" s="766"/>
      <c r="YC74" s="766"/>
      <c r="YD74" s="766"/>
      <c r="YE74" s="766"/>
      <c r="YF74" s="766"/>
      <c r="YG74" s="766"/>
      <c r="YH74" s="766"/>
      <c r="YI74" s="766"/>
      <c r="YJ74" s="766"/>
      <c r="YK74" s="766"/>
      <c r="YL74" s="766"/>
      <c r="YM74" s="766"/>
      <c r="YN74" s="766"/>
      <c r="YO74" s="766"/>
      <c r="YP74" s="766"/>
      <c r="YQ74" s="766"/>
      <c r="YR74" s="766"/>
      <c r="YS74" s="766"/>
      <c r="YT74" s="766"/>
      <c r="YU74" s="766"/>
      <c r="YV74" s="766"/>
      <c r="YW74" s="766"/>
      <c r="YX74" s="766"/>
      <c r="YY74" s="766"/>
      <c r="YZ74" s="766"/>
      <c r="ZA74" s="766"/>
      <c r="ZB74" s="766"/>
      <c r="ZC74" s="766"/>
      <c r="ZD74" s="766"/>
      <c r="ZE74" s="766"/>
      <c r="ZF74" s="766"/>
      <c r="ZG74" s="766"/>
      <c r="ZH74" s="766"/>
      <c r="ZI74" s="766"/>
      <c r="ZJ74" s="766"/>
      <c r="ZK74" s="766"/>
      <c r="ZL74" s="766"/>
      <c r="ZM74" s="766"/>
      <c r="ZN74" s="766"/>
      <c r="ZO74" s="766"/>
      <c r="ZP74" s="766"/>
      <c r="ZQ74" s="766"/>
      <c r="ZR74" s="766"/>
      <c r="ZS74" s="766"/>
      <c r="ZT74" s="766"/>
      <c r="ZU74" s="766"/>
      <c r="ZV74" s="766"/>
      <c r="ZW74" s="766"/>
      <c r="ZX74" s="766"/>
      <c r="ZY74" s="766"/>
      <c r="ZZ74" s="766"/>
      <c r="AAA74" s="766"/>
      <c r="AAB74" s="766"/>
      <c r="AAC74" s="766"/>
      <c r="AAD74" s="766"/>
      <c r="AAE74" s="766"/>
      <c r="AAF74" s="766"/>
      <c r="AAG74" s="766"/>
      <c r="AAH74" s="766"/>
      <c r="AAI74" s="766"/>
      <c r="AAJ74" s="766"/>
      <c r="AAK74" s="766"/>
      <c r="AAL74" s="766"/>
      <c r="AAM74" s="766"/>
      <c r="AAN74" s="766"/>
      <c r="AAO74" s="766"/>
      <c r="AAP74" s="766"/>
      <c r="AAQ74" s="766"/>
      <c r="AAR74" s="766"/>
      <c r="AAS74" s="766"/>
      <c r="AAT74" s="766"/>
      <c r="AAU74" s="766"/>
      <c r="AAV74" s="766"/>
      <c r="AAW74" s="766"/>
      <c r="AAX74" s="766"/>
      <c r="AAY74" s="766"/>
      <c r="AAZ74" s="766"/>
      <c r="ABA74" s="766"/>
      <c r="ABB74" s="766"/>
      <c r="ABC74" s="766"/>
      <c r="ABD74" s="766"/>
      <c r="ABE74" s="766"/>
      <c r="ABF74" s="766"/>
      <c r="ABG74" s="766"/>
      <c r="ABH74" s="766"/>
      <c r="ABI74" s="766"/>
      <c r="ABJ74" s="766"/>
      <c r="ABK74" s="766"/>
      <c r="ABL74" s="766"/>
      <c r="ABM74" s="766"/>
      <c r="ABN74" s="766"/>
      <c r="ABO74" s="766"/>
      <c r="ABP74" s="766"/>
      <c r="ABQ74" s="766"/>
      <c r="ABR74" s="766"/>
      <c r="ABS74" s="766"/>
      <c r="ABT74" s="766"/>
      <c r="ABU74" s="766"/>
      <c r="ABV74" s="766"/>
      <c r="ABW74" s="766"/>
      <c r="ABX74" s="766"/>
      <c r="ABY74" s="766"/>
      <c r="ABZ74" s="766"/>
      <c r="ACA74" s="766"/>
      <c r="ACB74" s="766"/>
      <c r="ACC74" s="766"/>
      <c r="ACD74" s="766"/>
      <c r="ACE74" s="766"/>
      <c r="ACF74" s="766"/>
      <c r="ACG74" s="766"/>
      <c r="ACH74" s="766"/>
      <c r="ACI74" s="766"/>
      <c r="ACJ74" s="766"/>
      <c r="ACK74" s="766"/>
      <c r="ACL74" s="766"/>
      <c r="ACM74" s="766"/>
      <c r="ACN74" s="766"/>
      <c r="ACO74" s="766"/>
      <c r="ACP74" s="766"/>
      <c r="ACQ74" s="766"/>
      <c r="ACR74" s="766"/>
      <c r="ACS74" s="766"/>
      <c r="ACT74" s="766"/>
      <c r="ACU74" s="766"/>
      <c r="ACV74" s="766"/>
      <c r="ACW74" s="766"/>
      <c r="ACX74" s="766"/>
      <c r="ACY74" s="766"/>
      <c r="ACZ74" s="766"/>
      <c r="ADA74" s="766"/>
      <c r="ADB74" s="766"/>
      <c r="ADC74" s="766"/>
      <c r="ADD74" s="766"/>
      <c r="ADE74" s="766"/>
      <c r="ADF74" s="766"/>
      <c r="ADG74" s="766"/>
      <c r="ADH74" s="766"/>
      <c r="ADI74" s="766"/>
      <c r="ADJ74" s="766"/>
      <c r="ADK74" s="766"/>
      <c r="ADL74" s="766"/>
      <c r="ADM74" s="766"/>
      <c r="ADN74" s="766"/>
      <c r="ADO74" s="766"/>
      <c r="ADP74" s="766"/>
      <c r="ADQ74" s="766"/>
      <c r="ADR74" s="766"/>
      <c r="ADS74" s="766"/>
      <c r="ADT74" s="766"/>
      <c r="ADU74" s="766"/>
      <c r="ADV74" s="766"/>
      <c r="ADW74" s="766"/>
      <c r="ADX74" s="766"/>
      <c r="ADY74" s="766"/>
      <c r="ADZ74" s="766"/>
      <c r="AEA74" s="766"/>
      <c r="AEB74" s="766"/>
      <c r="AEC74" s="766"/>
      <c r="AED74" s="766"/>
      <c r="AEE74" s="766"/>
      <c r="AEF74" s="766"/>
      <c r="AEG74" s="766"/>
      <c r="AEH74" s="766"/>
      <c r="AEI74" s="766"/>
      <c r="AEJ74" s="766"/>
      <c r="AEK74" s="766"/>
      <c r="AEL74" s="766"/>
      <c r="AEM74" s="766"/>
      <c r="AEN74" s="766"/>
      <c r="AEO74" s="766"/>
      <c r="AEP74" s="766"/>
      <c r="AEQ74" s="766"/>
      <c r="AER74" s="766"/>
      <c r="AES74" s="766"/>
      <c r="AET74" s="766"/>
      <c r="AEU74" s="766"/>
      <c r="AEV74" s="766"/>
      <c r="AEW74" s="766"/>
      <c r="AEX74" s="766"/>
      <c r="AEY74" s="766"/>
      <c r="AEZ74" s="766"/>
      <c r="AFA74" s="766"/>
      <c r="AFB74" s="766"/>
      <c r="AFC74" s="766"/>
      <c r="AFD74" s="766"/>
      <c r="AFE74" s="766"/>
      <c r="AFF74" s="766"/>
      <c r="AFG74" s="766"/>
      <c r="AFH74" s="766"/>
      <c r="AFI74" s="766"/>
      <c r="AFJ74" s="766"/>
      <c r="AFK74" s="766"/>
      <c r="AFL74" s="766"/>
      <c r="AFM74" s="766"/>
      <c r="AFN74" s="766"/>
      <c r="AFO74" s="766"/>
      <c r="AFP74" s="766"/>
      <c r="AFQ74" s="766"/>
      <c r="AFR74" s="766"/>
      <c r="AFS74" s="766"/>
      <c r="AFT74" s="766"/>
      <c r="AFU74" s="766"/>
      <c r="AFV74" s="766"/>
      <c r="AFW74" s="766"/>
      <c r="AFX74" s="766"/>
      <c r="AFY74" s="766"/>
      <c r="AFZ74" s="766"/>
      <c r="AGA74" s="766"/>
      <c r="AGB74" s="766"/>
      <c r="AGC74" s="766"/>
      <c r="AGD74" s="766"/>
      <c r="AGE74" s="766"/>
      <c r="AGF74" s="766"/>
      <c r="AGG74" s="766"/>
      <c r="AGH74" s="766"/>
      <c r="AGI74" s="766"/>
      <c r="AGJ74" s="766"/>
      <c r="AGK74" s="766"/>
      <c r="AGL74" s="766"/>
      <c r="AGM74" s="766"/>
      <c r="AGN74" s="766"/>
      <c r="AGO74" s="766"/>
      <c r="AGP74" s="766"/>
      <c r="AGQ74" s="766"/>
      <c r="AGR74" s="766"/>
      <c r="AGS74" s="766"/>
      <c r="AGT74" s="766"/>
      <c r="AGU74" s="766"/>
      <c r="AGV74" s="766"/>
      <c r="AGW74" s="766"/>
      <c r="AGX74" s="766"/>
      <c r="AGY74" s="766"/>
      <c r="AGZ74" s="766"/>
      <c r="AHA74" s="766"/>
      <c r="AHB74" s="766"/>
      <c r="AHC74" s="766"/>
      <c r="AHD74" s="766"/>
      <c r="AHE74" s="766"/>
      <c r="AHF74" s="766"/>
      <c r="AHG74" s="766"/>
      <c r="AHH74" s="766"/>
      <c r="AHI74" s="766"/>
      <c r="AHJ74" s="766"/>
      <c r="AHK74" s="766"/>
      <c r="AHL74" s="766"/>
      <c r="AHM74" s="766"/>
      <c r="AHN74" s="766"/>
      <c r="AHO74" s="766"/>
      <c r="AHP74" s="766"/>
      <c r="AHQ74" s="766"/>
      <c r="AHR74" s="766"/>
      <c r="AHS74" s="766"/>
      <c r="AHT74" s="766"/>
      <c r="AHU74" s="766"/>
      <c r="AHV74" s="766"/>
      <c r="AHW74" s="766"/>
      <c r="AHX74" s="766"/>
      <c r="AHY74" s="766"/>
      <c r="AHZ74" s="766"/>
      <c r="AIA74" s="766"/>
      <c r="AIB74" s="766"/>
      <c r="AIC74" s="766"/>
      <c r="AID74" s="766"/>
      <c r="AIE74" s="766"/>
      <c r="AIF74" s="766"/>
      <c r="AIG74" s="766"/>
      <c r="AIH74" s="766"/>
      <c r="AII74" s="766"/>
      <c r="AIJ74" s="766"/>
      <c r="AIK74" s="766"/>
      <c r="AIL74" s="766"/>
      <c r="AIM74" s="766"/>
      <c r="AIN74" s="766"/>
      <c r="AIO74" s="766"/>
      <c r="AIP74" s="766"/>
      <c r="AIQ74" s="766"/>
      <c r="AIR74" s="766"/>
      <c r="AIS74" s="766"/>
      <c r="AIT74" s="766"/>
      <c r="AIU74" s="766"/>
      <c r="AIV74" s="766"/>
      <c r="AIW74" s="766"/>
      <c r="AIX74" s="766"/>
      <c r="AIY74" s="766"/>
      <c r="AIZ74" s="766"/>
      <c r="AJA74" s="766"/>
      <c r="AJB74" s="766"/>
      <c r="AJC74" s="766"/>
      <c r="AJD74" s="766"/>
      <c r="AJE74" s="766"/>
      <c r="AJF74" s="766"/>
      <c r="AJG74" s="766"/>
      <c r="AJH74" s="766"/>
      <c r="AJI74" s="766"/>
      <c r="AJJ74" s="766"/>
      <c r="AJK74" s="766"/>
      <c r="AJL74" s="766"/>
      <c r="AJM74" s="766"/>
      <c r="AJN74" s="766"/>
      <c r="AJO74" s="766"/>
      <c r="AJP74" s="766"/>
      <c r="AJQ74" s="766"/>
      <c r="AJR74" s="766"/>
      <c r="AJS74" s="766"/>
      <c r="AJT74" s="766"/>
      <c r="AJU74" s="766"/>
      <c r="AJV74" s="766"/>
      <c r="AJW74" s="766"/>
      <c r="AJX74" s="766"/>
      <c r="AJY74" s="766"/>
      <c r="AJZ74" s="766"/>
      <c r="AKA74" s="766"/>
      <c r="AKB74" s="766"/>
      <c r="AKC74" s="766"/>
      <c r="AKD74" s="766"/>
      <c r="AKE74" s="766"/>
      <c r="AKF74" s="766"/>
      <c r="AKG74" s="766"/>
      <c r="AKH74" s="766"/>
      <c r="AKI74" s="766"/>
      <c r="AKJ74" s="766"/>
      <c r="AKK74" s="766"/>
      <c r="AKL74" s="766"/>
      <c r="AKM74" s="766"/>
      <c r="AKN74" s="766"/>
      <c r="AKO74" s="766"/>
      <c r="AKP74" s="766"/>
      <c r="AKQ74" s="766"/>
      <c r="AKR74" s="766"/>
      <c r="AKS74" s="766"/>
      <c r="AKT74" s="766"/>
      <c r="AKU74" s="766"/>
      <c r="AKV74" s="766"/>
      <c r="AKW74" s="766"/>
      <c r="AKX74" s="766"/>
      <c r="AKY74" s="766"/>
      <c r="AKZ74" s="766"/>
      <c r="ALA74" s="766"/>
      <c r="ALB74" s="766"/>
      <c r="ALC74" s="766"/>
      <c r="ALD74" s="766"/>
      <c r="ALE74" s="766"/>
      <c r="ALF74" s="766"/>
      <c r="ALG74" s="766"/>
      <c r="ALH74" s="766"/>
      <c r="ALI74" s="766"/>
      <c r="ALJ74" s="766"/>
      <c r="ALK74" s="766"/>
      <c r="ALL74" s="766"/>
      <c r="ALM74" s="766"/>
      <c r="ALN74" s="766"/>
      <c r="ALO74" s="766"/>
      <c r="ALP74" s="766"/>
      <c r="ALQ74" s="766"/>
      <c r="ALR74" s="766"/>
      <c r="ALS74" s="766"/>
      <c r="ALT74" s="766"/>
      <c r="ALU74" s="766"/>
      <c r="ALV74" s="766"/>
      <c r="ALW74" s="766"/>
      <c r="ALX74" s="766"/>
      <c r="ALY74" s="766"/>
      <c r="ALZ74" s="766"/>
      <c r="AMA74" s="766"/>
      <c r="AMB74" s="766"/>
      <c r="AMC74" s="766"/>
      <c r="AMD74" s="766"/>
      <c r="AME74" s="766"/>
      <c r="AMF74" s="766"/>
      <c r="AMG74" s="766"/>
      <c r="AMH74" s="766"/>
      <c r="AMI74" s="766"/>
      <c r="AMJ74" s="766"/>
      <c r="AMK74" s="766"/>
      <c r="AML74" s="766"/>
      <c r="AMM74" s="766"/>
      <c r="AMN74" s="766"/>
      <c r="AMO74" s="766"/>
      <c r="AMP74" s="766"/>
      <c r="AMQ74" s="766"/>
      <c r="AMR74" s="766"/>
      <c r="AMS74" s="766"/>
      <c r="AMT74" s="766"/>
      <c r="AMU74" s="766"/>
      <c r="AMV74" s="766"/>
      <c r="AMW74" s="766"/>
      <c r="AMX74" s="766"/>
      <c r="AMY74" s="766"/>
      <c r="AMZ74" s="766"/>
      <c r="ANA74" s="766"/>
      <c r="ANB74" s="766"/>
      <c r="ANC74" s="766"/>
      <c r="AND74" s="766"/>
      <c r="ANE74" s="766"/>
      <c r="ANF74" s="766"/>
      <c r="ANG74" s="766"/>
      <c r="ANH74" s="766"/>
      <c r="ANI74" s="766"/>
      <c r="ANJ74" s="766"/>
      <c r="ANK74" s="766"/>
      <c r="ANL74" s="766"/>
      <c r="ANM74" s="766"/>
      <c r="ANN74" s="766"/>
      <c r="ANO74" s="766"/>
      <c r="ANP74" s="766"/>
      <c r="ANQ74" s="766"/>
      <c r="ANR74" s="766"/>
      <c r="ANS74" s="766"/>
      <c r="ANT74" s="766"/>
      <c r="ANU74" s="766"/>
      <c r="ANV74" s="766"/>
      <c r="ANW74" s="766"/>
      <c r="ANX74" s="766"/>
      <c r="ANY74" s="766"/>
      <c r="ANZ74" s="766"/>
      <c r="AOA74" s="766"/>
      <c r="AOB74" s="766"/>
      <c r="AOC74" s="766"/>
      <c r="AOD74" s="766"/>
      <c r="AOE74" s="766"/>
      <c r="AOF74" s="766"/>
      <c r="AOG74" s="766"/>
      <c r="AOH74" s="766"/>
      <c r="AOI74" s="766"/>
      <c r="AOJ74" s="766"/>
      <c r="AOK74" s="766"/>
      <c r="AOL74" s="766"/>
      <c r="AOM74" s="766"/>
      <c r="AON74" s="766"/>
      <c r="AOO74" s="766"/>
      <c r="AOP74" s="766"/>
      <c r="AOQ74" s="766"/>
      <c r="AOR74" s="766"/>
      <c r="AOS74" s="766"/>
      <c r="AOT74" s="766"/>
      <c r="AOU74" s="766"/>
      <c r="AOV74" s="766"/>
      <c r="AOW74" s="766"/>
      <c r="AOX74" s="766"/>
      <c r="AOY74" s="766"/>
      <c r="AOZ74" s="766"/>
      <c r="APA74" s="766"/>
      <c r="APB74" s="766"/>
      <c r="APC74" s="766"/>
      <c r="APD74" s="766"/>
      <c r="APE74" s="766"/>
      <c r="APF74" s="766"/>
      <c r="APG74" s="766"/>
      <c r="APH74" s="766"/>
      <c r="API74" s="766"/>
      <c r="APJ74" s="766"/>
      <c r="APK74" s="766"/>
      <c r="APL74" s="766"/>
      <c r="APM74" s="766"/>
      <c r="APN74" s="766"/>
      <c r="APO74" s="766"/>
      <c r="APP74" s="766"/>
      <c r="APQ74" s="766"/>
      <c r="APR74" s="766"/>
      <c r="APS74" s="766"/>
      <c r="APT74" s="766"/>
      <c r="APU74" s="766"/>
      <c r="APV74" s="766"/>
      <c r="APW74" s="766"/>
      <c r="APX74" s="766"/>
      <c r="APY74" s="766"/>
      <c r="APZ74" s="766"/>
      <c r="AQA74" s="766"/>
      <c r="AQB74" s="766"/>
      <c r="AQC74" s="766"/>
      <c r="AQD74" s="766"/>
      <c r="AQE74" s="766"/>
      <c r="AQF74" s="766"/>
      <c r="AQG74" s="766"/>
      <c r="AQH74" s="766"/>
      <c r="AQI74" s="766"/>
      <c r="AQJ74" s="766"/>
      <c r="AQK74" s="766"/>
      <c r="AQL74" s="766"/>
      <c r="AQM74" s="766"/>
      <c r="AQN74" s="766"/>
      <c r="AQO74" s="766"/>
      <c r="AQP74" s="766"/>
      <c r="AQQ74" s="766"/>
      <c r="AQR74" s="766"/>
      <c r="AQS74" s="766"/>
      <c r="AQT74" s="766"/>
      <c r="AQU74" s="766"/>
      <c r="AQV74" s="766"/>
      <c r="AQW74" s="766"/>
      <c r="AQX74" s="766"/>
      <c r="AQY74" s="766"/>
      <c r="AQZ74" s="766"/>
      <c r="ARA74" s="766"/>
      <c r="ARB74" s="766"/>
      <c r="ARC74" s="766"/>
      <c r="ARD74" s="766"/>
      <c r="ARE74" s="766"/>
      <c r="ARF74" s="766"/>
      <c r="ARG74" s="766"/>
      <c r="ARH74" s="766"/>
      <c r="ARI74" s="766"/>
      <c r="ARJ74" s="766"/>
      <c r="ARK74" s="766"/>
      <c r="ARL74" s="766"/>
      <c r="ARM74" s="766"/>
      <c r="ARN74" s="766"/>
      <c r="ARO74" s="766"/>
      <c r="ARP74" s="766"/>
      <c r="ARQ74" s="766"/>
      <c r="ARR74" s="766"/>
      <c r="ARS74" s="766"/>
      <c r="ART74" s="766"/>
      <c r="ARU74" s="766"/>
      <c r="ARV74" s="766"/>
      <c r="ARW74" s="766"/>
      <c r="ARX74" s="766"/>
      <c r="ARY74" s="766"/>
      <c r="ARZ74" s="766"/>
      <c r="ASA74" s="766"/>
      <c r="ASB74" s="766"/>
      <c r="ASC74" s="766"/>
      <c r="ASD74" s="766"/>
      <c r="ASE74" s="766"/>
      <c r="ASF74" s="766"/>
      <c r="ASG74" s="766"/>
      <c r="ASH74" s="766"/>
      <c r="ASI74" s="766"/>
      <c r="ASJ74" s="766"/>
      <c r="ASK74" s="766"/>
      <c r="ASL74" s="766"/>
      <c r="ASM74" s="766"/>
      <c r="ASN74" s="766"/>
      <c r="ASO74" s="766"/>
      <c r="ASP74" s="766"/>
      <c r="ASQ74" s="766"/>
      <c r="ASR74" s="766"/>
      <c r="ASS74" s="766"/>
      <c r="AST74" s="766"/>
      <c r="ASU74" s="766"/>
      <c r="ASV74" s="766"/>
      <c r="ASW74" s="766"/>
      <c r="ASX74" s="766"/>
      <c r="ASY74" s="766"/>
      <c r="ASZ74" s="766"/>
      <c r="ATA74" s="766"/>
      <c r="ATB74" s="766"/>
      <c r="ATC74" s="766"/>
      <c r="ATD74" s="766"/>
      <c r="ATE74" s="766"/>
      <c r="ATF74" s="766"/>
      <c r="ATG74" s="766"/>
      <c r="ATH74" s="766"/>
      <c r="ATI74" s="766"/>
      <c r="ATJ74" s="766"/>
      <c r="ATK74" s="766"/>
      <c r="ATL74" s="766"/>
      <c r="ATM74" s="766"/>
      <c r="ATN74" s="766"/>
      <c r="ATO74" s="766"/>
      <c r="ATP74" s="766"/>
      <c r="ATQ74" s="766"/>
      <c r="ATR74" s="766"/>
      <c r="ATS74" s="766"/>
      <c r="ATT74" s="766"/>
      <c r="ATU74" s="766"/>
      <c r="ATV74" s="766"/>
      <c r="ATW74" s="766"/>
      <c r="ATX74" s="766"/>
      <c r="ATY74" s="766"/>
      <c r="ATZ74" s="766"/>
      <c r="AUA74" s="766"/>
      <c r="AUB74" s="766"/>
      <c r="AUC74" s="766"/>
      <c r="AUD74" s="766"/>
      <c r="AUE74" s="766"/>
      <c r="AUF74" s="766"/>
      <c r="AUG74" s="766"/>
      <c r="AUH74" s="766"/>
      <c r="AUI74" s="766"/>
      <c r="AUJ74" s="766"/>
      <c r="AUK74" s="766"/>
      <c r="AUL74" s="766"/>
      <c r="AUM74" s="766"/>
      <c r="AUN74" s="766"/>
      <c r="AUO74" s="766"/>
      <c r="AUP74" s="766"/>
      <c r="AUQ74" s="766"/>
      <c r="AUR74" s="766"/>
      <c r="AUS74" s="766"/>
      <c r="AUT74" s="766"/>
      <c r="AUU74" s="766"/>
      <c r="AUV74" s="766"/>
      <c r="AUW74" s="766"/>
      <c r="AUX74" s="766"/>
      <c r="AUY74" s="766"/>
      <c r="AUZ74" s="766"/>
      <c r="AVA74" s="766"/>
      <c r="AVB74" s="766"/>
      <c r="AVC74" s="766"/>
      <c r="AVD74" s="766"/>
      <c r="AVE74" s="766"/>
      <c r="AVF74" s="766"/>
      <c r="AVG74" s="766"/>
      <c r="AVH74" s="766"/>
      <c r="AVI74" s="766"/>
      <c r="AVJ74" s="766"/>
      <c r="AVK74" s="766"/>
      <c r="AVL74" s="766"/>
      <c r="AVM74" s="766"/>
      <c r="AVN74" s="766"/>
      <c r="AVO74" s="766"/>
      <c r="AVP74" s="766"/>
      <c r="AVQ74" s="766"/>
      <c r="AVR74" s="766"/>
      <c r="AVS74" s="766"/>
      <c r="AVT74" s="766"/>
      <c r="AVU74" s="766"/>
      <c r="AVV74" s="766"/>
      <c r="AVW74" s="766"/>
      <c r="AVX74" s="766"/>
      <c r="AVY74" s="766"/>
      <c r="AVZ74" s="766"/>
      <c r="AWA74" s="766"/>
      <c r="AWB74" s="766"/>
      <c r="AWC74" s="766"/>
      <c r="AWD74" s="766"/>
      <c r="AWE74" s="766"/>
      <c r="AWF74" s="766"/>
      <c r="AWG74" s="766"/>
      <c r="AWH74" s="766"/>
      <c r="AWI74" s="766"/>
      <c r="AWJ74" s="766"/>
      <c r="AWK74" s="766"/>
      <c r="AWL74" s="766"/>
      <c r="AWM74" s="766"/>
      <c r="AWN74" s="766"/>
      <c r="AWO74" s="766"/>
      <c r="AWP74" s="766"/>
      <c r="AWQ74" s="766"/>
      <c r="AWR74" s="766"/>
      <c r="AWS74" s="766"/>
      <c r="AWT74" s="766"/>
      <c r="AWU74" s="766"/>
      <c r="AWV74" s="766"/>
      <c r="AWW74" s="766"/>
      <c r="AWX74" s="766"/>
      <c r="AWY74" s="766"/>
      <c r="AWZ74" s="766"/>
      <c r="AXA74" s="766"/>
      <c r="AXB74" s="766"/>
      <c r="AXC74" s="766"/>
      <c r="AXD74" s="766"/>
      <c r="AXE74" s="766"/>
      <c r="AXF74" s="766"/>
      <c r="AXG74" s="766"/>
      <c r="AXH74" s="766"/>
      <c r="AXI74" s="766"/>
      <c r="AXJ74" s="766"/>
      <c r="AXK74" s="766"/>
      <c r="AXL74" s="766"/>
      <c r="AXM74" s="766"/>
      <c r="AXN74" s="766"/>
      <c r="AXO74" s="766"/>
      <c r="AXP74" s="766"/>
      <c r="AXQ74" s="766"/>
      <c r="AXR74" s="766"/>
      <c r="AXS74" s="766"/>
      <c r="AXT74" s="766"/>
      <c r="AXU74" s="766"/>
      <c r="AXV74" s="766"/>
      <c r="AXW74" s="766"/>
      <c r="AXX74" s="766"/>
      <c r="AXY74" s="766"/>
      <c r="AXZ74" s="766"/>
      <c r="AYA74" s="766"/>
      <c r="AYB74" s="766"/>
      <c r="AYC74" s="766"/>
      <c r="AYD74" s="766"/>
      <c r="AYE74" s="766"/>
      <c r="AYF74" s="766"/>
      <c r="AYG74" s="766"/>
      <c r="AYH74" s="766"/>
      <c r="AYI74" s="766"/>
      <c r="AYJ74" s="766"/>
      <c r="AYK74" s="766"/>
      <c r="AYL74" s="766"/>
      <c r="AYM74" s="766"/>
      <c r="AYN74" s="766"/>
      <c r="AYO74" s="766"/>
      <c r="AYP74" s="766"/>
      <c r="AYQ74" s="766"/>
      <c r="AYR74" s="766"/>
      <c r="AYS74" s="766"/>
      <c r="AYT74" s="766"/>
      <c r="AYU74" s="766"/>
      <c r="AYV74" s="766"/>
      <c r="AYW74" s="766"/>
      <c r="AYX74" s="766"/>
      <c r="AYY74" s="766"/>
      <c r="AYZ74" s="766"/>
      <c r="AZA74" s="766"/>
      <c r="AZB74" s="766"/>
      <c r="AZC74" s="766"/>
      <c r="AZD74" s="766"/>
      <c r="AZE74" s="766"/>
      <c r="AZF74" s="766"/>
      <c r="AZG74" s="766"/>
      <c r="AZH74" s="766"/>
      <c r="AZI74" s="766"/>
      <c r="AZJ74" s="766"/>
      <c r="AZK74" s="766"/>
      <c r="AZL74" s="766"/>
      <c r="AZM74" s="766"/>
      <c r="AZN74" s="766"/>
      <c r="AZO74" s="766"/>
      <c r="AZP74" s="766"/>
      <c r="AZQ74" s="766"/>
      <c r="AZR74" s="766"/>
      <c r="AZS74" s="766"/>
      <c r="AZT74" s="766"/>
      <c r="AZU74" s="766"/>
      <c r="AZV74" s="766"/>
      <c r="AZW74" s="766"/>
      <c r="AZX74" s="766"/>
      <c r="AZY74" s="766"/>
      <c r="AZZ74" s="766"/>
      <c r="BAA74" s="766"/>
      <c r="BAB74" s="766"/>
      <c r="BAC74" s="766"/>
      <c r="BAD74" s="766"/>
      <c r="BAE74" s="766"/>
      <c r="BAF74" s="766"/>
      <c r="BAG74" s="766"/>
      <c r="BAH74" s="766"/>
      <c r="BAI74" s="766"/>
      <c r="BAJ74" s="766"/>
      <c r="BAK74" s="766"/>
      <c r="BAL74" s="766"/>
      <c r="BAM74" s="766"/>
      <c r="BAN74" s="766"/>
      <c r="BAO74" s="766"/>
      <c r="BAP74" s="766"/>
      <c r="BAQ74" s="766"/>
      <c r="BAR74" s="766"/>
      <c r="BAS74" s="766"/>
      <c r="BAT74" s="766"/>
      <c r="BAU74" s="766"/>
      <c r="BAV74" s="766"/>
      <c r="BAW74" s="766"/>
      <c r="BAX74" s="766"/>
      <c r="BAY74" s="766"/>
      <c r="BAZ74" s="766"/>
      <c r="BBA74" s="766"/>
      <c r="BBB74" s="766"/>
      <c r="BBC74" s="766"/>
      <c r="BBD74" s="766"/>
      <c r="BBE74" s="766"/>
      <c r="BBF74" s="766"/>
      <c r="BBG74" s="766"/>
      <c r="BBH74" s="766"/>
      <c r="BBI74" s="766"/>
      <c r="BBJ74" s="766"/>
      <c r="BBK74" s="766"/>
      <c r="BBL74" s="766"/>
      <c r="BBM74" s="766"/>
      <c r="BBN74" s="766"/>
      <c r="BBO74" s="766"/>
      <c r="BBP74" s="766"/>
      <c r="BBQ74" s="766"/>
      <c r="BBR74" s="766"/>
      <c r="BBS74" s="766"/>
      <c r="BBT74" s="766"/>
      <c r="BBU74" s="766"/>
      <c r="BBV74" s="766"/>
      <c r="BBW74" s="766"/>
      <c r="BBX74" s="766"/>
      <c r="BBY74" s="766"/>
      <c r="BBZ74" s="766"/>
      <c r="BCA74" s="766"/>
      <c r="BCB74" s="766"/>
      <c r="BCC74" s="766"/>
      <c r="BCD74" s="766"/>
      <c r="BCE74" s="766"/>
      <c r="BCF74" s="766"/>
      <c r="BCG74" s="766"/>
      <c r="BCH74" s="766"/>
      <c r="BCI74" s="766"/>
      <c r="BCJ74" s="766"/>
      <c r="BCK74" s="766"/>
      <c r="BCL74" s="766"/>
      <c r="BCM74" s="766"/>
      <c r="BCN74" s="766"/>
      <c r="BCO74" s="766"/>
      <c r="BCP74" s="766"/>
      <c r="BCQ74" s="766"/>
      <c r="BCR74" s="766"/>
      <c r="BCS74" s="766"/>
      <c r="BCT74" s="766"/>
      <c r="BCU74" s="766"/>
      <c r="BCV74" s="766"/>
      <c r="BCW74" s="766"/>
      <c r="BCX74" s="766"/>
      <c r="BCY74" s="766"/>
      <c r="BCZ74" s="766"/>
      <c r="BDA74" s="766"/>
      <c r="BDB74" s="766"/>
      <c r="BDC74" s="766"/>
      <c r="BDD74" s="766"/>
      <c r="BDE74" s="766"/>
      <c r="BDF74" s="766"/>
      <c r="BDG74" s="766"/>
      <c r="BDH74" s="766"/>
      <c r="BDI74" s="766"/>
      <c r="BDJ74" s="766"/>
      <c r="BDK74" s="766"/>
      <c r="BDL74" s="766"/>
      <c r="BDM74" s="766"/>
      <c r="BDN74" s="766"/>
      <c r="BDO74" s="766"/>
      <c r="BDP74" s="766"/>
      <c r="BDQ74" s="766"/>
      <c r="BDR74" s="766"/>
      <c r="BDS74" s="766"/>
      <c r="BDT74" s="766"/>
      <c r="BDU74" s="766"/>
      <c r="BDV74" s="766"/>
      <c r="BDW74" s="766"/>
      <c r="BDX74" s="766"/>
      <c r="BDY74" s="766"/>
      <c r="BDZ74" s="766"/>
      <c r="BEA74" s="766"/>
      <c r="BEB74" s="766"/>
      <c r="BEC74" s="766"/>
      <c r="BED74" s="766"/>
      <c r="BEE74" s="766"/>
      <c r="BEF74" s="766"/>
      <c r="BEG74" s="766"/>
      <c r="BEH74" s="766"/>
      <c r="BEI74" s="766"/>
      <c r="BEJ74" s="766"/>
      <c r="BEK74" s="766"/>
      <c r="BEL74" s="766"/>
      <c r="BEM74" s="766"/>
      <c r="BEN74" s="766"/>
      <c r="BEO74" s="766"/>
      <c r="BEP74" s="766"/>
      <c r="BEQ74" s="766"/>
      <c r="BER74" s="766"/>
      <c r="BES74" s="766"/>
      <c r="BET74" s="766"/>
      <c r="BEU74" s="766"/>
      <c r="BEV74" s="766"/>
      <c r="BEW74" s="766"/>
      <c r="BEX74" s="766"/>
      <c r="BEY74" s="766"/>
      <c r="BEZ74" s="766"/>
      <c r="BFA74" s="766"/>
      <c r="BFB74" s="766"/>
      <c r="BFC74" s="766"/>
      <c r="BFD74" s="766"/>
      <c r="BFE74" s="766"/>
      <c r="BFF74" s="766"/>
      <c r="BFG74" s="766"/>
      <c r="BFH74" s="766"/>
      <c r="BFI74" s="766"/>
      <c r="BFJ74" s="766"/>
      <c r="BFK74" s="766"/>
      <c r="BFL74" s="766"/>
      <c r="BFM74" s="766"/>
      <c r="BFN74" s="766"/>
      <c r="BFO74" s="766"/>
      <c r="BFP74" s="766"/>
      <c r="BFQ74" s="766"/>
      <c r="BFR74" s="766"/>
      <c r="BFS74" s="766"/>
      <c r="BFT74" s="766"/>
      <c r="BFU74" s="766"/>
      <c r="BFV74" s="766"/>
      <c r="BFW74" s="766"/>
      <c r="BFX74" s="766"/>
      <c r="BFY74" s="766"/>
      <c r="BFZ74" s="766"/>
      <c r="BGA74" s="766"/>
      <c r="BGB74" s="766"/>
      <c r="BGC74" s="766"/>
      <c r="BGD74" s="766"/>
      <c r="BGE74" s="766"/>
      <c r="BGF74" s="766"/>
      <c r="BGG74" s="766"/>
      <c r="BGH74" s="766"/>
      <c r="BGI74" s="766"/>
      <c r="BGJ74" s="766"/>
      <c r="BGK74" s="766"/>
      <c r="BGL74" s="766"/>
      <c r="BGM74" s="766"/>
      <c r="BGN74" s="766"/>
      <c r="BGO74" s="766"/>
      <c r="BGP74" s="766"/>
      <c r="BGQ74" s="766"/>
      <c r="BGR74" s="766"/>
      <c r="BGS74" s="766"/>
      <c r="BGT74" s="766"/>
      <c r="BGU74" s="766"/>
      <c r="BGV74" s="766"/>
      <c r="BGW74" s="766"/>
      <c r="BGX74" s="766"/>
      <c r="BGY74" s="766"/>
      <c r="BGZ74" s="766"/>
      <c r="BHA74" s="766"/>
      <c r="BHB74" s="766"/>
      <c r="BHC74" s="766"/>
      <c r="BHD74" s="766"/>
      <c r="BHE74" s="766"/>
      <c r="BHF74" s="766"/>
      <c r="BHG74" s="766"/>
      <c r="BHH74" s="766"/>
      <c r="BHI74" s="766"/>
      <c r="BHJ74" s="766"/>
      <c r="BHK74" s="766"/>
      <c r="BHL74" s="766"/>
      <c r="BHM74" s="766"/>
      <c r="BHN74" s="766"/>
      <c r="BHO74" s="766"/>
      <c r="BHP74" s="766"/>
      <c r="BHQ74" s="766"/>
      <c r="BHR74" s="766"/>
      <c r="BHS74" s="766"/>
      <c r="BHT74" s="766"/>
      <c r="BHU74" s="766"/>
      <c r="BHV74" s="766"/>
      <c r="BHW74" s="766"/>
      <c r="BHX74" s="766"/>
      <c r="BHY74" s="766"/>
      <c r="BHZ74" s="766"/>
      <c r="BIA74" s="766"/>
      <c r="BIB74" s="766"/>
      <c r="BIC74" s="766"/>
      <c r="BID74" s="766"/>
      <c r="BIE74" s="766"/>
      <c r="BIF74" s="766"/>
      <c r="BIG74" s="766"/>
      <c r="BIH74" s="766"/>
      <c r="BII74" s="766"/>
      <c r="BIJ74" s="766"/>
      <c r="BIK74" s="766"/>
      <c r="BIL74" s="766"/>
      <c r="BIM74" s="766"/>
      <c r="BIN74" s="766"/>
      <c r="BIO74" s="766"/>
      <c r="BIP74" s="766"/>
      <c r="BIQ74" s="766"/>
      <c r="BIR74" s="766"/>
      <c r="BIS74" s="766"/>
      <c r="BIT74" s="766"/>
      <c r="BIU74" s="766"/>
      <c r="BIV74" s="766"/>
      <c r="BIW74" s="766"/>
      <c r="BIX74" s="766"/>
      <c r="BIY74" s="766"/>
      <c r="BIZ74" s="766"/>
      <c r="BJA74" s="766"/>
      <c r="BJB74" s="766"/>
      <c r="BJC74" s="766"/>
      <c r="BJD74" s="766"/>
      <c r="BJE74" s="766"/>
      <c r="BJF74" s="766"/>
      <c r="BJG74" s="766"/>
      <c r="BJH74" s="766"/>
      <c r="BJI74" s="766"/>
      <c r="BJJ74" s="766"/>
      <c r="BJK74" s="766"/>
      <c r="BJL74" s="766"/>
      <c r="BJM74" s="766"/>
      <c r="BJN74" s="766"/>
      <c r="BJO74" s="766"/>
      <c r="BJP74" s="766"/>
      <c r="BJQ74" s="766"/>
      <c r="BJR74" s="766"/>
      <c r="BJS74" s="766"/>
      <c r="BJT74" s="766"/>
      <c r="BJU74" s="766"/>
      <c r="BJV74" s="766"/>
      <c r="BJW74" s="766"/>
      <c r="BJX74" s="766"/>
      <c r="BJY74" s="766"/>
      <c r="BJZ74" s="766"/>
      <c r="BKA74" s="766"/>
      <c r="BKB74" s="766"/>
      <c r="BKC74" s="766"/>
      <c r="BKD74" s="766"/>
      <c r="BKE74" s="766"/>
      <c r="BKF74" s="766"/>
      <c r="BKG74" s="766"/>
      <c r="BKH74" s="766"/>
      <c r="BKI74" s="766"/>
      <c r="BKJ74" s="766"/>
      <c r="BKK74" s="766"/>
      <c r="BKL74" s="766"/>
      <c r="BKM74" s="766"/>
      <c r="BKN74" s="766"/>
      <c r="BKO74" s="766"/>
      <c r="BKP74" s="766"/>
      <c r="BKQ74" s="766"/>
      <c r="BKR74" s="766"/>
      <c r="BKS74" s="766"/>
      <c r="BKT74" s="766"/>
      <c r="BKU74" s="766"/>
      <c r="BKV74" s="766"/>
      <c r="BKW74" s="766"/>
      <c r="BKX74" s="766"/>
      <c r="BKY74" s="766"/>
      <c r="BKZ74" s="766"/>
      <c r="BLA74" s="766"/>
      <c r="BLB74" s="766"/>
      <c r="BLC74" s="766"/>
      <c r="BLD74" s="766"/>
      <c r="BLE74" s="766"/>
      <c r="BLF74" s="766"/>
      <c r="BLG74" s="766"/>
      <c r="BLH74" s="766"/>
      <c r="BLI74" s="766"/>
      <c r="BLJ74" s="766"/>
      <c r="BLK74" s="766"/>
      <c r="BLL74" s="766"/>
      <c r="BLM74" s="766"/>
      <c r="BLN74" s="766"/>
      <c r="BLO74" s="766"/>
      <c r="BLP74" s="766"/>
      <c r="BLQ74" s="766"/>
      <c r="BLR74" s="766"/>
      <c r="BLS74" s="766"/>
      <c r="BLT74" s="766"/>
      <c r="BLU74" s="766"/>
      <c r="BLV74" s="766"/>
      <c r="BLW74" s="766"/>
      <c r="BLX74" s="766"/>
      <c r="BLY74" s="766"/>
      <c r="BLZ74" s="766"/>
      <c r="BMA74" s="766"/>
      <c r="BMB74" s="766"/>
      <c r="BMC74" s="766"/>
      <c r="BMD74" s="766"/>
      <c r="BME74" s="766"/>
      <c r="BMF74" s="766"/>
      <c r="BMG74" s="766"/>
      <c r="BMH74" s="766"/>
      <c r="BMI74" s="766"/>
      <c r="BMJ74" s="766"/>
      <c r="BMK74" s="766"/>
      <c r="BML74" s="766"/>
      <c r="BMM74" s="766"/>
      <c r="BMN74" s="766"/>
      <c r="BMO74" s="766"/>
      <c r="BMP74" s="766"/>
      <c r="BMQ74" s="766"/>
      <c r="BMR74" s="766"/>
      <c r="BMS74" s="766"/>
      <c r="BMT74" s="766"/>
      <c r="BMU74" s="766"/>
      <c r="BMV74" s="766"/>
      <c r="BMW74" s="766"/>
      <c r="BMX74" s="766"/>
      <c r="BMY74" s="766"/>
      <c r="BMZ74" s="766"/>
      <c r="BNA74" s="766"/>
      <c r="BNB74" s="766"/>
      <c r="BNC74" s="766"/>
      <c r="BND74" s="766"/>
      <c r="BNE74" s="766"/>
      <c r="BNF74" s="766"/>
      <c r="BNG74" s="766"/>
      <c r="BNH74" s="766"/>
      <c r="BNI74" s="766"/>
      <c r="BNJ74" s="766"/>
      <c r="BNK74" s="766"/>
      <c r="BNL74" s="766"/>
      <c r="BNM74" s="766"/>
      <c r="BNN74" s="766"/>
      <c r="BNO74" s="766"/>
      <c r="BNP74" s="766"/>
      <c r="BNQ74" s="766"/>
      <c r="BNR74" s="766"/>
      <c r="BNS74" s="766"/>
      <c r="BNT74" s="766"/>
      <c r="BNU74" s="766"/>
      <c r="BNV74" s="766"/>
      <c r="BNW74" s="766"/>
      <c r="BNX74" s="766"/>
      <c r="BNY74" s="766"/>
      <c r="BNZ74" s="766"/>
      <c r="BOA74" s="766"/>
      <c r="BOB74" s="766"/>
      <c r="BOC74" s="766"/>
      <c r="BOD74" s="766"/>
      <c r="BOE74" s="766"/>
      <c r="BOF74" s="766"/>
      <c r="BOG74" s="766"/>
      <c r="BOH74" s="766"/>
      <c r="BOI74" s="766"/>
      <c r="BOJ74" s="766"/>
      <c r="BOK74" s="766"/>
      <c r="BOL74" s="766"/>
      <c r="BOM74" s="766"/>
      <c r="BON74" s="766"/>
      <c r="BOO74" s="766"/>
      <c r="BOP74" s="766"/>
      <c r="BOQ74" s="766"/>
      <c r="BOR74" s="766"/>
      <c r="BOS74" s="766"/>
      <c r="BOT74" s="766"/>
      <c r="BOU74" s="766"/>
      <c r="BOV74" s="766"/>
      <c r="BOW74" s="766"/>
      <c r="BOX74" s="766"/>
      <c r="BOY74" s="766"/>
      <c r="BOZ74" s="766"/>
      <c r="BPA74" s="766"/>
      <c r="BPB74" s="766"/>
      <c r="BPC74" s="766"/>
      <c r="BPD74" s="766"/>
      <c r="BPE74" s="766"/>
      <c r="BPF74" s="766"/>
      <c r="BPG74" s="766"/>
      <c r="BPH74" s="766"/>
      <c r="BPI74" s="766"/>
      <c r="BPJ74" s="766"/>
      <c r="BPK74" s="766"/>
      <c r="BPL74" s="766"/>
      <c r="BPM74" s="766"/>
      <c r="BPN74" s="766"/>
      <c r="BPO74" s="766"/>
      <c r="BPP74" s="766"/>
      <c r="BPQ74" s="766"/>
      <c r="BPR74" s="766"/>
      <c r="BPS74" s="766"/>
      <c r="BPT74" s="766"/>
      <c r="BPU74" s="766"/>
      <c r="BPV74" s="766"/>
      <c r="BPW74" s="766"/>
      <c r="BPX74" s="766"/>
      <c r="BPY74" s="766"/>
      <c r="BPZ74" s="766"/>
      <c r="BQA74" s="766"/>
      <c r="BQB74" s="766"/>
      <c r="BQC74" s="766"/>
      <c r="BQD74" s="766"/>
      <c r="BQE74" s="766"/>
      <c r="BQF74" s="766"/>
      <c r="BQG74" s="766"/>
      <c r="BQH74" s="766"/>
      <c r="BQI74" s="766"/>
      <c r="BQJ74" s="766"/>
      <c r="BQK74" s="766"/>
      <c r="BQL74" s="766"/>
      <c r="BQM74" s="766"/>
      <c r="BQN74" s="766"/>
      <c r="BQO74" s="766"/>
      <c r="BQP74" s="766"/>
      <c r="BQQ74" s="766"/>
      <c r="BQR74" s="766"/>
      <c r="BQS74" s="766"/>
      <c r="BQT74" s="766"/>
      <c r="BQU74" s="766"/>
      <c r="BQV74" s="766"/>
      <c r="BQW74" s="766"/>
      <c r="BQX74" s="766"/>
      <c r="BQY74" s="766"/>
      <c r="BQZ74" s="766"/>
      <c r="BRA74" s="766"/>
      <c r="BRB74" s="766"/>
      <c r="BRC74" s="766"/>
      <c r="BRD74" s="766"/>
      <c r="BRE74" s="766"/>
      <c r="BRF74" s="766"/>
      <c r="BRG74" s="766"/>
      <c r="BRH74" s="766"/>
      <c r="BRI74" s="766"/>
      <c r="BRJ74" s="766"/>
      <c r="BRK74" s="766"/>
      <c r="BRL74" s="766"/>
      <c r="BRM74" s="766"/>
      <c r="BRN74" s="766"/>
      <c r="BRO74" s="766"/>
      <c r="BRP74" s="766"/>
      <c r="BRQ74" s="766"/>
      <c r="BRR74" s="766"/>
      <c r="BRS74" s="766"/>
      <c r="BRT74" s="766"/>
      <c r="BRU74" s="766"/>
      <c r="BRV74" s="766"/>
      <c r="BRW74" s="766"/>
      <c r="BRX74" s="766"/>
      <c r="BRY74" s="766"/>
      <c r="BRZ74" s="766"/>
      <c r="BSA74" s="766"/>
      <c r="BSB74" s="766"/>
      <c r="BSC74" s="766"/>
      <c r="BSD74" s="766"/>
      <c r="BSE74" s="766"/>
      <c r="BSF74" s="766"/>
      <c r="BSG74" s="766"/>
      <c r="BSH74" s="766"/>
      <c r="BSI74" s="766"/>
      <c r="BSJ74" s="766"/>
      <c r="BSK74" s="766"/>
      <c r="BSL74" s="766"/>
      <c r="BSM74" s="766"/>
      <c r="BSN74" s="766"/>
      <c r="BSO74" s="766"/>
      <c r="BSP74" s="766"/>
      <c r="BSQ74" s="766"/>
      <c r="BSR74" s="766"/>
      <c r="BSS74" s="766"/>
      <c r="BST74" s="766"/>
      <c r="BSU74" s="766"/>
      <c r="BSV74" s="766"/>
      <c r="BSW74" s="766"/>
      <c r="BSX74" s="766"/>
      <c r="BSY74" s="766"/>
      <c r="BSZ74" s="766"/>
      <c r="BTA74" s="766"/>
      <c r="BTB74" s="766"/>
      <c r="BTC74" s="766"/>
      <c r="BTD74" s="766"/>
      <c r="BTE74" s="766"/>
      <c r="BTF74" s="766"/>
      <c r="BTG74" s="766"/>
      <c r="BTH74" s="766"/>
      <c r="BTI74" s="766"/>
      <c r="BTJ74" s="766"/>
      <c r="BTK74" s="766"/>
      <c r="BTL74" s="766"/>
      <c r="BTM74" s="766"/>
      <c r="BTN74" s="766"/>
      <c r="BTO74" s="766"/>
      <c r="BTP74" s="766"/>
      <c r="BTQ74" s="766"/>
      <c r="BTR74" s="766"/>
      <c r="BTS74" s="766"/>
      <c r="BTT74" s="766"/>
      <c r="BTU74" s="766"/>
      <c r="BTV74" s="766"/>
      <c r="BTW74" s="766"/>
      <c r="BTX74" s="766"/>
      <c r="BTY74" s="766"/>
      <c r="BTZ74" s="766"/>
      <c r="BUA74" s="766"/>
      <c r="BUB74" s="766"/>
      <c r="BUC74" s="766"/>
      <c r="BUD74" s="766"/>
      <c r="BUE74" s="766"/>
      <c r="BUF74" s="766"/>
      <c r="BUG74" s="766"/>
      <c r="BUH74" s="766"/>
      <c r="BUI74" s="766"/>
      <c r="BUJ74" s="766"/>
      <c r="BUK74" s="766"/>
      <c r="BUL74" s="766"/>
      <c r="BUM74" s="766"/>
      <c r="BUN74" s="766"/>
      <c r="BUO74" s="766"/>
      <c r="BUP74" s="766"/>
      <c r="BUQ74" s="766"/>
      <c r="BUR74" s="766"/>
      <c r="BUS74" s="766"/>
      <c r="BUT74" s="766"/>
      <c r="BUU74" s="766"/>
      <c r="BUV74" s="766"/>
      <c r="BUW74" s="766"/>
      <c r="BUX74" s="766"/>
      <c r="BUY74" s="766"/>
      <c r="BUZ74" s="766"/>
      <c r="BVA74" s="766"/>
      <c r="BVB74" s="766"/>
      <c r="BVC74" s="766"/>
      <c r="BVD74" s="766"/>
      <c r="BVE74" s="766"/>
      <c r="BVF74" s="766"/>
      <c r="BVG74" s="766"/>
      <c r="BVH74" s="766"/>
      <c r="BVI74" s="766"/>
      <c r="BVJ74" s="766"/>
      <c r="BVK74" s="766"/>
      <c r="BVL74" s="766"/>
      <c r="BVM74" s="766"/>
      <c r="BVN74" s="766"/>
      <c r="BVO74" s="766"/>
      <c r="BVP74" s="766"/>
      <c r="BVQ74" s="766"/>
      <c r="BVR74" s="766"/>
      <c r="BVS74" s="766"/>
      <c r="BVT74" s="766"/>
      <c r="BVU74" s="766"/>
      <c r="BVV74" s="766"/>
      <c r="BVW74" s="766"/>
      <c r="BVX74" s="766"/>
      <c r="BVY74" s="766"/>
      <c r="BVZ74" s="766"/>
      <c r="BWA74" s="766"/>
      <c r="BWB74" s="766"/>
      <c r="BWC74" s="766"/>
      <c r="BWD74" s="766"/>
      <c r="BWE74" s="766"/>
      <c r="BWF74" s="766"/>
      <c r="BWG74" s="766"/>
      <c r="BWH74" s="766"/>
      <c r="BWI74" s="766"/>
      <c r="BWJ74" s="766"/>
      <c r="BWK74" s="766"/>
      <c r="BWL74" s="766"/>
      <c r="BWM74" s="766"/>
      <c r="BWN74" s="766"/>
      <c r="BWO74" s="766"/>
      <c r="BWP74" s="766"/>
      <c r="BWQ74" s="766"/>
      <c r="BWR74" s="766"/>
      <c r="BWS74" s="766"/>
      <c r="BWT74" s="766"/>
      <c r="BWU74" s="766"/>
      <c r="BWV74" s="766"/>
      <c r="BWW74" s="766"/>
      <c r="BWX74" s="766"/>
      <c r="BWY74" s="766"/>
      <c r="BWZ74" s="766"/>
      <c r="BXA74" s="766"/>
      <c r="BXB74" s="766"/>
      <c r="BXC74" s="766"/>
      <c r="BXD74" s="766"/>
      <c r="BXE74" s="766"/>
      <c r="BXF74" s="766"/>
      <c r="BXG74" s="766"/>
      <c r="BXH74" s="766"/>
      <c r="BXI74" s="766"/>
      <c r="BXJ74" s="766"/>
      <c r="BXK74" s="766"/>
      <c r="BXL74" s="766"/>
      <c r="BXM74" s="766"/>
      <c r="BXN74" s="766"/>
      <c r="BXO74" s="766"/>
      <c r="BXP74" s="766"/>
      <c r="BXQ74" s="766"/>
      <c r="BXR74" s="766"/>
      <c r="BXS74" s="766"/>
      <c r="BXT74" s="766"/>
      <c r="BXU74" s="766"/>
      <c r="BXV74" s="766"/>
      <c r="BXW74" s="766"/>
      <c r="BXX74" s="766"/>
      <c r="BXY74" s="766"/>
      <c r="BXZ74" s="766"/>
      <c r="BYA74" s="766"/>
      <c r="BYB74" s="766"/>
      <c r="BYC74" s="766"/>
      <c r="BYD74" s="766"/>
      <c r="BYE74" s="766"/>
      <c r="BYF74" s="766"/>
      <c r="BYG74" s="766"/>
      <c r="BYH74" s="766"/>
      <c r="BYI74" s="766"/>
      <c r="BYJ74" s="766"/>
      <c r="BYK74" s="766"/>
      <c r="BYL74" s="766"/>
      <c r="BYM74" s="766"/>
      <c r="BYN74" s="766"/>
      <c r="BYO74" s="766"/>
      <c r="BYP74" s="766"/>
      <c r="BYQ74" s="766"/>
      <c r="BYR74" s="766"/>
      <c r="BYS74" s="766"/>
      <c r="BYT74" s="766"/>
      <c r="BYU74" s="766"/>
      <c r="BYV74" s="766"/>
      <c r="BYW74" s="766"/>
      <c r="BYX74" s="766"/>
      <c r="BYY74" s="766"/>
      <c r="BYZ74" s="766"/>
      <c r="BZA74" s="766"/>
      <c r="BZB74" s="766"/>
      <c r="BZC74" s="766"/>
      <c r="BZD74" s="766"/>
      <c r="BZE74" s="766"/>
      <c r="BZF74" s="766"/>
      <c r="BZG74" s="766"/>
      <c r="BZH74" s="766"/>
      <c r="BZI74" s="766"/>
      <c r="BZJ74" s="766"/>
      <c r="BZK74" s="766"/>
      <c r="BZL74" s="766"/>
      <c r="BZM74" s="766"/>
      <c r="BZN74" s="766"/>
      <c r="BZO74" s="766"/>
      <c r="BZP74" s="766"/>
      <c r="BZQ74" s="766"/>
      <c r="BZR74" s="766"/>
      <c r="BZS74" s="766"/>
      <c r="BZT74" s="766"/>
      <c r="BZU74" s="766"/>
      <c r="BZV74" s="766"/>
      <c r="BZW74" s="766"/>
      <c r="BZX74" s="766"/>
      <c r="BZY74" s="766"/>
      <c r="BZZ74" s="766"/>
      <c r="CAA74" s="766"/>
      <c r="CAB74" s="766"/>
      <c r="CAC74" s="766"/>
      <c r="CAD74" s="766"/>
      <c r="CAE74" s="766"/>
      <c r="CAF74" s="766"/>
      <c r="CAG74" s="766"/>
      <c r="CAH74" s="766"/>
      <c r="CAI74" s="766"/>
      <c r="CAJ74" s="766"/>
      <c r="CAK74" s="766"/>
      <c r="CAL74" s="766"/>
      <c r="CAM74" s="766"/>
      <c r="CAN74" s="766"/>
      <c r="CAO74" s="766"/>
      <c r="CAP74" s="766"/>
      <c r="CAQ74" s="766"/>
      <c r="CAR74" s="766"/>
      <c r="CAS74" s="766"/>
      <c r="CAT74" s="766"/>
      <c r="CAU74" s="766"/>
      <c r="CAV74" s="766"/>
      <c r="CAW74" s="766"/>
      <c r="CAX74" s="766"/>
      <c r="CAY74" s="766"/>
      <c r="CAZ74" s="766"/>
      <c r="CBA74" s="766"/>
      <c r="CBB74" s="766"/>
      <c r="CBC74" s="766"/>
      <c r="CBD74" s="766"/>
      <c r="CBE74" s="766"/>
      <c r="CBF74" s="766"/>
      <c r="CBG74" s="766"/>
      <c r="CBH74" s="766"/>
      <c r="CBI74" s="766"/>
      <c r="CBJ74" s="766"/>
      <c r="CBK74" s="766"/>
      <c r="CBL74" s="766"/>
      <c r="CBM74" s="766"/>
      <c r="CBN74" s="766"/>
      <c r="CBO74" s="766"/>
      <c r="CBP74" s="766"/>
      <c r="CBQ74" s="766"/>
      <c r="CBR74" s="766"/>
      <c r="CBS74" s="766"/>
      <c r="CBT74" s="766"/>
      <c r="CBU74" s="766"/>
      <c r="CBV74" s="766"/>
      <c r="CBW74" s="766"/>
      <c r="CBX74" s="766"/>
      <c r="CBY74" s="766"/>
      <c r="CBZ74" s="766"/>
      <c r="CCA74" s="766"/>
      <c r="CCB74" s="766"/>
      <c r="CCC74" s="766"/>
      <c r="CCD74" s="766"/>
      <c r="CCE74" s="766"/>
      <c r="CCF74" s="766"/>
      <c r="CCG74" s="766"/>
      <c r="CCH74" s="766"/>
      <c r="CCI74" s="766"/>
      <c r="CCJ74" s="766"/>
      <c r="CCK74" s="766"/>
      <c r="CCL74" s="766"/>
      <c r="CCM74" s="766"/>
      <c r="CCN74" s="766"/>
      <c r="CCO74" s="766"/>
      <c r="CCP74" s="766"/>
      <c r="CCQ74" s="766"/>
      <c r="CCR74" s="766"/>
      <c r="CCS74" s="766"/>
      <c r="CCT74" s="766"/>
      <c r="CCU74" s="766"/>
      <c r="CCV74" s="766"/>
      <c r="CCW74" s="766"/>
      <c r="CCX74" s="766"/>
      <c r="CCY74" s="766"/>
      <c r="CCZ74" s="766"/>
      <c r="CDA74" s="766"/>
      <c r="CDB74" s="766"/>
      <c r="CDC74" s="766"/>
      <c r="CDD74" s="766"/>
      <c r="CDE74" s="766"/>
      <c r="CDF74" s="766"/>
      <c r="CDG74" s="766"/>
      <c r="CDH74" s="766"/>
      <c r="CDI74" s="766"/>
      <c r="CDJ74" s="766"/>
      <c r="CDK74" s="766"/>
      <c r="CDL74" s="766"/>
      <c r="CDM74" s="766"/>
      <c r="CDN74" s="766"/>
      <c r="CDO74" s="766"/>
      <c r="CDP74" s="766"/>
      <c r="CDQ74" s="766"/>
      <c r="CDR74" s="766"/>
      <c r="CDS74" s="766"/>
      <c r="CDT74" s="766"/>
      <c r="CDU74" s="766"/>
      <c r="CDV74" s="766"/>
      <c r="CDW74" s="766"/>
      <c r="CDX74" s="766"/>
      <c r="CDY74" s="766"/>
      <c r="CDZ74" s="766"/>
      <c r="CEA74" s="766"/>
      <c r="CEB74" s="766"/>
      <c r="CEC74" s="766"/>
      <c r="CED74" s="766"/>
      <c r="CEE74" s="766"/>
      <c r="CEF74" s="766"/>
      <c r="CEG74" s="766"/>
      <c r="CEH74" s="766"/>
      <c r="CEI74" s="766"/>
      <c r="CEJ74" s="766"/>
      <c r="CEK74" s="766"/>
      <c r="CEL74" s="766"/>
      <c r="CEM74" s="766"/>
      <c r="CEN74" s="766"/>
      <c r="CEO74" s="766"/>
      <c r="CEP74" s="766"/>
      <c r="CEQ74" s="766"/>
      <c r="CER74" s="766"/>
      <c r="CES74" s="766"/>
      <c r="CET74" s="766"/>
      <c r="CEU74" s="766"/>
      <c r="CEV74" s="766"/>
      <c r="CEW74" s="766"/>
      <c r="CEX74" s="766"/>
      <c r="CEY74" s="766"/>
      <c r="CEZ74" s="766"/>
      <c r="CFA74" s="766"/>
      <c r="CFB74" s="766"/>
      <c r="CFC74" s="766"/>
      <c r="CFD74" s="766"/>
      <c r="CFE74" s="766"/>
      <c r="CFF74" s="766"/>
      <c r="CFG74" s="766"/>
      <c r="CFH74" s="766"/>
      <c r="CFI74" s="766"/>
      <c r="CFJ74" s="766"/>
      <c r="CFK74" s="766"/>
      <c r="CFL74" s="766"/>
      <c r="CFM74" s="766"/>
      <c r="CFN74" s="766"/>
      <c r="CFO74" s="766"/>
      <c r="CFP74" s="766"/>
      <c r="CFQ74" s="766"/>
      <c r="CFR74" s="766"/>
      <c r="CFS74" s="766"/>
      <c r="CFT74" s="766"/>
      <c r="CFU74" s="766"/>
      <c r="CFV74" s="766"/>
      <c r="CFW74" s="766"/>
      <c r="CFX74" s="766"/>
      <c r="CFY74" s="766"/>
      <c r="CFZ74" s="766"/>
      <c r="CGA74" s="766"/>
      <c r="CGB74" s="766"/>
      <c r="CGC74" s="766"/>
      <c r="CGD74" s="766"/>
      <c r="CGE74" s="766"/>
      <c r="CGF74" s="766"/>
      <c r="CGG74" s="766"/>
      <c r="CGH74" s="766"/>
      <c r="CGI74" s="766"/>
      <c r="CGJ74" s="766"/>
      <c r="CGK74" s="766"/>
      <c r="CGL74" s="766"/>
      <c r="CGM74" s="766"/>
      <c r="CGN74" s="766"/>
      <c r="CGO74" s="766"/>
      <c r="CGP74" s="766"/>
      <c r="CGQ74" s="766"/>
      <c r="CGR74" s="766"/>
      <c r="CGS74" s="766"/>
      <c r="CGT74" s="766"/>
      <c r="CGU74" s="766"/>
      <c r="CGV74" s="766"/>
      <c r="CGW74" s="766"/>
      <c r="CGX74" s="766"/>
      <c r="CGY74" s="766"/>
      <c r="CGZ74" s="766"/>
      <c r="CHA74" s="766"/>
      <c r="CHB74" s="766"/>
      <c r="CHC74" s="766"/>
      <c r="CHD74" s="766"/>
      <c r="CHE74" s="766"/>
      <c r="CHF74" s="766"/>
      <c r="CHG74" s="766"/>
      <c r="CHH74" s="766"/>
      <c r="CHI74" s="766"/>
      <c r="CHJ74" s="766"/>
      <c r="CHK74" s="766"/>
      <c r="CHL74" s="766"/>
      <c r="CHM74" s="766"/>
      <c r="CHN74" s="766"/>
      <c r="CHO74" s="766"/>
      <c r="CHP74" s="766"/>
      <c r="CHQ74" s="766"/>
      <c r="CHR74" s="766"/>
      <c r="CHS74" s="766"/>
      <c r="CHT74" s="766"/>
      <c r="CHU74" s="766"/>
      <c r="CHV74" s="766"/>
      <c r="CHW74" s="766"/>
      <c r="CHX74" s="766"/>
      <c r="CHY74" s="766"/>
      <c r="CHZ74" s="766"/>
      <c r="CIA74" s="766"/>
      <c r="CIB74" s="766"/>
      <c r="CIC74" s="766"/>
      <c r="CID74" s="766"/>
      <c r="CIE74" s="766"/>
      <c r="CIF74" s="766"/>
      <c r="CIG74" s="766"/>
      <c r="CIH74" s="766"/>
      <c r="CII74" s="766"/>
      <c r="CIJ74" s="766"/>
      <c r="CIK74" s="766"/>
      <c r="CIL74" s="766"/>
      <c r="CIM74" s="766"/>
      <c r="CIN74" s="766"/>
      <c r="CIO74" s="766"/>
      <c r="CIP74" s="766"/>
      <c r="CIQ74" s="766"/>
      <c r="CIR74" s="766"/>
      <c r="CIS74" s="766"/>
      <c r="CIT74" s="766"/>
      <c r="CIU74" s="766"/>
      <c r="CIV74" s="766"/>
      <c r="CIW74" s="766"/>
      <c r="CIX74" s="766"/>
      <c r="CIY74" s="766"/>
      <c r="CIZ74" s="766"/>
      <c r="CJA74" s="766"/>
      <c r="CJB74" s="766"/>
      <c r="CJC74" s="766"/>
      <c r="CJD74" s="766"/>
      <c r="CJE74" s="766"/>
      <c r="CJF74" s="766"/>
      <c r="CJG74" s="766"/>
      <c r="CJH74" s="766"/>
      <c r="CJI74" s="766"/>
      <c r="CJJ74" s="766"/>
      <c r="CJK74" s="766"/>
      <c r="CJL74" s="766"/>
      <c r="CJM74" s="766"/>
      <c r="CJN74" s="766"/>
      <c r="CJO74" s="766"/>
      <c r="CJP74" s="766"/>
      <c r="CJQ74" s="766"/>
      <c r="CJR74" s="766"/>
      <c r="CJS74" s="766"/>
      <c r="CJT74" s="766"/>
      <c r="CJU74" s="766"/>
      <c r="CJV74" s="766"/>
      <c r="CJW74" s="766"/>
      <c r="CJX74" s="766"/>
      <c r="CJY74" s="766"/>
      <c r="CJZ74" s="766"/>
      <c r="CKA74" s="766"/>
      <c r="CKB74" s="766"/>
      <c r="CKC74" s="766"/>
      <c r="CKD74" s="766"/>
      <c r="CKE74" s="766"/>
      <c r="CKF74" s="766"/>
      <c r="CKG74" s="766"/>
      <c r="CKH74" s="766"/>
      <c r="CKI74" s="766"/>
      <c r="CKJ74" s="766"/>
      <c r="CKK74" s="766"/>
      <c r="CKL74" s="766"/>
      <c r="CKM74" s="766"/>
      <c r="CKN74" s="766"/>
      <c r="CKO74" s="766"/>
      <c r="CKP74" s="766"/>
      <c r="CKQ74" s="766"/>
      <c r="CKR74" s="766"/>
      <c r="CKS74" s="766"/>
      <c r="CKT74" s="766"/>
      <c r="CKU74" s="766"/>
      <c r="CKV74" s="766"/>
      <c r="CKW74" s="766"/>
      <c r="CKX74" s="766"/>
      <c r="CKY74" s="766"/>
      <c r="CKZ74" s="766"/>
      <c r="CLA74" s="766"/>
      <c r="CLB74" s="766"/>
      <c r="CLC74" s="766"/>
      <c r="CLD74" s="766"/>
      <c r="CLE74" s="766"/>
      <c r="CLF74" s="766"/>
      <c r="CLG74" s="766"/>
      <c r="CLH74" s="766"/>
      <c r="CLI74" s="766"/>
      <c r="CLJ74" s="766"/>
      <c r="CLK74" s="766"/>
      <c r="CLL74" s="766"/>
      <c r="CLM74" s="766"/>
      <c r="CLN74" s="766"/>
      <c r="CLO74" s="766"/>
      <c r="CLP74" s="766"/>
      <c r="CLQ74" s="766"/>
      <c r="CLR74" s="766"/>
      <c r="CLS74" s="766"/>
      <c r="CLT74" s="766"/>
      <c r="CLU74" s="766"/>
      <c r="CLV74" s="766"/>
      <c r="CLW74" s="766"/>
      <c r="CLX74" s="766"/>
      <c r="CLY74" s="766"/>
      <c r="CLZ74" s="766"/>
      <c r="CMA74" s="766"/>
      <c r="CMB74" s="766"/>
      <c r="CMC74" s="766"/>
      <c r="CMD74" s="766"/>
      <c r="CME74" s="766"/>
      <c r="CMF74" s="766"/>
      <c r="CMG74" s="766"/>
      <c r="CMH74" s="766"/>
      <c r="CMI74" s="766"/>
      <c r="CMJ74" s="766"/>
      <c r="CMK74" s="766"/>
      <c r="CML74" s="766"/>
      <c r="CMM74" s="766"/>
      <c r="CMN74" s="766"/>
      <c r="CMO74" s="766"/>
      <c r="CMP74" s="766"/>
      <c r="CMQ74" s="766"/>
      <c r="CMR74" s="766"/>
      <c r="CMS74" s="766"/>
      <c r="CMT74" s="766"/>
      <c r="CMU74" s="766"/>
      <c r="CMV74" s="766"/>
      <c r="CMW74" s="766"/>
      <c r="CMX74" s="766"/>
      <c r="CMY74" s="766"/>
      <c r="CMZ74" s="766"/>
      <c r="CNA74" s="766"/>
      <c r="CNB74" s="766"/>
      <c r="CNC74" s="766"/>
      <c r="CND74" s="766"/>
      <c r="CNE74" s="766"/>
      <c r="CNF74" s="766"/>
      <c r="CNG74" s="766"/>
      <c r="CNH74" s="766"/>
      <c r="CNI74" s="766"/>
      <c r="CNJ74" s="766"/>
      <c r="CNK74" s="766"/>
      <c r="CNL74" s="766"/>
      <c r="CNM74" s="766"/>
      <c r="CNN74" s="766"/>
      <c r="CNO74" s="766"/>
      <c r="CNP74" s="766"/>
      <c r="CNQ74" s="766"/>
      <c r="CNR74" s="766"/>
      <c r="CNS74" s="766"/>
      <c r="CNT74" s="766"/>
      <c r="CNU74" s="766"/>
      <c r="CNV74" s="766"/>
      <c r="CNW74" s="766"/>
      <c r="CNX74" s="766"/>
      <c r="CNY74" s="766"/>
      <c r="CNZ74" s="766"/>
      <c r="COA74" s="766"/>
      <c r="COB74" s="766"/>
      <c r="COC74" s="766"/>
      <c r="COD74" s="766"/>
      <c r="COE74" s="766"/>
      <c r="COF74" s="766"/>
      <c r="COG74" s="766"/>
      <c r="COH74" s="766"/>
      <c r="COI74" s="766"/>
      <c r="COJ74" s="766"/>
      <c r="COK74" s="766"/>
      <c r="COL74" s="766"/>
      <c r="COM74" s="766"/>
      <c r="CON74" s="766"/>
      <c r="COO74" s="766"/>
      <c r="COP74" s="766"/>
      <c r="COQ74" s="766"/>
      <c r="COR74" s="766"/>
      <c r="COS74" s="766"/>
      <c r="COT74" s="766"/>
      <c r="COU74" s="766"/>
      <c r="COV74" s="766"/>
      <c r="COW74" s="766"/>
      <c r="COX74" s="766"/>
      <c r="COY74" s="766"/>
      <c r="COZ74" s="766"/>
      <c r="CPA74" s="766"/>
      <c r="CPB74" s="766"/>
      <c r="CPC74" s="766"/>
      <c r="CPD74" s="766"/>
      <c r="CPE74" s="766"/>
      <c r="CPF74" s="766"/>
      <c r="CPG74" s="766"/>
      <c r="CPH74" s="766"/>
      <c r="CPI74" s="766"/>
      <c r="CPJ74" s="766"/>
      <c r="CPK74" s="766"/>
      <c r="CPL74" s="766"/>
      <c r="CPM74" s="766"/>
      <c r="CPN74" s="766"/>
      <c r="CPO74" s="766"/>
      <c r="CPP74" s="766"/>
      <c r="CPQ74" s="766"/>
      <c r="CPR74" s="766"/>
      <c r="CPS74" s="766"/>
      <c r="CPT74" s="766"/>
      <c r="CPU74" s="766"/>
      <c r="CPV74" s="766"/>
      <c r="CPW74" s="766"/>
      <c r="CPX74" s="766"/>
      <c r="CPY74" s="766"/>
      <c r="CPZ74" s="766"/>
      <c r="CQA74" s="766"/>
      <c r="CQB74" s="766"/>
      <c r="CQC74" s="766"/>
      <c r="CQD74" s="766"/>
      <c r="CQE74" s="766"/>
      <c r="CQF74" s="766"/>
      <c r="CQG74" s="766"/>
      <c r="CQH74" s="766"/>
      <c r="CQI74" s="766"/>
      <c r="CQJ74" s="766"/>
      <c r="CQK74" s="766"/>
      <c r="CQL74" s="766"/>
      <c r="CQM74" s="766"/>
      <c r="CQN74" s="766"/>
      <c r="CQO74" s="766"/>
      <c r="CQP74" s="766"/>
      <c r="CQQ74" s="766"/>
      <c r="CQR74" s="766"/>
      <c r="CQS74" s="766"/>
      <c r="CQT74" s="766"/>
      <c r="CQU74" s="766"/>
      <c r="CQV74" s="766"/>
      <c r="CQW74" s="766"/>
      <c r="CQX74" s="766"/>
      <c r="CQY74" s="766"/>
      <c r="CQZ74" s="766"/>
      <c r="CRA74" s="766"/>
      <c r="CRB74" s="766"/>
      <c r="CRC74" s="766"/>
      <c r="CRD74" s="766"/>
      <c r="CRE74" s="766"/>
      <c r="CRF74" s="766"/>
      <c r="CRG74" s="766"/>
      <c r="CRH74" s="766"/>
      <c r="CRI74" s="766"/>
      <c r="CRJ74" s="766"/>
      <c r="CRK74" s="766"/>
      <c r="CRL74" s="766"/>
      <c r="CRM74" s="766"/>
      <c r="CRN74" s="766"/>
      <c r="CRO74" s="766"/>
      <c r="CRP74" s="766"/>
      <c r="CRQ74" s="766"/>
      <c r="CRR74" s="766"/>
      <c r="CRS74" s="766"/>
      <c r="CRT74" s="766"/>
      <c r="CRU74" s="766"/>
      <c r="CRV74" s="766"/>
      <c r="CRW74" s="766"/>
      <c r="CRX74" s="766"/>
      <c r="CRY74" s="766"/>
      <c r="CRZ74" s="766"/>
      <c r="CSA74" s="766"/>
      <c r="CSB74" s="766"/>
      <c r="CSC74" s="766"/>
      <c r="CSD74" s="766"/>
      <c r="CSE74" s="766"/>
      <c r="CSF74" s="766"/>
      <c r="CSG74" s="766"/>
      <c r="CSH74" s="766"/>
      <c r="CSI74" s="766"/>
      <c r="CSJ74" s="766"/>
      <c r="CSK74" s="766"/>
      <c r="CSL74" s="766"/>
      <c r="CSM74" s="766"/>
      <c r="CSN74" s="766"/>
      <c r="CSO74" s="766"/>
      <c r="CSP74" s="766"/>
      <c r="CSQ74" s="766"/>
      <c r="CSR74" s="766"/>
      <c r="CSS74" s="766"/>
      <c r="CST74" s="766"/>
      <c r="CSU74" s="766"/>
      <c r="CSV74" s="766"/>
      <c r="CSW74" s="766"/>
      <c r="CSX74" s="766"/>
      <c r="CSY74" s="766"/>
      <c r="CSZ74" s="766"/>
      <c r="CTA74" s="766"/>
      <c r="CTB74" s="766"/>
      <c r="CTC74" s="766"/>
      <c r="CTD74" s="766"/>
      <c r="CTE74" s="766"/>
      <c r="CTF74" s="766"/>
      <c r="CTG74" s="766"/>
      <c r="CTH74" s="766"/>
      <c r="CTI74" s="766"/>
      <c r="CTJ74" s="766"/>
      <c r="CTK74" s="766"/>
      <c r="CTL74" s="766"/>
      <c r="CTM74" s="766"/>
      <c r="CTN74" s="766"/>
      <c r="CTO74" s="766"/>
      <c r="CTP74" s="766"/>
      <c r="CTQ74" s="766"/>
      <c r="CTR74" s="766"/>
      <c r="CTS74" s="766"/>
      <c r="CTT74" s="766"/>
      <c r="CTU74" s="766"/>
      <c r="CTV74" s="766"/>
      <c r="CTW74" s="766"/>
      <c r="CTX74" s="766"/>
      <c r="CTY74" s="766"/>
      <c r="CTZ74" s="766"/>
      <c r="CUA74" s="766"/>
      <c r="CUB74" s="766"/>
      <c r="CUC74" s="766"/>
      <c r="CUD74" s="766"/>
      <c r="CUE74" s="766"/>
      <c r="CUF74" s="766"/>
      <c r="CUG74" s="766"/>
      <c r="CUH74" s="766"/>
      <c r="CUI74" s="766"/>
      <c r="CUJ74" s="766"/>
      <c r="CUK74" s="766"/>
      <c r="CUL74" s="766"/>
      <c r="CUM74" s="766"/>
      <c r="CUN74" s="766"/>
      <c r="CUO74" s="766"/>
      <c r="CUP74" s="766"/>
      <c r="CUQ74" s="766"/>
      <c r="CUR74" s="766"/>
      <c r="CUS74" s="766"/>
      <c r="CUT74" s="766"/>
      <c r="CUU74" s="766"/>
      <c r="CUV74" s="766"/>
      <c r="CUW74" s="766"/>
      <c r="CUX74" s="766"/>
      <c r="CUY74" s="766"/>
      <c r="CUZ74" s="766"/>
      <c r="CVA74" s="766"/>
      <c r="CVB74" s="766"/>
      <c r="CVC74" s="766"/>
      <c r="CVD74" s="766"/>
      <c r="CVE74" s="766"/>
      <c r="CVF74" s="766"/>
      <c r="CVG74" s="766"/>
      <c r="CVH74" s="766"/>
      <c r="CVI74" s="766"/>
      <c r="CVJ74" s="766"/>
      <c r="CVK74" s="766"/>
      <c r="CVL74" s="766"/>
      <c r="CVM74" s="766"/>
      <c r="CVN74" s="766"/>
      <c r="CVO74" s="766"/>
      <c r="CVP74" s="766"/>
      <c r="CVQ74" s="766"/>
      <c r="CVR74" s="766"/>
      <c r="CVS74" s="766"/>
      <c r="CVT74" s="766"/>
      <c r="CVU74" s="766"/>
      <c r="CVV74" s="766"/>
      <c r="CVW74" s="766"/>
      <c r="CVX74" s="766"/>
      <c r="CVY74" s="766"/>
      <c r="CVZ74" s="766"/>
      <c r="CWA74" s="766"/>
      <c r="CWB74" s="766"/>
      <c r="CWC74" s="766"/>
      <c r="CWD74" s="766"/>
      <c r="CWE74" s="766"/>
      <c r="CWF74" s="766"/>
      <c r="CWG74" s="766"/>
      <c r="CWH74" s="766"/>
      <c r="CWI74" s="766"/>
      <c r="CWJ74" s="766"/>
      <c r="CWK74" s="766"/>
      <c r="CWL74" s="766"/>
      <c r="CWM74" s="766"/>
      <c r="CWN74" s="766"/>
      <c r="CWO74" s="766"/>
      <c r="CWP74" s="766"/>
      <c r="CWQ74" s="766"/>
      <c r="CWR74" s="766"/>
      <c r="CWS74" s="766"/>
      <c r="CWT74" s="766"/>
      <c r="CWU74" s="766"/>
      <c r="CWV74" s="766"/>
      <c r="CWW74" s="766"/>
      <c r="CWX74" s="766"/>
      <c r="CWY74" s="766"/>
      <c r="CWZ74" s="766"/>
      <c r="CXA74" s="766"/>
      <c r="CXB74" s="766"/>
      <c r="CXC74" s="766"/>
      <c r="CXD74" s="766"/>
      <c r="CXE74" s="766"/>
      <c r="CXF74" s="766"/>
      <c r="CXG74" s="766"/>
      <c r="CXH74" s="766"/>
      <c r="CXI74" s="766"/>
      <c r="CXJ74" s="766"/>
      <c r="CXK74" s="766"/>
      <c r="CXL74" s="766"/>
      <c r="CXM74" s="766"/>
      <c r="CXN74" s="766"/>
      <c r="CXO74" s="766"/>
      <c r="CXP74" s="766"/>
      <c r="CXQ74" s="766"/>
      <c r="CXR74" s="766"/>
      <c r="CXS74" s="766"/>
      <c r="CXT74" s="766"/>
      <c r="CXU74" s="766"/>
      <c r="CXV74" s="766"/>
      <c r="CXW74" s="766"/>
      <c r="CXX74" s="766"/>
      <c r="CXY74" s="766"/>
      <c r="CXZ74" s="766"/>
      <c r="CYA74" s="766"/>
      <c r="CYB74" s="766"/>
      <c r="CYC74" s="766"/>
      <c r="CYD74" s="766"/>
      <c r="CYE74" s="766"/>
      <c r="CYF74" s="766"/>
      <c r="CYG74" s="766"/>
      <c r="CYH74" s="766"/>
      <c r="CYI74" s="766"/>
      <c r="CYJ74" s="766"/>
      <c r="CYK74" s="766"/>
      <c r="CYL74" s="766"/>
      <c r="CYM74" s="766"/>
      <c r="CYN74" s="766"/>
      <c r="CYO74" s="766"/>
      <c r="CYP74" s="766"/>
      <c r="CYQ74" s="766"/>
      <c r="CYR74" s="766"/>
      <c r="CYS74" s="766"/>
      <c r="CYT74" s="766"/>
      <c r="CYU74" s="766"/>
      <c r="CYV74" s="766"/>
      <c r="CYW74" s="766"/>
      <c r="CYX74" s="766"/>
      <c r="CYY74" s="766"/>
      <c r="CYZ74" s="766"/>
      <c r="CZA74" s="766"/>
      <c r="CZB74" s="766"/>
      <c r="CZC74" s="766"/>
      <c r="CZD74" s="766"/>
      <c r="CZE74" s="766"/>
      <c r="CZF74" s="766"/>
      <c r="CZG74" s="766"/>
      <c r="CZH74" s="766"/>
      <c r="CZI74" s="766"/>
      <c r="CZJ74" s="766"/>
      <c r="CZK74" s="766"/>
      <c r="CZL74" s="766"/>
      <c r="CZM74" s="766"/>
      <c r="CZN74" s="766"/>
      <c r="CZO74" s="766"/>
      <c r="CZP74" s="766"/>
      <c r="CZQ74" s="766"/>
      <c r="CZR74" s="766"/>
      <c r="CZS74" s="766"/>
      <c r="CZT74" s="766"/>
      <c r="CZU74" s="766"/>
      <c r="CZV74" s="766"/>
      <c r="CZW74" s="766"/>
      <c r="CZX74" s="766"/>
      <c r="CZY74" s="766"/>
      <c r="CZZ74" s="766"/>
      <c r="DAA74" s="766"/>
      <c r="DAB74" s="766"/>
      <c r="DAC74" s="766"/>
      <c r="DAD74" s="766"/>
      <c r="DAE74" s="766"/>
      <c r="DAF74" s="766"/>
      <c r="DAG74" s="766"/>
      <c r="DAH74" s="766"/>
      <c r="DAI74" s="766"/>
      <c r="DAJ74" s="766"/>
      <c r="DAK74" s="766"/>
      <c r="DAL74" s="766"/>
      <c r="DAM74" s="766"/>
      <c r="DAN74" s="766"/>
      <c r="DAO74" s="766"/>
      <c r="DAP74" s="766"/>
      <c r="DAQ74" s="766"/>
      <c r="DAR74" s="766"/>
      <c r="DAS74" s="766"/>
      <c r="DAT74" s="766"/>
      <c r="DAU74" s="766"/>
      <c r="DAV74" s="766"/>
      <c r="DAW74" s="766"/>
      <c r="DAX74" s="766"/>
      <c r="DAY74" s="766"/>
      <c r="DAZ74" s="766"/>
      <c r="DBA74" s="766"/>
      <c r="DBB74" s="766"/>
      <c r="DBC74" s="766"/>
      <c r="DBD74" s="766"/>
      <c r="DBE74" s="766"/>
      <c r="DBF74" s="766"/>
      <c r="DBG74" s="766"/>
      <c r="DBH74" s="766"/>
      <c r="DBI74" s="766"/>
      <c r="DBJ74" s="766"/>
      <c r="DBK74" s="766"/>
      <c r="DBL74" s="766"/>
      <c r="DBM74" s="766"/>
      <c r="DBN74" s="766"/>
      <c r="DBO74" s="766"/>
      <c r="DBP74" s="766"/>
      <c r="DBQ74" s="766"/>
      <c r="DBR74" s="766"/>
      <c r="DBS74" s="766"/>
      <c r="DBT74" s="766"/>
      <c r="DBU74" s="766"/>
      <c r="DBV74" s="766"/>
      <c r="DBW74" s="766"/>
      <c r="DBX74" s="766"/>
      <c r="DBY74" s="766"/>
      <c r="DBZ74" s="766"/>
      <c r="DCA74" s="766"/>
      <c r="DCB74" s="766"/>
      <c r="DCC74" s="766"/>
      <c r="DCD74" s="766"/>
      <c r="DCE74" s="766"/>
      <c r="DCF74" s="766"/>
      <c r="DCG74" s="766"/>
      <c r="DCH74" s="766"/>
      <c r="DCI74" s="766"/>
      <c r="DCJ74" s="766"/>
      <c r="DCK74" s="766"/>
      <c r="DCL74" s="766"/>
      <c r="DCM74" s="766"/>
      <c r="DCN74" s="766"/>
      <c r="DCO74" s="766"/>
      <c r="DCP74" s="766"/>
      <c r="DCQ74" s="766"/>
      <c r="DCR74" s="766"/>
      <c r="DCS74" s="766"/>
      <c r="DCT74" s="766"/>
      <c r="DCU74" s="766"/>
      <c r="DCV74" s="766"/>
      <c r="DCW74" s="766"/>
      <c r="DCX74" s="766"/>
      <c r="DCY74" s="766"/>
      <c r="DCZ74" s="766"/>
      <c r="DDA74" s="766"/>
      <c r="DDB74" s="766"/>
      <c r="DDC74" s="766"/>
      <c r="DDD74" s="766"/>
      <c r="DDE74" s="766"/>
      <c r="DDF74" s="766"/>
      <c r="DDG74" s="766"/>
      <c r="DDH74" s="766"/>
      <c r="DDI74" s="766"/>
      <c r="DDJ74" s="766"/>
      <c r="DDK74" s="766"/>
      <c r="DDL74" s="766"/>
      <c r="DDM74" s="766"/>
      <c r="DDN74" s="766"/>
      <c r="DDO74" s="766"/>
      <c r="DDP74" s="766"/>
      <c r="DDQ74" s="766"/>
      <c r="DDR74" s="766"/>
      <c r="DDS74" s="766"/>
      <c r="DDT74" s="766"/>
      <c r="DDU74" s="766"/>
      <c r="DDV74" s="766"/>
      <c r="DDW74" s="766"/>
      <c r="DDX74" s="766"/>
      <c r="DDY74" s="766"/>
      <c r="DDZ74" s="766"/>
      <c r="DEA74" s="766"/>
      <c r="DEB74" s="766"/>
      <c r="DEC74" s="766"/>
      <c r="DED74" s="766"/>
      <c r="DEE74" s="766"/>
      <c r="DEF74" s="766"/>
      <c r="DEG74" s="766"/>
      <c r="DEH74" s="766"/>
      <c r="DEI74" s="766"/>
      <c r="DEJ74" s="766"/>
      <c r="DEK74" s="766"/>
      <c r="DEL74" s="766"/>
      <c r="DEM74" s="766"/>
      <c r="DEN74" s="766"/>
      <c r="DEO74" s="766"/>
      <c r="DEP74" s="766"/>
      <c r="DEQ74" s="766"/>
      <c r="DER74" s="766"/>
      <c r="DES74" s="766"/>
      <c r="DET74" s="766"/>
      <c r="DEU74" s="766"/>
      <c r="DEV74" s="766"/>
      <c r="DEW74" s="766"/>
      <c r="DEX74" s="766"/>
      <c r="DEY74" s="766"/>
      <c r="DEZ74" s="766"/>
      <c r="DFA74" s="766"/>
      <c r="DFB74" s="766"/>
      <c r="DFC74" s="766"/>
      <c r="DFD74" s="766"/>
      <c r="DFE74" s="766"/>
      <c r="DFF74" s="766"/>
      <c r="DFG74" s="766"/>
      <c r="DFH74" s="766"/>
      <c r="DFI74" s="766"/>
      <c r="DFJ74" s="766"/>
      <c r="DFK74" s="766"/>
      <c r="DFL74" s="766"/>
      <c r="DFM74" s="766"/>
      <c r="DFN74" s="766"/>
      <c r="DFO74" s="766"/>
      <c r="DFP74" s="766"/>
      <c r="DFQ74" s="766"/>
      <c r="DFR74" s="766"/>
      <c r="DFS74" s="766"/>
      <c r="DFT74" s="766"/>
      <c r="DFU74" s="766"/>
      <c r="DFV74" s="766"/>
      <c r="DFW74" s="766"/>
      <c r="DFX74" s="766"/>
      <c r="DFY74" s="766"/>
      <c r="DFZ74" s="766"/>
      <c r="DGA74" s="766"/>
      <c r="DGB74" s="766"/>
      <c r="DGC74" s="766"/>
      <c r="DGD74" s="766"/>
      <c r="DGE74" s="766"/>
      <c r="DGF74" s="766"/>
      <c r="DGG74" s="766"/>
      <c r="DGH74" s="766"/>
      <c r="DGI74" s="766"/>
      <c r="DGJ74" s="766"/>
      <c r="DGK74" s="766"/>
      <c r="DGL74" s="766"/>
      <c r="DGM74" s="766"/>
      <c r="DGN74" s="766"/>
      <c r="DGO74" s="766"/>
      <c r="DGP74" s="766"/>
      <c r="DGQ74" s="766"/>
      <c r="DGR74" s="766"/>
      <c r="DGS74" s="766"/>
      <c r="DGT74" s="766"/>
      <c r="DGU74" s="766"/>
      <c r="DGV74" s="766"/>
      <c r="DGW74" s="766"/>
      <c r="DGX74" s="766"/>
      <c r="DGY74" s="766"/>
      <c r="DGZ74" s="766"/>
      <c r="DHA74" s="766"/>
      <c r="DHB74" s="766"/>
      <c r="DHC74" s="766"/>
      <c r="DHD74" s="766"/>
      <c r="DHE74" s="766"/>
      <c r="DHF74" s="766"/>
      <c r="DHG74" s="766"/>
      <c r="DHH74" s="766"/>
      <c r="DHI74" s="766"/>
      <c r="DHJ74" s="766"/>
      <c r="DHK74" s="766"/>
      <c r="DHL74" s="766"/>
      <c r="DHM74" s="766"/>
      <c r="DHN74" s="766"/>
      <c r="DHO74" s="766"/>
      <c r="DHP74" s="766"/>
      <c r="DHQ74" s="766"/>
      <c r="DHR74" s="766"/>
      <c r="DHS74" s="766"/>
      <c r="DHT74" s="766"/>
      <c r="DHU74" s="766"/>
      <c r="DHV74" s="766"/>
      <c r="DHW74" s="766"/>
      <c r="DHX74" s="766"/>
      <c r="DHY74" s="766"/>
      <c r="DHZ74" s="766"/>
      <c r="DIA74" s="766"/>
      <c r="DIB74" s="766"/>
      <c r="DIC74" s="766"/>
      <c r="DID74" s="766"/>
      <c r="DIE74" s="766"/>
      <c r="DIF74" s="766"/>
      <c r="DIG74" s="766"/>
      <c r="DIH74" s="766"/>
      <c r="DII74" s="766"/>
      <c r="DIJ74" s="766"/>
      <c r="DIK74" s="766"/>
      <c r="DIL74" s="766"/>
      <c r="DIM74" s="766"/>
      <c r="DIN74" s="766"/>
      <c r="DIO74" s="766"/>
      <c r="DIP74" s="766"/>
      <c r="DIQ74" s="766"/>
      <c r="DIR74" s="766"/>
      <c r="DIS74" s="766"/>
      <c r="DIT74" s="766"/>
      <c r="DIU74" s="766"/>
      <c r="DIV74" s="766"/>
      <c r="DIW74" s="766"/>
      <c r="DIX74" s="766"/>
      <c r="DIY74" s="766"/>
      <c r="DIZ74" s="766"/>
      <c r="DJA74" s="766"/>
      <c r="DJB74" s="766"/>
      <c r="DJC74" s="766"/>
      <c r="DJD74" s="766"/>
      <c r="DJE74" s="766"/>
      <c r="DJF74" s="766"/>
      <c r="DJG74" s="766"/>
      <c r="DJH74" s="766"/>
      <c r="DJI74" s="766"/>
      <c r="DJJ74" s="766"/>
      <c r="DJK74" s="766"/>
      <c r="DJL74" s="766"/>
      <c r="DJM74" s="766"/>
      <c r="DJN74" s="766"/>
      <c r="DJO74" s="766"/>
      <c r="DJP74" s="766"/>
      <c r="DJQ74" s="766"/>
      <c r="DJR74" s="766"/>
      <c r="DJS74" s="766"/>
      <c r="DJT74" s="766"/>
      <c r="DJU74" s="766"/>
      <c r="DJV74" s="766"/>
      <c r="DJW74" s="766"/>
      <c r="DJX74" s="766"/>
      <c r="DJY74" s="766"/>
      <c r="DJZ74" s="766"/>
      <c r="DKA74" s="766"/>
      <c r="DKB74" s="766"/>
      <c r="DKC74" s="766"/>
      <c r="DKD74" s="766"/>
      <c r="DKE74" s="766"/>
      <c r="DKF74" s="766"/>
      <c r="DKG74" s="766"/>
      <c r="DKH74" s="766"/>
      <c r="DKI74" s="766"/>
      <c r="DKJ74" s="766"/>
      <c r="DKK74" s="766"/>
      <c r="DKL74" s="766"/>
      <c r="DKM74" s="766"/>
      <c r="DKN74" s="766"/>
      <c r="DKO74" s="766"/>
      <c r="DKP74" s="766"/>
      <c r="DKQ74" s="766"/>
      <c r="DKR74" s="766"/>
      <c r="DKS74" s="766"/>
      <c r="DKT74" s="766"/>
      <c r="DKU74" s="766"/>
      <c r="DKV74" s="766"/>
      <c r="DKW74" s="766"/>
      <c r="DKX74" s="766"/>
      <c r="DKY74" s="766"/>
      <c r="DKZ74" s="766"/>
      <c r="DLA74" s="766"/>
      <c r="DLB74" s="766"/>
      <c r="DLC74" s="766"/>
      <c r="DLD74" s="766"/>
      <c r="DLE74" s="766"/>
      <c r="DLF74" s="766"/>
      <c r="DLG74" s="766"/>
      <c r="DLH74" s="766"/>
      <c r="DLI74" s="766"/>
      <c r="DLJ74" s="766"/>
      <c r="DLK74" s="766"/>
      <c r="DLL74" s="766"/>
      <c r="DLM74" s="766"/>
      <c r="DLN74" s="766"/>
      <c r="DLO74" s="766"/>
      <c r="DLP74" s="766"/>
      <c r="DLQ74" s="766"/>
      <c r="DLR74" s="766"/>
      <c r="DLS74" s="766"/>
      <c r="DLT74" s="766"/>
      <c r="DLU74" s="766"/>
      <c r="DLV74" s="766"/>
      <c r="DLW74" s="766"/>
      <c r="DLX74" s="766"/>
      <c r="DLY74" s="766"/>
      <c r="DLZ74" s="766"/>
      <c r="DMA74" s="766"/>
      <c r="DMB74" s="766"/>
      <c r="DMC74" s="766"/>
      <c r="DMD74" s="766"/>
      <c r="DME74" s="766"/>
      <c r="DMF74" s="766"/>
      <c r="DMG74" s="766"/>
      <c r="DMH74" s="766"/>
      <c r="DMI74" s="766"/>
      <c r="DMJ74" s="766"/>
      <c r="DMK74" s="766"/>
      <c r="DML74" s="766"/>
      <c r="DMM74" s="766"/>
      <c r="DMN74" s="766"/>
      <c r="DMO74" s="766"/>
      <c r="DMP74" s="766"/>
      <c r="DMQ74" s="766"/>
      <c r="DMR74" s="766"/>
      <c r="DMS74" s="766"/>
      <c r="DMT74" s="766"/>
      <c r="DMU74" s="766"/>
      <c r="DMV74" s="766"/>
      <c r="DMW74" s="766"/>
      <c r="DMX74" s="766"/>
      <c r="DMY74" s="766"/>
      <c r="DMZ74" s="766"/>
      <c r="DNA74" s="766"/>
      <c r="DNB74" s="766"/>
      <c r="DNC74" s="766"/>
      <c r="DND74" s="766"/>
      <c r="DNE74" s="766"/>
      <c r="DNF74" s="766"/>
      <c r="DNG74" s="766"/>
      <c r="DNH74" s="766"/>
      <c r="DNI74" s="766"/>
      <c r="DNJ74" s="766"/>
      <c r="DNK74" s="766"/>
      <c r="DNL74" s="766"/>
      <c r="DNM74" s="766"/>
      <c r="DNN74" s="766"/>
      <c r="DNO74" s="766"/>
      <c r="DNP74" s="766"/>
      <c r="DNQ74" s="766"/>
      <c r="DNR74" s="766"/>
      <c r="DNS74" s="766"/>
      <c r="DNT74" s="766"/>
      <c r="DNU74" s="766"/>
      <c r="DNV74" s="766"/>
      <c r="DNW74" s="766"/>
      <c r="DNX74" s="766"/>
      <c r="DNY74" s="766"/>
      <c r="DNZ74" s="766"/>
      <c r="DOA74" s="766"/>
      <c r="DOB74" s="766"/>
      <c r="DOC74" s="766"/>
      <c r="DOD74" s="766"/>
      <c r="DOE74" s="766"/>
      <c r="DOF74" s="766"/>
      <c r="DOG74" s="766"/>
      <c r="DOH74" s="766"/>
      <c r="DOI74" s="766"/>
      <c r="DOJ74" s="766"/>
      <c r="DOK74" s="766"/>
      <c r="DOL74" s="766"/>
      <c r="DOM74" s="766"/>
      <c r="DON74" s="766"/>
      <c r="DOO74" s="766"/>
      <c r="DOP74" s="766"/>
      <c r="DOQ74" s="766"/>
      <c r="DOR74" s="766"/>
      <c r="DOS74" s="766"/>
      <c r="DOT74" s="766"/>
      <c r="DOU74" s="766"/>
      <c r="DOV74" s="766"/>
      <c r="DOW74" s="766"/>
      <c r="DOX74" s="766"/>
      <c r="DOY74" s="766"/>
      <c r="DOZ74" s="766"/>
      <c r="DPA74" s="766"/>
      <c r="DPB74" s="766"/>
      <c r="DPC74" s="766"/>
      <c r="DPD74" s="766"/>
      <c r="DPE74" s="766"/>
      <c r="DPF74" s="766"/>
      <c r="DPG74" s="766"/>
      <c r="DPH74" s="766"/>
      <c r="DPI74" s="766"/>
      <c r="DPJ74" s="766"/>
      <c r="DPK74" s="766"/>
      <c r="DPL74" s="766"/>
      <c r="DPM74" s="766"/>
      <c r="DPN74" s="766"/>
      <c r="DPO74" s="766"/>
      <c r="DPP74" s="766"/>
      <c r="DPQ74" s="766"/>
      <c r="DPR74" s="766"/>
      <c r="DPS74" s="766"/>
      <c r="DPT74" s="766"/>
      <c r="DPU74" s="766"/>
      <c r="DPV74" s="766"/>
      <c r="DPW74" s="766"/>
      <c r="DPX74" s="766"/>
      <c r="DPY74" s="766"/>
      <c r="DPZ74" s="766"/>
      <c r="DQA74" s="766"/>
      <c r="DQB74" s="766"/>
      <c r="DQC74" s="766"/>
      <c r="DQD74" s="766"/>
      <c r="DQE74" s="766"/>
      <c r="DQF74" s="766"/>
      <c r="DQG74" s="766"/>
      <c r="DQH74" s="766"/>
      <c r="DQI74" s="766"/>
      <c r="DQJ74" s="766"/>
      <c r="DQK74" s="766"/>
      <c r="DQL74" s="766"/>
      <c r="DQM74" s="766"/>
      <c r="DQN74" s="766"/>
      <c r="DQO74" s="766"/>
      <c r="DQP74" s="766"/>
      <c r="DQQ74" s="766"/>
      <c r="DQR74" s="766"/>
      <c r="DQS74" s="766"/>
      <c r="DQT74" s="766"/>
      <c r="DQU74" s="766"/>
      <c r="DQV74" s="766"/>
      <c r="DQW74" s="766"/>
      <c r="DQX74" s="766"/>
      <c r="DQY74" s="766"/>
      <c r="DQZ74" s="766"/>
      <c r="DRA74" s="766"/>
      <c r="DRB74" s="766"/>
      <c r="DRC74" s="766"/>
      <c r="DRD74" s="766"/>
      <c r="DRE74" s="766"/>
      <c r="DRF74" s="766"/>
      <c r="DRG74" s="766"/>
      <c r="DRH74" s="766"/>
      <c r="DRI74" s="766"/>
      <c r="DRJ74" s="766"/>
      <c r="DRK74" s="766"/>
      <c r="DRL74" s="766"/>
      <c r="DRM74" s="766"/>
      <c r="DRN74" s="766"/>
      <c r="DRO74" s="766"/>
      <c r="DRP74" s="766"/>
      <c r="DRQ74" s="766"/>
      <c r="DRR74" s="766"/>
      <c r="DRS74" s="766"/>
      <c r="DRT74" s="766"/>
      <c r="DRU74" s="766"/>
      <c r="DRV74" s="766"/>
      <c r="DRW74" s="766"/>
      <c r="DRX74" s="766"/>
      <c r="DRY74" s="766"/>
      <c r="DRZ74" s="766"/>
      <c r="DSA74" s="766"/>
      <c r="DSB74" s="766"/>
      <c r="DSC74" s="766"/>
      <c r="DSD74" s="766"/>
      <c r="DSE74" s="766"/>
      <c r="DSF74" s="766"/>
      <c r="DSG74" s="766"/>
      <c r="DSH74" s="766"/>
      <c r="DSI74" s="766"/>
      <c r="DSJ74" s="766"/>
      <c r="DSK74" s="766"/>
      <c r="DSL74" s="766"/>
      <c r="DSM74" s="766"/>
      <c r="DSN74" s="766"/>
      <c r="DSO74" s="766"/>
      <c r="DSP74" s="766"/>
      <c r="DSQ74" s="766"/>
      <c r="DSR74" s="766"/>
      <c r="DSS74" s="766"/>
      <c r="DST74" s="766"/>
      <c r="DSU74" s="766"/>
      <c r="DSV74" s="766"/>
      <c r="DSW74" s="766"/>
      <c r="DSX74" s="766"/>
      <c r="DSY74" s="766"/>
      <c r="DSZ74" s="766"/>
      <c r="DTA74" s="766"/>
      <c r="DTB74" s="766"/>
      <c r="DTC74" s="766"/>
      <c r="DTD74" s="766"/>
      <c r="DTE74" s="766"/>
      <c r="DTF74" s="766"/>
      <c r="DTG74" s="766"/>
      <c r="DTH74" s="766"/>
      <c r="DTI74" s="766"/>
      <c r="DTJ74" s="766"/>
      <c r="DTK74" s="766"/>
      <c r="DTL74" s="766"/>
      <c r="DTM74" s="766"/>
      <c r="DTN74" s="766"/>
      <c r="DTO74" s="766"/>
      <c r="DTP74" s="766"/>
      <c r="DTQ74" s="766"/>
      <c r="DTR74" s="766"/>
      <c r="DTS74" s="766"/>
      <c r="DTT74" s="766"/>
      <c r="DTU74" s="766"/>
      <c r="DTV74" s="766"/>
      <c r="DTW74" s="766"/>
      <c r="DTX74" s="766"/>
      <c r="DTY74" s="766"/>
      <c r="DTZ74" s="766"/>
      <c r="DUA74" s="766"/>
      <c r="DUB74" s="766"/>
      <c r="DUC74" s="766"/>
      <c r="DUD74" s="766"/>
      <c r="DUE74" s="766"/>
      <c r="DUF74" s="766"/>
      <c r="DUG74" s="766"/>
      <c r="DUH74" s="766"/>
      <c r="DUI74" s="766"/>
      <c r="DUJ74" s="766"/>
      <c r="DUK74" s="766"/>
      <c r="DUL74" s="766"/>
      <c r="DUM74" s="766"/>
      <c r="DUN74" s="766"/>
      <c r="DUO74" s="766"/>
      <c r="DUP74" s="766"/>
      <c r="DUQ74" s="766"/>
      <c r="DUR74" s="766"/>
      <c r="DUS74" s="766"/>
      <c r="DUT74" s="766"/>
      <c r="DUU74" s="766"/>
      <c r="DUV74" s="766"/>
      <c r="DUW74" s="766"/>
      <c r="DUX74" s="766"/>
      <c r="DUY74" s="766"/>
      <c r="DUZ74" s="766"/>
      <c r="DVA74" s="766"/>
      <c r="DVB74" s="766"/>
      <c r="DVC74" s="766"/>
      <c r="DVD74" s="766"/>
      <c r="DVE74" s="766"/>
      <c r="DVF74" s="766"/>
      <c r="DVG74" s="766"/>
      <c r="DVH74" s="766"/>
      <c r="DVI74" s="766"/>
      <c r="DVJ74" s="766"/>
      <c r="DVK74" s="766"/>
      <c r="DVL74" s="766"/>
      <c r="DVM74" s="766"/>
      <c r="DVN74" s="766"/>
      <c r="DVO74" s="766"/>
      <c r="DVP74" s="766"/>
      <c r="DVQ74" s="766"/>
      <c r="DVR74" s="766"/>
      <c r="DVS74" s="766"/>
      <c r="DVT74" s="766"/>
      <c r="DVU74" s="766"/>
      <c r="DVV74" s="766"/>
      <c r="DVW74" s="766"/>
      <c r="DVX74" s="766"/>
      <c r="DVY74" s="766"/>
      <c r="DVZ74" s="766"/>
      <c r="DWA74" s="766"/>
      <c r="DWB74" s="766"/>
      <c r="DWC74" s="766"/>
      <c r="DWD74" s="766"/>
      <c r="DWE74" s="766"/>
      <c r="DWF74" s="766"/>
      <c r="DWG74" s="766"/>
      <c r="DWH74" s="766"/>
      <c r="DWI74" s="766"/>
      <c r="DWJ74" s="766"/>
      <c r="DWK74" s="766"/>
      <c r="DWL74" s="766"/>
      <c r="DWM74" s="766"/>
      <c r="DWN74" s="766"/>
      <c r="DWO74" s="766"/>
      <c r="DWP74" s="766"/>
      <c r="DWQ74" s="766"/>
      <c r="DWR74" s="766"/>
      <c r="DWS74" s="766"/>
      <c r="DWT74" s="766"/>
      <c r="DWU74" s="766"/>
      <c r="DWV74" s="766"/>
      <c r="DWW74" s="766"/>
      <c r="DWX74" s="766"/>
      <c r="DWY74" s="766"/>
      <c r="DWZ74" s="766"/>
      <c r="DXA74" s="766"/>
      <c r="DXB74" s="766"/>
      <c r="DXC74" s="766"/>
      <c r="DXD74" s="766"/>
      <c r="DXE74" s="766"/>
      <c r="DXF74" s="766"/>
      <c r="DXG74" s="766"/>
      <c r="DXH74" s="766"/>
      <c r="DXI74" s="766"/>
      <c r="DXJ74" s="766"/>
      <c r="DXK74" s="766"/>
      <c r="DXL74" s="766"/>
      <c r="DXM74" s="766"/>
      <c r="DXN74" s="766"/>
      <c r="DXO74" s="766"/>
      <c r="DXP74" s="766"/>
      <c r="DXQ74" s="766"/>
      <c r="DXR74" s="766"/>
      <c r="DXS74" s="766"/>
      <c r="DXT74" s="766"/>
      <c r="DXU74" s="766"/>
      <c r="DXV74" s="766"/>
      <c r="DXW74" s="766"/>
      <c r="DXX74" s="766"/>
      <c r="DXY74" s="766"/>
      <c r="DXZ74" s="766"/>
      <c r="DYA74" s="766"/>
      <c r="DYB74" s="766"/>
      <c r="DYC74" s="766"/>
      <c r="DYD74" s="766"/>
      <c r="DYE74" s="766"/>
      <c r="DYF74" s="766"/>
      <c r="DYG74" s="766"/>
      <c r="DYH74" s="766"/>
      <c r="DYI74" s="766"/>
      <c r="DYJ74" s="766"/>
      <c r="DYK74" s="766"/>
      <c r="DYL74" s="766"/>
      <c r="DYM74" s="766"/>
      <c r="DYN74" s="766"/>
      <c r="DYO74" s="766"/>
      <c r="DYP74" s="766"/>
      <c r="DYQ74" s="766"/>
      <c r="DYR74" s="766"/>
      <c r="DYS74" s="766"/>
      <c r="DYT74" s="766"/>
      <c r="DYU74" s="766"/>
      <c r="DYV74" s="766"/>
      <c r="DYW74" s="766"/>
      <c r="DYX74" s="766"/>
      <c r="DYY74" s="766"/>
      <c r="DYZ74" s="766"/>
      <c r="DZA74" s="766"/>
      <c r="DZB74" s="766"/>
      <c r="DZC74" s="766"/>
      <c r="DZD74" s="766"/>
      <c r="DZE74" s="766"/>
      <c r="DZF74" s="766"/>
      <c r="DZG74" s="766"/>
      <c r="DZH74" s="766"/>
      <c r="DZI74" s="766"/>
      <c r="DZJ74" s="766"/>
      <c r="DZK74" s="766"/>
      <c r="DZL74" s="766"/>
      <c r="DZM74" s="766"/>
      <c r="DZN74" s="766"/>
      <c r="DZO74" s="766"/>
      <c r="DZP74" s="766"/>
      <c r="DZQ74" s="766"/>
      <c r="DZR74" s="766"/>
      <c r="DZS74" s="766"/>
      <c r="DZT74" s="766"/>
      <c r="DZU74" s="766"/>
      <c r="DZV74" s="766"/>
      <c r="DZW74" s="766"/>
      <c r="DZX74" s="766"/>
      <c r="DZY74" s="766"/>
      <c r="DZZ74" s="766"/>
      <c r="EAA74" s="766"/>
      <c r="EAB74" s="766"/>
      <c r="EAC74" s="766"/>
      <c r="EAD74" s="766"/>
      <c r="EAE74" s="766"/>
      <c r="EAF74" s="766"/>
      <c r="EAG74" s="766"/>
      <c r="EAH74" s="766"/>
      <c r="EAI74" s="766"/>
      <c r="EAJ74" s="766"/>
      <c r="EAK74" s="766"/>
      <c r="EAL74" s="766"/>
      <c r="EAM74" s="766"/>
      <c r="EAN74" s="766"/>
      <c r="EAO74" s="766"/>
      <c r="EAP74" s="766"/>
      <c r="EAQ74" s="766"/>
      <c r="EAR74" s="766"/>
      <c r="EAS74" s="766"/>
      <c r="EAT74" s="766"/>
      <c r="EAU74" s="766"/>
      <c r="EAV74" s="766"/>
      <c r="EAW74" s="766"/>
      <c r="EAX74" s="766"/>
      <c r="EAY74" s="766"/>
      <c r="EAZ74" s="766"/>
      <c r="EBA74" s="766"/>
      <c r="EBB74" s="766"/>
      <c r="EBC74" s="766"/>
      <c r="EBD74" s="766"/>
      <c r="EBE74" s="766"/>
      <c r="EBF74" s="766"/>
      <c r="EBG74" s="766"/>
      <c r="EBH74" s="766"/>
      <c r="EBI74" s="766"/>
      <c r="EBJ74" s="766"/>
      <c r="EBK74" s="766"/>
      <c r="EBL74" s="766"/>
      <c r="EBM74" s="766"/>
      <c r="EBN74" s="766"/>
      <c r="EBO74" s="766"/>
      <c r="EBP74" s="766"/>
      <c r="EBQ74" s="766"/>
      <c r="EBR74" s="766"/>
      <c r="EBS74" s="766"/>
      <c r="EBT74" s="766"/>
      <c r="EBU74" s="766"/>
      <c r="EBV74" s="766"/>
      <c r="EBW74" s="766"/>
      <c r="EBX74" s="766"/>
      <c r="EBY74" s="766"/>
      <c r="EBZ74" s="766"/>
      <c r="ECA74" s="766"/>
      <c r="ECB74" s="766"/>
      <c r="ECC74" s="766"/>
      <c r="ECD74" s="766"/>
      <c r="ECE74" s="766"/>
      <c r="ECF74" s="766"/>
      <c r="ECG74" s="766"/>
      <c r="ECH74" s="766"/>
      <c r="ECI74" s="766"/>
      <c r="ECJ74" s="766"/>
      <c r="ECK74" s="766"/>
      <c r="ECL74" s="766"/>
      <c r="ECM74" s="766"/>
      <c r="ECN74" s="766"/>
      <c r="ECO74" s="766"/>
      <c r="ECP74" s="766"/>
      <c r="ECQ74" s="766"/>
      <c r="ECR74" s="766"/>
      <c r="ECS74" s="766"/>
      <c r="ECT74" s="766"/>
      <c r="ECU74" s="766"/>
      <c r="ECV74" s="766"/>
      <c r="ECW74" s="766"/>
      <c r="ECX74" s="766"/>
      <c r="ECY74" s="766"/>
      <c r="ECZ74" s="766"/>
      <c r="EDA74" s="766"/>
      <c r="EDB74" s="766"/>
      <c r="EDC74" s="766"/>
      <c r="EDD74" s="766"/>
      <c r="EDE74" s="766"/>
      <c r="EDF74" s="766"/>
      <c r="EDG74" s="766"/>
      <c r="EDH74" s="766"/>
      <c r="EDI74" s="766"/>
      <c r="EDJ74" s="766"/>
      <c r="EDK74" s="766"/>
      <c r="EDL74" s="766"/>
      <c r="EDM74" s="766"/>
      <c r="EDN74" s="766"/>
      <c r="EDO74" s="766"/>
      <c r="EDP74" s="766"/>
      <c r="EDQ74" s="766"/>
      <c r="EDR74" s="766"/>
      <c r="EDS74" s="766"/>
      <c r="EDT74" s="766"/>
      <c r="EDU74" s="766"/>
      <c r="EDV74" s="766"/>
      <c r="EDW74" s="766"/>
      <c r="EDX74" s="766"/>
      <c r="EDY74" s="766"/>
      <c r="EDZ74" s="766"/>
      <c r="EEA74" s="766"/>
      <c r="EEB74" s="766"/>
      <c r="EEC74" s="766"/>
      <c r="EED74" s="766"/>
      <c r="EEE74" s="766"/>
      <c r="EEF74" s="766"/>
      <c r="EEG74" s="766"/>
      <c r="EEH74" s="766"/>
      <c r="EEI74" s="766"/>
      <c r="EEJ74" s="766"/>
      <c r="EEK74" s="766"/>
      <c r="EEL74" s="766"/>
      <c r="EEM74" s="766"/>
      <c r="EEN74" s="766"/>
      <c r="EEO74" s="766"/>
      <c r="EEP74" s="766"/>
      <c r="EEQ74" s="766"/>
      <c r="EER74" s="766"/>
      <c r="EES74" s="766"/>
      <c r="EET74" s="766"/>
      <c r="EEU74" s="766"/>
      <c r="EEV74" s="766"/>
      <c r="EEW74" s="766"/>
      <c r="EEX74" s="766"/>
      <c r="EEY74" s="766"/>
      <c r="EEZ74" s="766"/>
      <c r="EFA74" s="766"/>
      <c r="EFB74" s="766"/>
      <c r="EFC74" s="766"/>
      <c r="EFD74" s="766"/>
      <c r="EFE74" s="766"/>
      <c r="EFF74" s="766"/>
      <c r="EFG74" s="766"/>
      <c r="EFH74" s="766"/>
      <c r="EFI74" s="766"/>
      <c r="EFJ74" s="766"/>
      <c r="EFK74" s="766"/>
      <c r="EFL74" s="766"/>
      <c r="EFM74" s="766"/>
      <c r="EFN74" s="766"/>
      <c r="EFO74" s="766"/>
      <c r="EFP74" s="766"/>
      <c r="EFQ74" s="766"/>
      <c r="EFR74" s="766"/>
      <c r="EFS74" s="766"/>
      <c r="EFT74" s="766"/>
      <c r="EFU74" s="766"/>
      <c r="EFV74" s="766"/>
      <c r="EFW74" s="766"/>
      <c r="EFX74" s="766"/>
      <c r="EFY74" s="766"/>
      <c r="EFZ74" s="766"/>
      <c r="EGA74" s="766"/>
      <c r="EGB74" s="766"/>
      <c r="EGC74" s="766"/>
      <c r="EGD74" s="766"/>
      <c r="EGE74" s="766"/>
      <c r="EGF74" s="766"/>
      <c r="EGG74" s="766"/>
      <c r="EGH74" s="766"/>
      <c r="EGI74" s="766"/>
      <c r="EGJ74" s="766"/>
      <c r="EGK74" s="766"/>
      <c r="EGL74" s="766"/>
      <c r="EGM74" s="766"/>
      <c r="EGN74" s="766"/>
      <c r="EGO74" s="766"/>
      <c r="EGP74" s="766"/>
      <c r="EGQ74" s="766"/>
      <c r="EGR74" s="766"/>
      <c r="EGS74" s="766"/>
      <c r="EGT74" s="766"/>
    </row>
    <row r="75" spans="1:3582" s="757" customFormat="1" ht="14.4">
      <c r="A75" s="766"/>
      <c r="B75" s="766"/>
      <c r="C75" s="766"/>
      <c r="D75" s="766"/>
      <c r="E75" s="766"/>
      <c r="F75" s="766"/>
      <c r="G75" s="766"/>
      <c r="H75" s="766"/>
      <c r="I75" s="766"/>
      <c r="J75" s="766"/>
      <c r="K75" s="923"/>
      <c r="L75" s="766"/>
      <c r="M75" s="766"/>
      <c r="N75" s="766"/>
      <c r="O75" s="766"/>
      <c r="P75" s="766"/>
      <c r="Q75" s="756"/>
      <c r="R75" s="756"/>
      <c r="S75" s="756"/>
      <c r="T75" s="756"/>
      <c r="U75" s="766"/>
      <c r="V75" s="766"/>
      <c r="W75" s="766"/>
      <c r="X75" s="766"/>
      <c r="Y75" s="766"/>
      <c r="Z75" s="766"/>
      <c r="AA75" s="766"/>
      <c r="AB75" s="766"/>
      <c r="AC75" s="766"/>
      <c r="AD75" s="766"/>
      <c r="AE75" s="766"/>
      <c r="AF75" s="766"/>
      <c r="AG75" s="766"/>
      <c r="AH75" s="766"/>
      <c r="AI75" s="766"/>
      <c r="AJ75" s="766"/>
      <c r="AK75" s="766"/>
      <c r="AL75" s="766"/>
      <c r="AM75" s="766"/>
      <c r="AN75" s="766"/>
      <c r="AO75" s="766"/>
      <c r="AP75" s="766"/>
      <c r="AQ75" s="766"/>
      <c r="AR75" s="766"/>
      <c r="AS75" s="766"/>
      <c r="AT75" s="766"/>
      <c r="AU75" s="766"/>
      <c r="AV75" s="766"/>
      <c r="AW75" s="766"/>
      <c r="AX75" s="766"/>
      <c r="AY75" s="766"/>
      <c r="AZ75" s="766"/>
      <c r="BA75" s="766"/>
      <c r="BB75" s="766"/>
      <c r="BC75" s="766"/>
      <c r="BD75" s="766"/>
      <c r="BE75" s="766"/>
      <c r="BF75" s="766"/>
      <c r="BG75" s="766"/>
      <c r="BH75" s="766"/>
      <c r="BI75" s="766"/>
      <c r="BJ75" s="766"/>
      <c r="BK75" s="766"/>
      <c r="BL75" s="766"/>
      <c r="BM75" s="766"/>
      <c r="BN75" s="766"/>
      <c r="BO75" s="766"/>
      <c r="BP75" s="766"/>
      <c r="BQ75" s="766"/>
      <c r="BR75" s="766"/>
      <c r="BS75" s="766"/>
      <c r="BT75" s="766"/>
      <c r="BU75" s="766"/>
      <c r="BV75" s="766"/>
      <c r="BW75" s="766"/>
      <c r="BX75" s="766"/>
      <c r="BY75" s="766"/>
      <c r="BZ75" s="766"/>
      <c r="CA75" s="766"/>
      <c r="CB75" s="766"/>
      <c r="CC75" s="766"/>
      <c r="CD75" s="766"/>
      <c r="CE75" s="766"/>
      <c r="CF75" s="766"/>
      <c r="CG75" s="766"/>
      <c r="CH75" s="766"/>
      <c r="CI75" s="766"/>
      <c r="CJ75" s="766"/>
      <c r="CK75" s="766"/>
      <c r="CL75" s="766"/>
      <c r="CM75" s="766"/>
      <c r="CN75" s="766"/>
      <c r="CO75" s="766"/>
      <c r="CP75" s="766"/>
      <c r="CQ75" s="766"/>
      <c r="CR75" s="766"/>
      <c r="CS75" s="766"/>
      <c r="CT75" s="766"/>
      <c r="CU75" s="766"/>
      <c r="CV75" s="766"/>
      <c r="CW75" s="766"/>
      <c r="CX75" s="766"/>
      <c r="CY75" s="766"/>
      <c r="CZ75" s="766"/>
      <c r="DA75" s="766"/>
      <c r="DB75" s="766"/>
      <c r="DC75" s="766"/>
      <c r="DD75" s="766"/>
      <c r="DE75" s="766"/>
      <c r="DF75" s="766"/>
      <c r="DG75" s="766"/>
      <c r="DH75" s="766"/>
      <c r="DI75" s="766"/>
      <c r="DJ75" s="766"/>
      <c r="DK75" s="766"/>
      <c r="DL75" s="766"/>
      <c r="DM75" s="766"/>
      <c r="DN75" s="766"/>
      <c r="DO75" s="766"/>
      <c r="DP75" s="766"/>
      <c r="DQ75" s="766"/>
      <c r="DR75" s="766"/>
      <c r="DS75" s="766"/>
      <c r="DT75" s="766"/>
      <c r="DU75" s="766"/>
      <c r="DV75" s="766"/>
      <c r="DW75" s="766"/>
      <c r="DX75" s="766"/>
      <c r="DY75" s="766"/>
      <c r="DZ75" s="766"/>
      <c r="EA75" s="766"/>
      <c r="EB75" s="766"/>
      <c r="EC75" s="766"/>
      <c r="ED75" s="766"/>
      <c r="EE75" s="766"/>
      <c r="EF75" s="766"/>
      <c r="EG75" s="766"/>
      <c r="EH75" s="766"/>
      <c r="EI75" s="766"/>
      <c r="EJ75" s="766"/>
      <c r="EK75" s="766"/>
      <c r="EL75" s="766"/>
      <c r="EM75" s="766"/>
      <c r="EN75" s="766"/>
      <c r="EO75" s="766"/>
      <c r="EP75" s="766"/>
      <c r="EQ75" s="766"/>
      <c r="ER75" s="766"/>
      <c r="ES75" s="766"/>
      <c r="ET75" s="766"/>
      <c r="EU75" s="766"/>
      <c r="EV75" s="766"/>
      <c r="EW75" s="766"/>
      <c r="EX75" s="766"/>
      <c r="EY75" s="766"/>
      <c r="EZ75" s="766"/>
      <c r="FA75" s="766"/>
      <c r="FB75" s="766"/>
      <c r="FC75" s="766"/>
      <c r="FD75" s="766"/>
      <c r="FE75" s="766"/>
      <c r="FF75" s="766"/>
      <c r="FG75" s="766"/>
      <c r="FH75" s="766"/>
      <c r="FI75" s="766"/>
      <c r="FJ75" s="766"/>
      <c r="FK75" s="766"/>
      <c r="FL75" s="766"/>
      <c r="FM75" s="766"/>
      <c r="FN75" s="766"/>
      <c r="FO75" s="766"/>
      <c r="FP75" s="766"/>
      <c r="FQ75" s="766"/>
      <c r="FR75" s="766"/>
      <c r="FS75" s="766"/>
      <c r="FT75" s="766"/>
      <c r="FU75" s="766"/>
      <c r="FV75" s="766"/>
      <c r="FW75" s="766"/>
      <c r="FX75" s="766"/>
      <c r="FY75" s="766"/>
      <c r="FZ75" s="766"/>
      <c r="GA75" s="766"/>
      <c r="GB75" s="766"/>
      <c r="GC75" s="766"/>
      <c r="GD75" s="766"/>
      <c r="GE75" s="766"/>
      <c r="GF75" s="766"/>
      <c r="GG75" s="766"/>
      <c r="GH75" s="766"/>
      <c r="GI75" s="766"/>
      <c r="GJ75" s="766"/>
      <c r="GK75" s="766"/>
      <c r="GL75" s="766"/>
      <c r="GM75" s="766"/>
      <c r="GN75" s="766"/>
      <c r="GO75" s="766"/>
      <c r="GP75" s="766"/>
      <c r="GQ75" s="766"/>
      <c r="GR75" s="766"/>
      <c r="GS75" s="766"/>
      <c r="GT75" s="766"/>
      <c r="GU75" s="766"/>
      <c r="GV75" s="766"/>
      <c r="GW75" s="766"/>
      <c r="GX75" s="766"/>
      <c r="GY75" s="766"/>
      <c r="GZ75" s="766"/>
      <c r="HA75" s="766"/>
      <c r="HB75" s="766"/>
      <c r="HC75" s="766"/>
      <c r="HD75" s="766"/>
      <c r="HE75" s="766"/>
      <c r="HF75" s="766"/>
      <c r="HG75" s="766"/>
      <c r="HH75" s="766"/>
      <c r="HI75" s="766"/>
      <c r="HJ75" s="766"/>
      <c r="HK75" s="766"/>
      <c r="HL75" s="766"/>
      <c r="HM75" s="766"/>
      <c r="HN75" s="766"/>
      <c r="HO75" s="766"/>
      <c r="HP75" s="766"/>
      <c r="HQ75" s="766"/>
      <c r="HR75" s="766"/>
      <c r="HS75" s="766"/>
      <c r="HT75" s="766"/>
      <c r="HU75" s="766"/>
      <c r="HV75" s="766"/>
      <c r="HW75" s="766"/>
      <c r="HX75" s="766"/>
      <c r="HY75" s="766"/>
      <c r="HZ75" s="766"/>
      <c r="IA75" s="766"/>
      <c r="IB75" s="766"/>
      <c r="IC75" s="766"/>
      <c r="ID75" s="766"/>
      <c r="IE75" s="766"/>
      <c r="IF75" s="766"/>
      <c r="IG75" s="766"/>
      <c r="IH75" s="766"/>
      <c r="II75" s="766"/>
      <c r="IJ75" s="766"/>
      <c r="IK75" s="766"/>
      <c r="IL75" s="766"/>
      <c r="IM75" s="766"/>
      <c r="IN75" s="766"/>
      <c r="IO75" s="766"/>
      <c r="IP75" s="766"/>
      <c r="IQ75" s="766"/>
      <c r="IR75" s="766"/>
      <c r="IS75" s="766"/>
      <c r="IT75" s="766"/>
      <c r="IU75" s="766"/>
      <c r="IV75" s="766"/>
      <c r="IW75" s="766"/>
      <c r="IX75" s="766"/>
      <c r="IY75" s="766"/>
      <c r="IZ75" s="766"/>
      <c r="JA75" s="766"/>
      <c r="JB75" s="766"/>
      <c r="JC75" s="766"/>
      <c r="JD75" s="766"/>
      <c r="JE75" s="766"/>
      <c r="JF75" s="766"/>
      <c r="JG75" s="766"/>
      <c r="JH75" s="766"/>
      <c r="JI75" s="766"/>
      <c r="JJ75" s="766"/>
      <c r="JK75" s="766"/>
      <c r="JL75" s="766"/>
      <c r="JM75" s="766"/>
      <c r="JN75" s="766"/>
      <c r="JO75" s="766"/>
      <c r="JP75" s="766"/>
      <c r="JQ75" s="766"/>
      <c r="JR75" s="766"/>
      <c r="JS75" s="766"/>
      <c r="JT75" s="766"/>
      <c r="JU75" s="766"/>
      <c r="JV75" s="766"/>
      <c r="JW75" s="766"/>
      <c r="JX75" s="766"/>
      <c r="JY75" s="766"/>
      <c r="JZ75" s="766"/>
      <c r="KA75" s="766"/>
      <c r="KB75" s="766"/>
      <c r="KC75" s="766"/>
      <c r="KD75" s="766"/>
      <c r="KE75" s="766"/>
      <c r="KF75" s="766"/>
      <c r="KG75" s="766"/>
      <c r="KH75" s="766"/>
      <c r="KI75" s="766"/>
      <c r="KJ75" s="766"/>
      <c r="KK75" s="766"/>
      <c r="KL75" s="766"/>
      <c r="KM75" s="766"/>
      <c r="KN75" s="766"/>
      <c r="KO75" s="766"/>
      <c r="KP75" s="766"/>
      <c r="KQ75" s="766"/>
      <c r="KR75" s="766"/>
      <c r="KS75" s="766"/>
      <c r="KT75" s="766"/>
      <c r="KU75" s="766"/>
      <c r="KV75" s="766"/>
      <c r="KW75" s="766"/>
      <c r="KX75" s="766"/>
      <c r="KY75" s="766"/>
      <c r="KZ75" s="766"/>
      <c r="LA75" s="766"/>
      <c r="LB75" s="766"/>
      <c r="LC75" s="766"/>
      <c r="LD75" s="766"/>
      <c r="LE75" s="766"/>
      <c r="LF75" s="766"/>
      <c r="LG75" s="766"/>
      <c r="LH75" s="766"/>
      <c r="LI75" s="766"/>
      <c r="LJ75" s="766"/>
      <c r="LK75" s="766"/>
      <c r="LL75" s="766"/>
      <c r="LM75" s="766"/>
      <c r="LN75" s="766"/>
      <c r="LO75" s="766"/>
      <c r="LP75" s="766"/>
      <c r="LQ75" s="766"/>
      <c r="LR75" s="766"/>
      <c r="LS75" s="766"/>
      <c r="LT75" s="766"/>
      <c r="LU75" s="766"/>
      <c r="LV75" s="766"/>
      <c r="LW75" s="766"/>
      <c r="LX75" s="766"/>
      <c r="LY75" s="766"/>
      <c r="LZ75" s="766"/>
      <c r="MA75" s="766"/>
      <c r="MB75" s="766"/>
      <c r="MC75" s="766"/>
      <c r="MD75" s="766"/>
      <c r="ME75" s="766"/>
      <c r="MF75" s="766"/>
      <c r="MG75" s="766"/>
      <c r="MH75" s="766"/>
      <c r="MI75" s="766"/>
      <c r="MJ75" s="766"/>
      <c r="MK75" s="766"/>
      <c r="ML75" s="766"/>
      <c r="MM75" s="766"/>
      <c r="MN75" s="766"/>
      <c r="MO75" s="766"/>
      <c r="MP75" s="766"/>
      <c r="MQ75" s="766"/>
      <c r="MR75" s="766"/>
      <c r="MS75" s="766"/>
      <c r="MT75" s="766"/>
      <c r="MU75" s="766"/>
      <c r="MV75" s="766"/>
      <c r="MW75" s="766"/>
      <c r="MX75" s="766"/>
      <c r="MY75" s="766"/>
      <c r="MZ75" s="766"/>
      <c r="NA75" s="766"/>
      <c r="NB75" s="766"/>
      <c r="NC75" s="766"/>
      <c r="ND75" s="766"/>
      <c r="NE75" s="766"/>
      <c r="NF75" s="766"/>
      <c r="NG75" s="766"/>
      <c r="NH75" s="766"/>
      <c r="NI75" s="766"/>
      <c r="NJ75" s="766"/>
      <c r="NK75" s="766"/>
      <c r="NL75" s="766"/>
      <c r="NM75" s="766"/>
      <c r="NN75" s="766"/>
      <c r="NO75" s="766"/>
      <c r="NP75" s="766"/>
      <c r="NQ75" s="766"/>
      <c r="NR75" s="766"/>
      <c r="NS75" s="766"/>
      <c r="NT75" s="766"/>
      <c r="NU75" s="766"/>
      <c r="NV75" s="766"/>
      <c r="NW75" s="766"/>
      <c r="NX75" s="766"/>
      <c r="NY75" s="766"/>
      <c r="NZ75" s="766"/>
      <c r="OA75" s="766"/>
      <c r="OB75" s="766"/>
      <c r="OC75" s="766"/>
      <c r="OD75" s="766"/>
      <c r="OE75" s="766"/>
      <c r="OF75" s="766"/>
      <c r="OG75" s="766"/>
      <c r="OH75" s="766"/>
      <c r="OI75" s="766"/>
      <c r="OJ75" s="766"/>
      <c r="OK75" s="766"/>
      <c r="OL75" s="766"/>
      <c r="OM75" s="766"/>
      <c r="ON75" s="766"/>
      <c r="OO75" s="766"/>
      <c r="OP75" s="766"/>
      <c r="OQ75" s="766"/>
      <c r="OR75" s="766"/>
      <c r="OS75" s="766"/>
      <c r="OT75" s="766"/>
      <c r="OU75" s="766"/>
      <c r="OV75" s="766"/>
      <c r="OW75" s="766"/>
      <c r="OX75" s="766"/>
      <c r="OY75" s="766"/>
      <c r="OZ75" s="766"/>
      <c r="PA75" s="766"/>
      <c r="PB75" s="766"/>
      <c r="PC75" s="766"/>
      <c r="PD75" s="766"/>
      <c r="PE75" s="766"/>
      <c r="PF75" s="766"/>
      <c r="PG75" s="766"/>
      <c r="PH75" s="766"/>
      <c r="PI75" s="766"/>
      <c r="PJ75" s="766"/>
      <c r="PK75" s="766"/>
      <c r="PL75" s="766"/>
      <c r="PM75" s="766"/>
      <c r="PN75" s="766"/>
      <c r="PO75" s="766"/>
      <c r="PP75" s="766"/>
      <c r="PQ75" s="766"/>
      <c r="PR75" s="766"/>
      <c r="PS75" s="766"/>
      <c r="PT75" s="766"/>
      <c r="PU75" s="766"/>
      <c r="PV75" s="766"/>
      <c r="PW75" s="766"/>
      <c r="PX75" s="766"/>
      <c r="PY75" s="766"/>
      <c r="PZ75" s="766"/>
      <c r="QA75" s="766"/>
      <c r="QB75" s="766"/>
      <c r="QC75" s="766"/>
      <c r="QD75" s="766"/>
      <c r="QE75" s="766"/>
      <c r="QF75" s="766"/>
      <c r="QG75" s="766"/>
      <c r="QH75" s="766"/>
      <c r="QI75" s="766"/>
      <c r="QJ75" s="766"/>
      <c r="QK75" s="766"/>
      <c r="QL75" s="766"/>
      <c r="QM75" s="766"/>
      <c r="QN75" s="766"/>
      <c r="QO75" s="766"/>
      <c r="QP75" s="766"/>
      <c r="QQ75" s="766"/>
      <c r="QR75" s="766"/>
      <c r="QS75" s="766"/>
      <c r="QT75" s="766"/>
      <c r="QU75" s="766"/>
      <c r="QV75" s="766"/>
      <c r="QW75" s="766"/>
      <c r="QX75" s="766"/>
      <c r="QY75" s="766"/>
      <c r="QZ75" s="766"/>
      <c r="RA75" s="766"/>
      <c r="RB75" s="766"/>
      <c r="RC75" s="766"/>
      <c r="RD75" s="766"/>
      <c r="RE75" s="766"/>
      <c r="RF75" s="766"/>
      <c r="RG75" s="766"/>
      <c r="RH75" s="766"/>
      <c r="RI75" s="766"/>
      <c r="RJ75" s="766"/>
      <c r="RK75" s="766"/>
      <c r="RL75" s="766"/>
      <c r="RM75" s="766"/>
      <c r="RN75" s="766"/>
      <c r="RO75" s="766"/>
      <c r="RP75" s="766"/>
      <c r="RQ75" s="766"/>
      <c r="RR75" s="766"/>
      <c r="RS75" s="766"/>
      <c r="RT75" s="766"/>
      <c r="RU75" s="766"/>
      <c r="RV75" s="766"/>
      <c r="RW75" s="766"/>
      <c r="RX75" s="766"/>
      <c r="RY75" s="766"/>
      <c r="RZ75" s="766"/>
      <c r="SA75" s="766"/>
      <c r="SB75" s="766"/>
      <c r="SC75" s="766"/>
      <c r="SD75" s="766"/>
      <c r="SE75" s="766"/>
      <c r="SF75" s="766"/>
      <c r="SG75" s="766"/>
      <c r="SH75" s="766"/>
      <c r="SI75" s="766"/>
      <c r="SJ75" s="766"/>
      <c r="SK75" s="766"/>
      <c r="SL75" s="766"/>
      <c r="SM75" s="766"/>
      <c r="SN75" s="766"/>
      <c r="SO75" s="766"/>
      <c r="SP75" s="766"/>
      <c r="SQ75" s="766"/>
      <c r="SR75" s="766"/>
      <c r="SS75" s="766"/>
      <c r="ST75" s="766"/>
      <c r="SU75" s="766"/>
      <c r="SV75" s="766"/>
      <c r="SW75" s="766"/>
      <c r="SX75" s="766"/>
      <c r="SY75" s="766"/>
      <c r="SZ75" s="766"/>
      <c r="TA75" s="766"/>
      <c r="TB75" s="766"/>
      <c r="TC75" s="766"/>
      <c r="TD75" s="766"/>
      <c r="TE75" s="766"/>
      <c r="TF75" s="766"/>
      <c r="TG75" s="766"/>
      <c r="TH75" s="766"/>
      <c r="TI75" s="766"/>
      <c r="TJ75" s="766"/>
      <c r="TK75" s="766"/>
      <c r="TL75" s="766"/>
      <c r="TM75" s="766"/>
      <c r="TN75" s="766"/>
      <c r="TO75" s="766"/>
      <c r="TP75" s="766"/>
      <c r="TQ75" s="766"/>
      <c r="TR75" s="766"/>
      <c r="TS75" s="766"/>
      <c r="TT75" s="766"/>
      <c r="TU75" s="766"/>
      <c r="TV75" s="766"/>
      <c r="TW75" s="766"/>
      <c r="TX75" s="766"/>
      <c r="TY75" s="766"/>
      <c r="TZ75" s="766"/>
      <c r="UA75" s="766"/>
      <c r="UB75" s="766"/>
      <c r="UC75" s="766"/>
      <c r="UD75" s="766"/>
      <c r="UE75" s="766"/>
      <c r="UF75" s="766"/>
      <c r="UG75" s="766"/>
      <c r="UH75" s="766"/>
      <c r="UI75" s="766"/>
      <c r="UJ75" s="766"/>
      <c r="UK75" s="766"/>
      <c r="UL75" s="766"/>
      <c r="UM75" s="766"/>
      <c r="UN75" s="766"/>
      <c r="UO75" s="766"/>
      <c r="UP75" s="766"/>
      <c r="UQ75" s="766"/>
      <c r="UR75" s="766"/>
      <c r="US75" s="766"/>
      <c r="UT75" s="766"/>
      <c r="UU75" s="766"/>
      <c r="UV75" s="766"/>
      <c r="UW75" s="766"/>
      <c r="UX75" s="766"/>
      <c r="UY75" s="766"/>
      <c r="UZ75" s="766"/>
      <c r="VA75" s="766"/>
      <c r="VB75" s="766"/>
      <c r="VC75" s="766"/>
      <c r="VD75" s="766"/>
      <c r="VE75" s="766"/>
      <c r="VF75" s="766"/>
      <c r="VG75" s="766"/>
      <c r="VH75" s="766"/>
      <c r="VI75" s="766"/>
      <c r="VJ75" s="766"/>
      <c r="VK75" s="766"/>
      <c r="VL75" s="766"/>
      <c r="VM75" s="766"/>
      <c r="VN75" s="766"/>
      <c r="VO75" s="766"/>
      <c r="VP75" s="766"/>
      <c r="VQ75" s="766"/>
      <c r="VR75" s="766"/>
      <c r="VS75" s="766"/>
      <c r="VT75" s="766"/>
      <c r="VU75" s="766"/>
      <c r="VV75" s="766"/>
      <c r="VW75" s="766"/>
      <c r="VX75" s="766"/>
      <c r="VY75" s="766"/>
      <c r="VZ75" s="766"/>
      <c r="WA75" s="766"/>
      <c r="WB75" s="766"/>
      <c r="WC75" s="766"/>
      <c r="WD75" s="766"/>
      <c r="WE75" s="766"/>
      <c r="WF75" s="766"/>
      <c r="WG75" s="766"/>
      <c r="WH75" s="766"/>
      <c r="WI75" s="766"/>
      <c r="WJ75" s="766"/>
      <c r="WK75" s="766"/>
      <c r="WL75" s="766"/>
      <c r="WM75" s="766"/>
      <c r="WN75" s="766"/>
      <c r="WO75" s="766"/>
      <c r="WP75" s="766"/>
      <c r="WQ75" s="766"/>
      <c r="WR75" s="766"/>
      <c r="WS75" s="766"/>
      <c r="WT75" s="766"/>
      <c r="WU75" s="766"/>
      <c r="WV75" s="766"/>
      <c r="WW75" s="766"/>
      <c r="WX75" s="766"/>
      <c r="WY75" s="766"/>
      <c r="WZ75" s="766"/>
      <c r="XA75" s="766"/>
      <c r="XB75" s="766"/>
      <c r="XC75" s="766"/>
      <c r="XD75" s="766"/>
      <c r="XE75" s="766"/>
      <c r="XF75" s="766"/>
      <c r="XG75" s="766"/>
      <c r="XH75" s="766"/>
      <c r="XI75" s="766"/>
      <c r="XJ75" s="766"/>
      <c r="XK75" s="766"/>
      <c r="XL75" s="766"/>
      <c r="XM75" s="766"/>
      <c r="XN75" s="766"/>
      <c r="XO75" s="766"/>
      <c r="XP75" s="766"/>
      <c r="XQ75" s="766"/>
      <c r="XR75" s="766"/>
      <c r="XS75" s="766"/>
      <c r="XT75" s="766"/>
      <c r="XU75" s="766"/>
      <c r="XV75" s="766"/>
      <c r="XW75" s="766"/>
      <c r="XX75" s="766"/>
      <c r="XY75" s="766"/>
      <c r="XZ75" s="766"/>
      <c r="YA75" s="766"/>
      <c r="YB75" s="766"/>
      <c r="YC75" s="766"/>
      <c r="YD75" s="766"/>
      <c r="YE75" s="766"/>
      <c r="YF75" s="766"/>
      <c r="YG75" s="766"/>
      <c r="YH75" s="766"/>
      <c r="YI75" s="766"/>
      <c r="YJ75" s="766"/>
      <c r="YK75" s="766"/>
      <c r="YL75" s="766"/>
      <c r="YM75" s="766"/>
      <c r="YN75" s="766"/>
      <c r="YO75" s="766"/>
      <c r="YP75" s="766"/>
      <c r="YQ75" s="766"/>
      <c r="YR75" s="766"/>
      <c r="YS75" s="766"/>
      <c r="YT75" s="766"/>
      <c r="YU75" s="766"/>
      <c r="YV75" s="766"/>
      <c r="YW75" s="766"/>
      <c r="YX75" s="766"/>
      <c r="YY75" s="766"/>
      <c r="YZ75" s="766"/>
      <c r="ZA75" s="766"/>
      <c r="ZB75" s="766"/>
      <c r="ZC75" s="766"/>
      <c r="ZD75" s="766"/>
      <c r="ZE75" s="766"/>
      <c r="ZF75" s="766"/>
      <c r="ZG75" s="766"/>
      <c r="ZH75" s="766"/>
      <c r="ZI75" s="766"/>
      <c r="ZJ75" s="766"/>
      <c r="ZK75" s="766"/>
      <c r="ZL75" s="766"/>
      <c r="ZM75" s="766"/>
      <c r="ZN75" s="766"/>
      <c r="ZO75" s="766"/>
      <c r="ZP75" s="766"/>
      <c r="ZQ75" s="766"/>
      <c r="ZR75" s="766"/>
      <c r="ZS75" s="766"/>
      <c r="ZT75" s="766"/>
      <c r="ZU75" s="766"/>
      <c r="ZV75" s="766"/>
      <c r="ZW75" s="766"/>
      <c r="ZX75" s="766"/>
      <c r="ZY75" s="766"/>
      <c r="ZZ75" s="766"/>
      <c r="AAA75" s="766"/>
      <c r="AAB75" s="766"/>
      <c r="AAC75" s="766"/>
      <c r="AAD75" s="766"/>
      <c r="AAE75" s="766"/>
      <c r="AAF75" s="766"/>
      <c r="AAG75" s="766"/>
      <c r="AAH75" s="766"/>
      <c r="AAI75" s="766"/>
      <c r="AAJ75" s="766"/>
      <c r="AAK75" s="766"/>
      <c r="AAL75" s="766"/>
      <c r="AAM75" s="766"/>
      <c r="AAN75" s="766"/>
      <c r="AAO75" s="766"/>
      <c r="AAP75" s="766"/>
      <c r="AAQ75" s="766"/>
      <c r="AAR75" s="766"/>
      <c r="AAS75" s="766"/>
      <c r="AAT75" s="766"/>
      <c r="AAU75" s="766"/>
      <c r="AAV75" s="766"/>
      <c r="AAW75" s="766"/>
      <c r="AAX75" s="766"/>
      <c r="AAY75" s="766"/>
      <c r="AAZ75" s="766"/>
      <c r="ABA75" s="766"/>
      <c r="ABB75" s="766"/>
      <c r="ABC75" s="766"/>
      <c r="ABD75" s="766"/>
      <c r="ABE75" s="766"/>
      <c r="ABF75" s="766"/>
      <c r="ABG75" s="766"/>
      <c r="ABH75" s="766"/>
      <c r="ABI75" s="766"/>
      <c r="ABJ75" s="766"/>
      <c r="ABK75" s="766"/>
      <c r="ABL75" s="766"/>
      <c r="ABM75" s="766"/>
      <c r="ABN75" s="766"/>
      <c r="ABO75" s="766"/>
      <c r="ABP75" s="766"/>
      <c r="ABQ75" s="766"/>
      <c r="ABR75" s="766"/>
      <c r="ABS75" s="766"/>
      <c r="ABT75" s="766"/>
      <c r="ABU75" s="766"/>
      <c r="ABV75" s="766"/>
      <c r="ABW75" s="766"/>
      <c r="ABX75" s="766"/>
      <c r="ABY75" s="766"/>
      <c r="ABZ75" s="766"/>
      <c r="ACA75" s="766"/>
      <c r="ACB75" s="766"/>
      <c r="ACC75" s="766"/>
      <c r="ACD75" s="766"/>
      <c r="ACE75" s="766"/>
      <c r="ACF75" s="766"/>
      <c r="ACG75" s="766"/>
      <c r="ACH75" s="766"/>
      <c r="ACI75" s="766"/>
      <c r="ACJ75" s="766"/>
      <c r="ACK75" s="766"/>
      <c r="ACL75" s="766"/>
      <c r="ACM75" s="766"/>
      <c r="ACN75" s="766"/>
      <c r="ACO75" s="766"/>
      <c r="ACP75" s="766"/>
      <c r="ACQ75" s="766"/>
      <c r="ACR75" s="766"/>
      <c r="ACS75" s="766"/>
      <c r="ACT75" s="766"/>
      <c r="ACU75" s="766"/>
      <c r="ACV75" s="766"/>
      <c r="ACW75" s="766"/>
      <c r="ACX75" s="766"/>
      <c r="ACY75" s="766"/>
      <c r="ACZ75" s="766"/>
      <c r="ADA75" s="766"/>
      <c r="ADB75" s="766"/>
      <c r="ADC75" s="766"/>
      <c r="ADD75" s="766"/>
      <c r="ADE75" s="766"/>
      <c r="ADF75" s="766"/>
      <c r="ADG75" s="766"/>
      <c r="ADH75" s="766"/>
      <c r="ADI75" s="766"/>
      <c r="ADJ75" s="766"/>
      <c r="ADK75" s="766"/>
      <c r="ADL75" s="766"/>
      <c r="ADM75" s="766"/>
      <c r="ADN75" s="766"/>
      <c r="ADO75" s="766"/>
      <c r="ADP75" s="766"/>
      <c r="ADQ75" s="766"/>
      <c r="ADR75" s="766"/>
      <c r="ADS75" s="766"/>
      <c r="ADT75" s="766"/>
      <c r="ADU75" s="766"/>
      <c r="ADV75" s="766"/>
      <c r="ADW75" s="766"/>
      <c r="ADX75" s="766"/>
      <c r="ADY75" s="766"/>
      <c r="ADZ75" s="766"/>
      <c r="AEA75" s="766"/>
      <c r="AEB75" s="766"/>
      <c r="AEC75" s="766"/>
      <c r="AED75" s="766"/>
      <c r="AEE75" s="766"/>
      <c r="AEF75" s="766"/>
      <c r="AEG75" s="766"/>
      <c r="AEH75" s="766"/>
      <c r="AEI75" s="766"/>
      <c r="AEJ75" s="766"/>
      <c r="AEK75" s="766"/>
      <c r="AEL75" s="766"/>
      <c r="AEM75" s="766"/>
      <c r="AEN75" s="766"/>
      <c r="AEO75" s="766"/>
      <c r="AEP75" s="766"/>
      <c r="AEQ75" s="766"/>
      <c r="AER75" s="766"/>
      <c r="AES75" s="766"/>
      <c r="AET75" s="766"/>
      <c r="AEU75" s="766"/>
      <c r="AEV75" s="766"/>
      <c r="AEW75" s="766"/>
      <c r="AEX75" s="766"/>
      <c r="AEY75" s="766"/>
      <c r="AEZ75" s="766"/>
      <c r="AFA75" s="766"/>
      <c r="AFB75" s="766"/>
      <c r="AFC75" s="766"/>
      <c r="AFD75" s="766"/>
      <c r="AFE75" s="766"/>
      <c r="AFF75" s="766"/>
      <c r="AFG75" s="766"/>
      <c r="AFH75" s="766"/>
      <c r="AFI75" s="766"/>
      <c r="AFJ75" s="766"/>
      <c r="AFK75" s="766"/>
      <c r="AFL75" s="766"/>
      <c r="AFM75" s="766"/>
      <c r="AFN75" s="766"/>
      <c r="AFO75" s="766"/>
      <c r="AFP75" s="766"/>
      <c r="AFQ75" s="766"/>
      <c r="AFR75" s="766"/>
      <c r="AFS75" s="766"/>
      <c r="AFT75" s="766"/>
      <c r="AFU75" s="766"/>
      <c r="AFV75" s="766"/>
      <c r="AFW75" s="766"/>
      <c r="AFX75" s="766"/>
      <c r="AFY75" s="766"/>
      <c r="AFZ75" s="766"/>
      <c r="AGA75" s="766"/>
      <c r="AGB75" s="766"/>
      <c r="AGC75" s="766"/>
      <c r="AGD75" s="766"/>
      <c r="AGE75" s="766"/>
      <c r="AGF75" s="766"/>
      <c r="AGG75" s="766"/>
      <c r="AGH75" s="766"/>
      <c r="AGI75" s="766"/>
      <c r="AGJ75" s="766"/>
      <c r="AGK75" s="766"/>
      <c r="AGL75" s="766"/>
      <c r="AGM75" s="766"/>
      <c r="AGN75" s="766"/>
      <c r="AGO75" s="766"/>
      <c r="AGP75" s="766"/>
      <c r="AGQ75" s="766"/>
      <c r="AGR75" s="766"/>
      <c r="AGS75" s="766"/>
      <c r="AGT75" s="766"/>
      <c r="AGU75" s="766"/>
      <c r="AGV75" s="766"/>
      <c r="AGW75" s="766"/>
      <c r="AGX75" s="766"/>
      <c r="AGY75" s="766"/>
      <c r="AGZ75" s="766"/>
      <c r="AHA75" s="766"/>
      <c r="AHB75" s="766"/>
      <c r="AHC75" s="766"/>
      <c r="AHD75" s="766"/>
      <c r="AHE75" s="766"/>
      <c r="AHF75" s="766"/>
      <c r="AHG75" s="766"/>
      <c r="AHH75" s="766"/>
      <c r="AHI75" s="766"/>
      <c r="AHJ75" s="766"/>
      <c r="AHK75" s="766"/>
      <c r="AHL75" s="766"/>
      <c r="AHM75" s="766"/>
      <c r="AHN75" s="766"/>
      <c r="AHO75" s="766"/>
      <c r="AHP75" s="766"/>
      <c r="AHQ75" s="766"/>
      <c r="AHR75" s="766"/>
      <c r="AHS75" s="766"/>
      <c r="AHT75" s="766"/>
      <c r="AHU75" s="766"/>
      <c r="AHV75" s="766"/>
      <c r="AHW75" s="766"/>
      <c r="AHX75" s="766"/>
      <c r="AHY75" s="766"/>
      <c r="AHZ75" s="766"/>
      <c r="AIA75" s="766"/>
      <c r="AIB75" s="766"/>
      <c r="AIC75" s="766"/>
      <c r="AID75" s="766"/>
      <c r="AIE75" s="766"/>
      <c r="AIF75" s="766"/>
      <c r="AIG75" s="766"/>
      <c r="AIH75" s="766"/>
      <c r="AII75" s="766"/>
      <c r="AIJ75" s="766"/>
      <c r="AIK75" s="766"/>
      <c r="AIL75" s="766"/>
      <c r="AIM75" s="766"/>
      <c r="AIN75" s="766"/>
      <c r="AIO75" s="766"/>
      <c r="AIP75" s="766"/>
      <c r="AIQ75" s="766"/>
      <c r="AIR75" s="766"/>
      <c r="AIS75" s="766"/>
      <c r="AIT75" s="766"/>
      <c r="AIU75" s="766"/>
      <c r="AIV75" s="766"/>
      <c r="AIW75" s="766"/>
      <c r="AIX75" s="766"/>
      <c r="AIY75" s="766"/>
      <c r="AIZ75" s="766"/>
      <c r="AJA75" s="766"/>
      <c r="AJB75" s="766"/>
      <c r="AJC75" s="766"/>
      <c r="AJD75" s="766"/>
      <c r="AJE75" s="766"/>
      <c r="AJF75" s="766"/>
      <c r="AJG75" s="766"/>
      <c r="AJH75" s="766"/>
      <c r="AJI75" s="766"/>
      <c r="AJJ75" s="766"/>
      <c r="AJK75" s="766"/>
      <c r="AJL75" s="766"/>
      <c r="AJM75" s="766"/>
      <c r="AJN75" s="766"/>
      <c r="AJO75" s="766"/>
      <c r="AJP75" s="766"/>
      <c r="AJQ75" s="766"/>
      <c r="AJR75" s="766"/>
      <c r="AJS75" s="766"/>
      <c r="AJT75" s="766"/>
      <c r="AJU75" s="766"/>
      <c r="AJV75" s="766"/>
      <c r="AJW75" s="766"/>
      <c r="AJX75" s="766"/>
      <c r="AJY75" s="766"/>
      <c r="AJZ75" s="766"/>
      <c r="AKA75" s="766"/>
      <c r="AKB75" s="766"/>
      <c r="AKC75" s="766"/>
      <c r="AKD75" s="766"/>
      <c r="AKE75" s="766"/>
      <c r="AKF75" s="766"/>
      <c r="AKG75" s="766"/>
      <c r="AKH75" s="766"/>
      <c r="AKI75" s="766"/>
      <c r="AKJ75" s="766"/>
      <c r="AKK75" s="766"/>
      <c r="AKL75" s="766"/>
      <c r="AKM75" s="766"/>
      <c r="AKN75" s="766"/>
      <c r="AKO75" s="766"/>
      <c r="AKP75" s="766"/>
      <c r="AKQ75" s="766"/>
      <c r="AKR75" s="766"/>
      <c r="AKS75" s="766"/>
      <c r="AKT75" s="766"/>
      <c r="AKU75" s="766"/>
      <c r="AKV75" s="766"/>
      <c r="AKW75" s="766"/>
      <c r="AKX75" s="766"/>
      <c r="AKY75" s="766"/>
      <c r="AKZ75" s="766"/>
      <c r="ALA75" s="766"/>
      <c r="ALB75" s="766"/>
      <c r="ALC75" s="766"/>
      <c r="ALD75" s="766"/>
      <c r="ALE75" s="766"/>
      <c r="ALF75" s="766"/>
      <c r="ALG75" s="766"/>
      <c r="ALH75" s="766"/>
      <c r="ALI75" s="766"/>
      <c r="ALJ75" s="766"/>
      <c r="ALK75" s="766"/>
      <c r="ALL75" s="766"/>
      <c r="ALM75" s="766"/>
      <c r="ALN75" s="766"/>
      <c r="ALO75" s="766"/>
      <c r="ALP75" s="766"/>
      <c r="ALQ75" s="766"/>
      <c r="ALR75" s="766"/>
      <c r="ALS75" s="766"/>
      <c r="ALT75" s="766"/>
      <c r="ALU75" s="766"/>
      <c r="ALV75" s="766"/>
      <c r="ALW75" s="766"/>
      <c r="ALX75" s="766"/>
      <c r="ALY75" s="766"/>
      <c r="ALZ75" s="766"/>
      <c r="AMA75" s="766"/>
      <c r="AMB75" s="766"/>
      <c r="AMC75" s="766"/>
      <c r="AMD75" s="766"/>
      <c r="AME75" s="766"/>
      <c r="AMF75" s="766"/>
      <c r="AMG75" s="766"/>
      <c r="AMH75" s="766"/>
      <c r="AMI75" s="766"/>
      <c r="AMJ75" s="766"/>
      <c r="AMK75" s="766"/>
      <c r="AML75" s="766"/>
      <c r="AMM75" s="766"/>
      <c r="AMN75" s="766"/>
      <c r="AMO75" s="766"/>
      <c r="AMP75" s="766"/>
      <c r="AMQ75" s="766"/>
      <c r="AMR75" s="766"/>
      <c r="AMS75" s="766"/>
      <c r="AMT75" s="766"/>
      <c r="AMU75" s="766"/>
      <c r="AMV75" s="766"/>
      <c r="AMW75" s="766"/>
      <c r="AMX75" s="766"/>
      <c r="AMY75" s="766"/>
      <c r="AMZ75" s="766"/>
      <c r="ANA75" s="766"/>
      <c r="ANB75" s="766"/>
      <c r="ANC75" s="766"/>
      <c r="AND75" s="766"/>
      <c r="ANE75" s="766"/>
      <c r="ANF75" s="766"/>
      <c r="ANG75" s="766"/>
      <c r="ANH75" s="766"/>
      <c r="ANI75" s="766"/>
      <c r="ANJ75" s="766"/>
      <c r="ANK75" s="766"/>
      <c r="ANL75" s="766"/>
      <c r="ANM75" s="766"/>
      <c r="ANN75" s="766"/>
      <c r="ANO75" s="766"/>
      <c r="ANP75" s="766"/>
      <c r="ANQ75" s="766"/>
      <c r="ANR75" s="766"/>
      <c r="ANS75" s="766"/>
      <c r="ANT75" s="766"/>
      <c r="ANU75" s="766"/>
      <c r="ANV75" s="766"/>
      <c r="ANW75" s="766"/>
      <c r="ANX75" s="766"/>
      <c r="ANY75" s="766"/>
      <c r="ANZ75" s="766"/>
      <c r="AOA75" s="766"/>
      <c r="AOB75" s="766"/>
      <c r="AOC75" s="766"/>
      <c r="AOD75" s="766"/>
      <c r="AOE75" s="766"/>
      <c r="AOF75" s="766"/>
      <c r="AOG75" s="766"/>
      <c r="AOH75" s="766"/>
      <c r="AOI75" s="766"/>
      <c r="AOJ75" s="766"/>
      <c r="AOK75" s="766"/>
      <c r="AOL75" s="766"/>
      <c r="AOM75" s="766"/>
      <c r="AON75" s="766"/>
      <c r="AOO75" s="766"/>
      <c r="AOP75" s="766"/>
      <c r="AOQ75" s="766"/>
      <c r="AOR75" s="766"/>
      <c r="AOS75" s="766"/>
      <c r="AOT75" s="766"/>
      <c r="AOU75" s="766"/>
      <c r="AOV75" s="766"/>
      <c r="AOW75" s="766"/>
      <c r="AOX75" s="766"/>
      <c r="AOY75" s="766"/>
      <c r="AOZ75" s="766"/>
      <c r="APA75" s="766"/>
      <c r="APB75" s="766"/>
      <c r="APC75" s="766"/>
      <c r="APD75" s="766"/>
      <c r="APE75" s="766"/>
      <c r="APF75" s="766"/>
      <c r="APG75" s="766"/>
      <c r="APH75" s="766"/>
      <c r="API75" s="766"/>
      <c r="APJ75" s="766"/>
      <c r="APK75" s="766"/>
      <c r="APL75" s="766"/>
      <c r="APM75" s="766"/>
      <c r="APN75" s="766"/>
      <c r="APO75" s="766"/>
      <c r="APP75" s="766"/>
      <c r="APQ75" s="766"/>
      <c r="APR75" s="766"/>
      <c r="APS75" s="766"/>
      <c r="APT75" s="766"/>
      <c r="APU75" s="766"/>
      <c r="APV75" s="766"/>
      <c r="APW75" s="766"/>
      <c r="APX75" s="766"/>
      <c r="APY75" s="766"/>
      <c r="APZ75" s="766"/>
      <c r="AQA75" s="766"/>
      <c r="AQB75" s="766"/>
      <c r="AQC75" s="766"/>
      <c r="AQD75" s="766"/>
      <c r="AQE75" s="766"/>
      <c r="AQF75" s="766"/>
      <c r="AQG75" s="766"/>
      <c r="AQH75" s="766"/>
      <c r="AQI75" s="766"/>
      <c r="AQJ75" s="766"/>
      <c r="AQK75" s="766"/>
      <c r="AQL75" s="766"/>
      <c r="AQM75" s="766"/>
      <c r="AQN75" s="766"/>
      <c r="AQO75" s="766"/>
      <c r="AQP75" s="766"/>
      <c r="AQQ75" s="766"/>
      <c r="AQR75" s="766"/>
      <c r="AQS75" s="766"/>
      <c r="AQT75" s="766"/>
      <c r="AQU75" s="766"/>
      <c r="AQV75" s="766"/>
      <c r="AQW75" s="766"/>
      <c r="AQX75" s="766"/>
      <c r="AQY75" s="766"/>
      <c r="AQZ75" s="766"/>
      <c r="ARA75" s="766"/>
      <c r="ARB75" s="766"/>
      <c r="ARC75" s="766"/>
      <c r="ARD75" s="766"/>
      <c r="ARE75" s="766"/>
      <c r="ARF75" s="766"/>
      <c r="ARG75" s="766"/>
      <c r="ARH75" s="766"/>
      <c r="ARI75" s="766"/>
      <c r="ARJ75" s="766"/>
      <c r="ARK75" s="766"/>
      <c r="ARL75" s="766"/>
      <c r="ARM75" s="766"/>
      <c r="ARN75" s="766"/>
      <c r="ARO75" s="766"/>
      <c r="ARP75" s="766"/>
      <c r="ARQ75" s="766"/>
      <c r="ARR75" s="766"/>
      <c r="ARS75" s="766"/>
      <c r="ART75" s="766"/>
      <c r="ARU75" s="766"/>
      <c r="ARV75" s="766"/>
      <c r="ARW75" s="766"/>
      <c r="ARX75" s="766"/>
      <c r="ARY75" s="766"/>
      <c r="ARZ75" s="766"/>
      <c r="ASA75" s="766"/>
      <c r="ASB75" s="766"/>
      <c r="ASC75" s="766"/>
      <c r="ASD75" s="766"/>
      <c r="ASE75" s="766"/>
      <c r="ASF75" s="766"/>
      <c r="ASG75" s="766"/>
      <c r="ASH75" s="766"/>
      <c r="ASI75" s="766"/>
      <c r="ASJ75" s="766"/>
      <c r="ASK75" s="766"/>
      <c r="ASL75" s="766"/>
      <c r="ASM75" s="766"/>
      <c r="ASN75" s="766"/>
      <c r="ASO75" s="766"/>
      <c r="ASP75" s="766"/>
      <c r="ASQ75" s="766"/>
      <c r="ASR75" s="766"/>
      <c r="ASS75" s="766"/>
      <c r="AST75" s="766"/>
      <c r="ASU75" s="766"/>
      <c r="ASV75" s="766"/>
      <c r="ASW75" s="766"/>
      <c r="ASX75" s="766"/>
      <c r="ASY75" s="766"/>
      <c r="ASZ75" s="766"/>
      <c r="ATA75" s="766"/>
      <c r="ATB75" s="766"/>
      <c r="ATC75" s="766"/>
      <c r="ATD75" s="766"/>
      <c r="ATE75" s="766"/>
      <c r="ATF75" s="766"/>
      <c r="ATG75" s="766"/>
      <c r="ATH75" s="766"/>
      <c r="ATI75" s="766"/>
      <c r="ATJ75" s="766"/>
      <c r="ATK75" s="766"/>
      <c r="ATL75" s="766"/>
      <c r="ATM75" s="766"/>
      <c r="ATN75" s="766"/>
      <c r="ATO75" s="766"/>
      <c r="ATP75" s="766"/>
      <c r="ATQ75" s="766"/>
      <c r="ATR75" s="766"/>
      <c r="ATS75" s="766"/>
      <c r="ATT75" s="766"/>
      <c r="ATU75" s="766"/>
      <c r="ATV75" s="766"/>
      <c r="ATW75" s="766"/>
      <c r="ATX75" s="766"/>
      <c r="ATY75" s="766"/>
      <c r="ATZ75" s="766"/>
      <c r="AUA75" s="766"/>
      <c r="AUB75" s="766"/>
      <c r="AUC75" s="766"/>
      <c r="AUD75" s="766"/>
      <c r="AUE75" s="766"/>
      <c r="AUF75" s="766"/>
      <c r="AUG75" s="766"/>
      <c r="AUH75" s="766"/>
      <c r="AUI75" s="766"/>
      <c r="AUJ75" s="766"/>
      <c r="AUK75" s="766"/>
      <c r="AUL75" s="766"/>
      <c r="AUM75" s="766"/>
      <c r="AUN75" s="766"/>
      <c r="AUO75" s="766"/>
      <c r="AUP75" s="766"/>
      <c r="AUQ75" s="766"/>
      <c r="AUR75" s="766"/>
      <c r="AUS75" s="766"/>
      <c r="AUT75" s="766"/>
      <c r="AUU75" s="766"/>
      <c r="AUV75" s="766"/>
      <c r="AUW75" s="766"/>
      <c r="AUX75" s="766"/>
      <c r="AUY75" s="766"/>
      <c r="AUZ75" s="766"/>
      <c r="AVA75" s="766"/>
      <c r="AVB75" s="766"/>
      <c r="AVC75" s="766"/>
      <c r="AVD75" s="766"/>
      <c r="AVE75" s="766"/>
      <c r="AVF75" s="766"/>
      <c r="AVG75" s="766"/>
      <c r="AVH75" s="766"/>
      <c r="AVI75" s="766"/>
      <c r="AVJ75" s="766"/>
      <c r="AVK75" s="766"/>
      <c r="AVL75" s="766"/>
      <c r="AVM75" s="766"/>
      <c r="AVN75" s="766"/>
      <c r="AVO75" s="766"/>
      <c r="AVP75" s="766"/>
      <c r="AVQ75" s="766"/>
      <c r="AVR75" s="766"/>
      <c r="AVS75" s="766"/>
      <c r="AVT75" s="766"/>
      <c r="AVU75" s="766"/>
      <c r="AVV75" s="766"/>
      <c r="AVW75" s="766"/>
      <c r="AVX75" s="766"/>
      <c r="AVY75" s="766"/>
      <c r="AVZ75" s="766"/>
      <c r="AWA75" s="766"/>
      <c r="AWB75" s="766"/>
      <c r="AWC75" s="766"/>
      <c r="AWD75" s="766"/>
      <c r="AWE75" s="766"/>
      <c r="AWF75" s="766"/>
      <c r="AWG75" s="766"/>
      <c r="AWH75" s="766"/>
      <c r="AWI75" s="766"/>
      <c r="AWJ75" s="766"/>
      <c r="AWK75" s="766"/>
      <c r="AWL75" s="766"/>
      <c r="AWM75" s="766"/>
      <c r="AWN75" s="766"/>
      <c r="AWO75" s="766"/>
      <c r="AWP75" s="766"/>
      <c r="AWQ75" s="766"/>
      <c r="AWR75" s="766"/>
      <c r="AWS75" s="766"/>
      <c r="AWT75" s="766"/>
      <c r="AWU75" s="766"/>
      <c r="AWV75" s="766"/>
      <c r="AWW75" s="766"/>
      <c r="AWX75" s="766"/>
      <c r="AWY75" s="766"/>
      <c r="AWZ75" s="766"/>
      <c r="AXA75" s="766"/>
      <c r="AXB75" s="766"/>
      <c r="AXC75" s="766"/>
      <c r="AXD75" s="766"/>
      <c r="AXE75" s="766"/>
      <c r="AXF75" s="766"/>
      <c r="AXG75" s="766"/>
      <c r="AXH75" s="766"/>
      <c r="AXI75" s="766"/>
      <c r="AXJ75" s="766"/>
      <c r="AXK75" s="766"/>
      <c r="AXL75" s="766"/>
      <c r="AXM75" s="766"/>
      <c r="AXN75" s="766"/>
      <c r="AXO75" s="766"/>
      <c r="AXP75" s="766"/>
      <c r="AXQ75" s="766"/>
      <c r="AXR75" s="766"/>
      <c r="AXS75" s="766"/>
      <c r="AXT75" s="766"/>
      <c r="AXU75" s="766"/>
      <c r="AXV75" s="766"/>
      <c r="AXW75" s="766"/>
      <c r="AXX75" s="766"/>
      <c r="AXY75" s="766"/>
      <c r="AXZ75" s="766"/>
      <c r="AYA75" s="766"/>
      <c r="AYB75" s="766"/>
      <c r="AYC75" s="766"/>
      <c r="AYD75" s="766"/>
      <c r="AYE75" s="766"/>
      <c r="AYF75" s="766"/>
      <c r="AYG75" s="766"/>
      <c r="AYH75" s="766"/>
      <c r="AYI75" s="766"/>
      <c r="AYJ75" s="766"/>
      <c r="AYK75" s="766"/>
      <c r="AYL75" s="766"/>
      <c r="AYM75" s="766"/>
      <c r="AYN75" s="766"/>
      <c r="AYO75" s="766"/>
      <c r="AYP75" s="766"/>
      <c r="AYQ75" s="766"/>
      <c r="AYR75" s="766"/>
      <c r="AYS75" s="766"/>
      <c r="AYT75" s="766"/>
      <c r="AYU75" s="766"/>
      <c r="AYV75" s="766"/>
      <c r="AYW75" s="766"/>
      <c r="AYX75" s="766"/>
      <c r="AYY75" s="766"/>
      <c r="AYZ75" s="766"/>
      <c r="AZA75" s="766"/>
      <c r="AZB75" s="766"/>
      <c r="AZC75" s="766"/>
      <c r="AZD75" s="766"/>
      <c r="AZE75" s="766"/>
      <c r="AZF75" s="766"/>
      <c r="AZG75" s="766"/>
      <c r="AZH75" s="766"/>
      <c r="AZI75" s="766"/>
      <c r="AZJ75" s="766"/>
      <c r="AZK75" s="766"/>
      <c r="AZL75" s="766"/>
      <c r="AZM75" s="766"/>
      <c r="AZN75" s="766"/>
      <c r="AZO75" s="766"/>
      <c r="AZP75" s="766"/>
      <c r="AZQ75" s="766"/>
      <c r="AZR75" s="766"/>
      <c r="AZS75" s="766"/>
      <c r="AZT75" s="766"/>
      <c r="AZU75" s="766"/>
      <c r="AZV75" s="766"/>
      <c r="AZW75" s="766"/>
      <c r="AZX75" s="766"/>
      <c r="AZY75" s="766"/>
      <c r="AZZ75" s="766"/>
      <c r="BAA75" s="766"/>
      <c r="BAB75" s="766"/>
      <c r="BAC75" s="766"/>
      <c r="BAD75" s="766"/>
      <c r="BAE75" s="766"/>
      <c r="BAF75" s="766"/>
      <c r="BAG75" s="766"/>
      <c r="BAH75" s="766"/>
      <c r="BAI75" s="766"/>
      <c r="BAJ75" s="766"/>
      <c r="BAK75" s="766"/>
      <c r="BAL75" s="766"/>
      <c r="BAM75" s="766"/>
      <c r="BAN75" s="766"/>
      <c r="BAO75" s="766"/>
      <c r="BAP75" s="766"/>
      <c r="BAQ75" s="766"/>
      <c r="BAR75" s="766"/>
      <c r="BAS75" s="766"/>
      <c r="BAT75" s="766"/>
      <c r="BAU75" s="766"/>
      <c r="BAV75" s="766"/>
      <c r="BAW75" s="766"/>
      <c r="BAX75" s="766"/>
      <c r="BAY75" s="766"/>
      <c r="BAZ75" s="766"/>
      <c r="BBA75" s="766"/>
      <c r="BBB75" s="766"/>
      <c r="BBC75" s="766"/>
      <c r="BBD75" s="766"/>
      <c r="BBE75" s="766"/>
      <c r="BBF75" s="766"/>
      <c r="BBG75" s="766"/>
      <c r="BBH75" s="766"/>
      <c r="BBI75" s="766"/>
      <c r="BBJ75" s="766"/>
      <c r="BBK75" s="766"/>
      <c r="BBL75" s="766"/>
      <c r="BBM75" s="766"/>
      <c r="BBN75" s="766"/>
      <c r="BBO75" s="766"/>
      <c r="BBP75" s="766"/>
      <c r="BBQ75" s="766"/>
      <c r="BBR75" s="766"/>
      <c r="BBS75" s="766"/>
      <c r="BBT75" s="766"/>
      <c r="BBU75" s="766"/>
      <c r="BBV75" s="766"/>
      <c r="BBW75" s="766"/>
      <c r="BBX75" s="766"/>
      <c r="BBY75" s="766"/>
      <c r="BBZ75" s="766"/>
      <c r="BCA75" s="766"/>
      <c r="BCB75" s="766"/>
      <c r="BCC75" s="766"/>
      <c r="BCD75" s="766"/>
      <c r="BCE75" s="766"/>
      <c r="BCF75" s="766"/>
      <c r="BCG75" s="766"/>
      <c r="BCH75" s="766"/>
      <c r="BCI75" s="766"/>
      <c r="BCJ75" s="766"/>
      <c r="BCK75" s="766"/>
      <c r="BCL75" s="766"/>
      <c r="BCM75" s="766"/>
      <c r="BCN75" s="766"/>
      <c r="BCO75" s="766"/>
      <c r="BCP75" s="766"/>
      <c r="BCQ75" s="766"/>
      <c r="BCR75" s="766"/>
      <c r="BCS75" s="766"/>
      <c r="BCT75" s="766"/>
      <c r="BCU75" s="766"/>
      <c r="BCV75" s="766"/>
      <c r="BCW75" s="766"/>
      <c r="BCX75" s="766"/>
      <c r="BCY75" s="766"/>
      <c r="BCZ75" s="766"/>
      <c r="BDA75" s="766"/>
      <c r="BDB75" s="766"/>
      <c r="BDC75" s="766"/>
      <c r="BDD75" s="766"/>
      <c r="BDE75" s="766"/>
      <c r="BDF75" s="766"/>
      <c r="BDG75" s="766"/>
      <c r="BDH75" s="766"/>
      <c r="BDI75" s="766"/>
      <c r="BDJ75" s="766"/>
      <c r="BDK75" s="766"/>
      <c r="BDL75" s="766"/>
      <c r="BDM75" s="766"/>
      <c r="BDN75" s="766"/>
      <c r="BDO75" s="766"/>
      <c r="BDP75" s="766"/>
      <c r="BDQ75" s="766"/>
      <c r="BDR75" s="766"/>
      <c r="BDS75" s="766"/>
      <c r="BDT75" s="766"/>
      <c r="BDU75" s="766"/>
      <c r="BDV75" s="766"/>
      <c r="BDW75" s="766"/>
      <c r="BDX75" s="766"/>
      <c r="BDY75" s="766"/>
      <c r="BDZ75" s="766"/>
      <c r="BEA75" s="766"/>
      <c r="BEB75" s="766"/>
      <c r="BEC75" s="766"/>
      <c r="BED75" s="766"/>
      <c r="BEE75" s="766"/>
      <c r="BEF75" s="766"/>
      <c r="BEG75" s="766"/>
      <c r="BEH75" s="766"/>
      <c r="BEI75" s="766"/>
      <c r="BEJ75" s="766"/>
      <c r="BEK75" s="766"/>
      <c r="BEL75" s="766"/>
      <c r="BEM75" s="766"/>
      <c r="BEN75" s="766"/>
      <c r="BEO75" s="766"/>
      <c r="BEP75" s="766"/>
      <c r="BEQ75" s="766"/>
      <c r="BER75" s="766"/>
      <c r="BES75" s="766"/>
      <c r="BET75" s="766"/>
      <c r="BEU75" s="766"/>
      <c r="BEV75" s="766"/>
      <c r="BEW75" s="766"/>
      <c r="BEX75" s="766"/>
      <c r="BEY75" s="766"/>
      <c r="BEZ75" s="766"/>
      <c r="BFA75" s="766"/>
      <c r="BFB75" s="766"/>
      <c r="BFC75" s="766"/>
      <c r="BFD75" s="766"/>
      <c r="BFE75" s="766"/>
      <c r="BFF75" s="766"/>
      <c r="BFG75" s="766"/>
      <c r="BFH75" s="766"/>
      <c r="BFI75" s="766"/>
      <c r="BFJ75" s="766"/>
      <c r="BFK75" s="766"/>
      <c r="BFL75" s="766"/>
      <c r="BFM75" s="766"/>
      <c r="BFN75" s="766"/>
      <c r="BFO75" s="766"/>
      <c r="BFP75" s="766"/>
      <c r="BFQ75" s="766"/>
      <c r="BFR75" s="766"/>
      <c r="BFS75" s="766"/>
      <c r="BFT75" s="766"/>
      <c r="BFU75" s="766"/>
      <c r="BFV75" s="766"/>
      <c r="BFW75" s="766"/>
      <c r="BFX75" s="766"/>
      <c r="BFY75" s="766"/>
      <c r="BFZ75" s="766"/>
      <c r="BGA75" s="766"/>
      <c r="BGB75" s="766"/>
      <c r="BGC75" s="766"/>
      <c r="BGD75" s="766"/>
      <c r="BGE75" s="766"/>
      <c r="BGF75" s="766"/>
      <c r="BGG75" s="766"/>
      <c r="BGH75" s="766"/>
      <c r="BGI75" s="766"/>
      <c r="BGJ75" s="766"/>
      <c r="BGK75" s="766"/>
      <c r="BGL75" s="766"/>
      <c r="BGM75" s="766"/>
      <c r="BGN75" s="766"/>
      <c r="BGO75" s="766"/>
      <c r="BGP75" s="766"/>
      <c r="BGQ75" s="766"/>
      <c r="BGR75" s="766"/>
      <c r="BGS75" s="766"/>
      <c r="BGT75" s="766"/>
      <c r="BGU75" s="766"/>
      <c r="BGV75" s="766"/>
      <c r="BGW75" s="766"/>
      <c r="BGX75" s="766"/>
      <c r="BGY75" s="766"/>
      <c r="BGZ75" s="766"/>
      <c r="BHA75" s="766"/>
      <c r="BHB75" s="766"/>
      <c r="BHC75" s="766"/>
      <c r="BHD75" s="766"/>
      <c r="BHE75" s="766"/>
      <c r="BHF75" s="766"/>
      <c r="BHG75" s="766"/>
      <c r="BHH75" s="766"/>
      <c r="BHI75" s="766"/>
      <c r="BHJ75" s="766"/>
      <c r="BHK75" s="766"/>
      <c r="BHL75" s="766"/>
      <c r="BHM75" s="766"/>
      <c r="BHN75" s="766"/>
      <c r="BHO75" s="766"/>
      <c r="BHP75" s="766"/>
      <c r="BHQ75" s="766"/>
      <c r="BHR75" s="766"/>
      <c r="BHS75" s="766"/>
      <c r="BHT75" s="766"/>
      <c r="BHU75" s="766"/>
      <c r="BHV75" s="766"/>
      <c r="BHW75" s="766"/>
      <c r="BHX75" s="766"/>
      <c r="BHY75" s="766"/>
      <c r="BHZ75" s="766"/>
      <c r="BIA75" s="766"/>
      <c r="BIB75" s="766"/>
      <c r="BIC75" s="766"/>
      <c r="BID75" s="766"/>
      <c r="BIE75" s="766"/>
      <c r="BIF75" s="766"/>
      <c r="BIG75" s="766"/>
      <c r="BIH75" s="766"/>
      <c r="BII75" s="766"/>
      <c r="BIJ75" s="766"/>
      <c r="BIK75" s="766"/>
      <c r="BIL75" s="766"/>
      <c r="BIM75" s="766"/>
      <c r="BIN75" s="766"/>
      <c r="BIO75" s="766"/>
      <c r="BIP75" s="766"/>
      <c r="BIQ75" s="766"/>
      <c r="BIR75" s="766"/>
      <c r="BIS75" s="766"/>
      <c r="BIT75" s="766"/>
      <c r="BIU75" s="766"/>
      <c r="BIV75" s="766"/>
      <c r="BIW75" s="766"/>
      <c r="BIX75" s="766"/>
      <c r="BIY75" s="766"/>
      <c r="BIZ75" s="766"/>
      <c r="BJA75" s="766"/>
      <c r="BJB75" s="766"/>
      <c r="BJC75" s="766"/>
      <c r="BJD75" s="766"/>
      <c r="BJE75" s="766"/>
      <c r="BJF75" s="766"/>
      <c r="BJG75" s="766"/>
      <c r="BJH75" s="766"/>
      <c r="BJI75" s="766"/>
      <c r="BJJ75" s="766"/>
      <c r="BJK75" s="766"/>
      <c r="BJL75" s="766"/>
      <c r="BJM75" s="766"/>
      <c r="BJN75" s="766"/>
      <c r="BJO75" s="766"/>
      <c r="BJP75" s="766"/>
      <c r="BJQ75" s="766"/>
      <c r="BJR75" s="766"/>
      <c r="BJS75" s="766"/>
      <c r="BJT75" s="766"/>
      <c r="BJU75" s="766"/>
      <c r="BJV75" s="766"/>
      <c r="BJW75" s="766"/>
      <c r="BJX75" s="766"/>
      <c r="BJY75" s="766"/>
      <c r="BJZ75" s="766"/>
      <c r="BKA75" s="766"/>
      <c r="BKB75" s="766"/>
      <c r="BKC75" s="766"/>
      <c r="BKD75" s="766"/>
      <c r="BKE75" s="766"/>
      <c r="BKF75" s="766"/>
      <c r="BKG75" s="766"/>
      <c r="BKH75" s="766"/>
      <c r="BKI75" s="766"/>
      <c r="BKJ75" s="766"/>
      <c r="BKK75" s="766"/>
      <c r="BKL75" s="766"/>
      <c r="BKM75" s="766"/>
      <c r="BKN75" s="766"/>
      <c r="BKO75" s="766"/>
      <c r="BKP75" s="766"/>
      <c r="BKQ75" s="766"/>
      <c r="BKR75" s="766"/>
      <c r="BKS75" s="766"/>
      <c r="BKT75" s="766"/>
      <c r="BKU75" s="766"/>
      <c r="BKV75" s="766"/>
      <c r="BKW75" s="766"/>
      <c r="BKX75" s="766"/>
      <c r="BKY75" s="766"/>
      <c r="BKZ75" s="766"/>
      <c r="BLA75" s="766"/>
      <c r="BLB75" s="766"/>
      <c r="BLC75" s="766"/>
      <c r="BLD75" s="766"/>
      <c r="BLE75" s="766"/>
      <c r="BLF75" s="766"/>
      <c r="BLG75" s="766"/>
      <c r="BLH75" s="766"/>
      <c r="BLI75" s="766"/>
      <c r="BLJ75" s="766"/>
      <c r="BLK75" s="766"/>
      <c r="BLL75" s="766"/>
      <c r="BLM75" s="766"/>
      <c r="BLN75" s="766"/>
      <c r="BLO75" s="766"/>
      <c r="BLP75" s="766"/>
      <c r="BLQ75" s="766"/>
      <c r="BLR75" s="766"/>
      <c r="BLS75" s="766"/>
      <c r="BLT75" s="766"/>
      <c r="BLU75" s="766"/>
      <c r="BLV75" s="766"/>
      <c r="BLW75" s="766"/>
      <c r="BLX75" s="766"/>
      <c r="BLY75" s="766"/>
      <c r="BLZ75" s="766"/>
      <c r="BMA75" s="766"/>
      <c r="BMB75" s="766"/>
      <c r="BMC75" s="766"/>
      <c r="BMD75" s="766"/>
      <c r="BME75" s="766"/>
      <c r="BMF75" s="766"/>
      <c r="BMG75" s="766"/>
      <c r="BMH75" s="766"/>
      <c r="BMI75" s="766"/>
      <c r="BMJ75" s="766"/>
      <c r="BMK75" s="766"/>
      <c r="BML75" s="766"/>
      <c r="BMM75" s="766"/>
      <c r="BMN75" s="766"/>
      <c r="BMO75" s="766"/>
      <c r="BMP75" s="766"/>
      <c r="BMQ75" s="766"/>
      <c r="BMR75" s="766"/>
      <c r="BMS75" s="766"/>
      <c r="BMT75" s="766"/>
      <c r="BMU75" s="766"/>
      <c r="BMV75" s="766"/>
      <c r="BMW75" s="766"/>
      <c r="BMX75" s="766"/>
      <c r="BMY75" s="766"/>
      <c r="BMZ75" s="766"/>
      <c r="BNA75" s="766"/>
      <c r="BNB75" s="766"/>
      <c r="BNC75" s="766"/>
      <c r="BND75" s="766"/>
      <c r="BNE75" s="766"/>
      <c r="BNF75" s="766"/>
      <c r="BNG75" s="766"/>
      <c r="BNH75" s="766"/>
      <c r="BNI75" s="766"/>
      <c r="BNJ75" s="766"/>
      <c r="BNK75" s="766"/>
      <c r="BNL75" s="766"/>
      <c r="BNM75" s="766"/>
      <c r="BNN75" s="766"/>
      <c r="BNO75" s="766"/>
      <c r="BNP75" s="766"/>
      <c r="BNQ75" s="766"/>
      <c r="BNR75" s="766"/>
      <c r="BNS75" s="766"/>
      <c r="BNT75" s="766"/>
      <c r="BNU75" s="766"/>
      <c r="BNV75" s="766"/>
      <c r="BNW75" s="766"/>
      <c r="BNX75" s="766"/>
      <c r="BNY75" s="766"/>
      <c r="BNZ75" s="766"/>
      <c r="BOA75" s="766"/>
      <c r="BOB75" s="766"/>
      <c r="BOC75" s="766"/>
      <c r="BOD75" s="766"/>
      <c r="BOE75" s="766"/>
      <c r="BOF75" s="766"/>
      <c r="BOG75" s="766"/>
      <c r="BOH75" s="766"/>
      <c r="BOI75" s="766"/>
      <c r="BOJ75" s="766"/>
      <c r="BOK75" s="766"/>
      <c r="BOL75" s="766"/>
      <c r="BOM75" s="766"/>
      <c r="BON75" s="766"/>
      <c r="BOO75" s="766"/>
      <c r="BOP75" s="766"/>
      <c r="BOQ75" s="766"/>
      <c r="BOR75" s="766"/>
      <c r="BOS75" s="766"/>
      <c r="BOT75" s="766"/>
      <c r="BOU75" s="766"/>
      <c r="BOV75" s="766"/>
      <c r="BOW75" s="766"/>
      <c r="BOX75" s="766"/>
      <c r="BOY75" s="766"/>
      <c r="BOZ75" s="766"/>
      <c r="BPA75" s="766"/>
      <c r="BPB75" s="766"/>
      <c r="BPC75" s="766"/>
      <c r="BPD75" s="766"/>
      <c r="BPE75" s="766"/>
      <c r="BPF75" s="766"/>
      <c r="BPG75" s="766"/>
      <c r="BPH75" s="766"/>
      <c r="BPI75" s="766"/>
      <c r="BPJ75" s="766"/>
      <c r="BPK75" s="766"/>
      <c r="BPL75" s="766"/>
      <c r="BPM75" s="766"/>
      <c r="BPN75" s="766"/>
      <c r="BPO75" s="766"/>
      <c r="BPP75" s="766"/>
      <c r="BPQ75" s="766"/>
      <c r="BPR75" s="766"/>
      <c r="BPS75" s="766"/>
      <c r="BPT75" s="766"/>
      <c r="BPU75" s="766"/>
      <c r="BPV75" s="766"/>
      <c r="BPW75" s="766"/>
      <c r="BPX75" s="766"/>
      <c r="BPY75" s="766"/>
      <c r="BPZ75" s="766"/>
      <c r="BQA75" s="766"/>
      <c r="BQB75" s="766"/>
      <c r="BQC75" s="766"/>
      <c r="BQD75" s="766"/>
      <c r="BQE75" s="766"/>
      <c r="BQF75" s="766"/>
      <c r="BQG75" s="766"/>
      <c r="BQH75" s="766"/>
      <c r="BQI75" s="766"/>
      <c r="BQJ75" s="766"/>
      <c r="BQK75" s="766"/>
      <c r="BQL75" s="766"/>
      <c r="BQM75" s="766"/>
      <c r="BQN75" s="766"/>
      <c r="BQO75" s="766"/>
      <c r="BQP75" s="766"/>
      <c r="BQQ75" s="766"/>
      <c r="BQR75" s="766"/>
      <c r="BQS75" s="766"/>
      <c r="BQT75" s="766"/>
      <c r="BQU75" s="766"/>
      <c r="BQV75" s="766"/>
      <c r="BQW75" s="766"/>
      <c r="BQX75" s="766"/>
      <c r="BQY75" s="766"/>
      <c r="BQZ75" s="766"/>
      <c r="BRA75" s="766"/>
      <c r="BRB75" s="766"/>
      <c r="BRC75" s="766"/>
      <c r="BRD75" s="766"/>
      <c r="BRE75" s="766"/>
      <c r="BRF75" s="766"/>
      <c r="BRG75" s="766"/>
      <c r="BRH75" s="766"/>
      <c r="BRI75" s="766"/>
      <c r="BRJ75" s="766"/>
      <c r="BRK75" s="766"/>
      <c r="BRL75" s="766"/>
      <c r="BRM75" s="766"/>
      <c r="BRN75" s="766"/>
      <c r="BRO75" s="766"/>
      <c r="BRP75" s="766"/>
      <c r="BRQ75" s="766"/>
      <c r="BRR75" s="766"/>
      <c r="BRS75" s="766"/>
      <c r="BRT75" s="766"/>
      <c r="BRU75" s="766"/>
      <c r="BRV75" s="766"/>
      <c r="BRW75" s="766"/>
      <c r="BRX75" s="766"/>
      <c r="BRY75" s="766"/>
      <c r="BRZ75" s="766"/>
      <c r="BSA75" s="766"/>
      <c r="BSB75" s="766"/>
      <c r="BSC75" s="766"/>
      <c r="BSD75" s="766"/>
      <c r="BSE75" s="766"/>
      <c r="BSF75" s="766"/>
      <c r="BSG75" s="766"/>
      <c r="BSH75" s="766"/>
      <c r="BSI75" s="766"/>
      <c r="BSJ75" s="766"/>
      <c r="BSK75" s="766"/>
      <c r="BSL75" s="766"/>
      <c r="BSM75" s="766"/>
      <c r="BSN75" s="766"/>
      <c r="BSO75" s="766"/>
      <c r="BSP75" s="766"/>
      <c r="BSQ75" s="766"/>
      <c r="BSR75" s="766"/>
      <c r="BSS75" s="766"/>
      <c r="BST75" s="766"/>
      <c r="BSU75" s="766"/>
      <c r="BSV75" s="766"/>
      <c r="BSW75" s="766"/>
      <c r="BSX75" s="766"/>
      <c r="BSY75" s="766"/>
      <c r="BSZ75" s="766"/>
      <c r="BTA75" s="766"/>
      <c r="BTB75" s="766"/>
      <c r="BTC75" s="766"/>
      <c r="BTD75" s="766"/>
      <c r="BTE75" s="766"/>
      <c r="BTF75" s="766"/>
      <c r="BTG75" s="766"/>
      <c r="BTH75" s="766"/>
      <c r="BTI75" s="766"/>
      <c r="BTJ75" s="766"/>
      <c r="BTK75" s="766"/>
      <c r="BTL75" s="766"/>
      <c r="BTM75" s="766"/>
      <c r="BTN75" s="766"/>
      <c r="BTO75" s="766"/>
      <c r="BTP75" s="766"/>
      <c r="BTQ75" s="766"/>
      <c r="BTR75" s="766"/>
      <c r="BTS75" s="766"/>
      <c r="BTT75" s="766"/>
      <c r="BTU75" s="766"/>
      <c r="BTV75" s="766"/>
      <c r="BTW75" s="766"/>
      <c r="BTX75" s="766"/>
      <c r="BTY75" s="766"/>
      <c r="BTZ75" s="766"/>
      <c r="BUA75" s="766"/>
      <c r="BUB75" s="766"/>
      <c r="BUC75" s="766"/>
      <c r="BUD75" s="766"/>
      <c r="BUE75" s="766"/>
      <c r="BUF75" s="766"/>
      <c r="BUG75" s="766"/>
      <c r="BUH75" s="766"/>
      <c r="BUI75" s="766"/>
      <c r="BUJ75" s="766"/>
      <c r="BUK75" s="766"/>
      <c r="BUL75" s="766"/>
      <c r="BUM75" s="766"/>
      <c r="BUN75" s="766"/>
      <c r="BUO75" s="766"/>
      <c r="BUP75" s="766"/>
      <c r="BUQ75" s="766"/>
      <c r="BUR75" s="766"/>
      <c r="BUS75" s="766"/>
      <c r="BUT75" s="766"/>
      <c r="BUU75" s="766"/>
      <c r="BUV75" s="766"/>
      <c r="BUW75" s="766"/>
      <c r="BUX75" s="766"/>
      <c r="BUY75" s="766"/>
      <c r="BUZ75" s="766"/>
      <c r="BVA75" s="766"/>
      <c r="BVB75" s="766"/>
      <c r="BVC75" s="766"/>
      <c r="BVD75" s="766"/>
      <c r="BVE75" s="766"/>
      <c r="BVF75" s="766"/>
      <c r="BVG75" s="766"/>
      <c r="BVH75" s="766"/>
      <c r="BVI75" s="766"/>
      <c r="BVJ75" s="766"/>
      <c r="BVK75" s="766"/>
      <c r="BVL75" s="766"/>
      <c r="BVM75" s="766"/>
      <c r="BVN75" s="766"/>
      <c r="BVO75" s="766"/>
      <c r="BVP75" s="766"/>
      <c r="BVQ75" s="766"/>
      <c r="BVR75" s="766"/>
      <c r="BVS75" s="766"/>
      <c r="BVT75" s="766"/>
      <c r="BVU75" s="766"/>
      <c r="BVV75" s="766"/>
      <c r="BVW75" s="766"/>
      <c r="BVX75" s="766"/>
      <c r="BVY75" s="766"/>
      <c r="BVZ75" s="766"/>
      <c r="BWA75" s="766"/>
      <c r="BWB75" s="766"/>
      <c r="BWC75" s="766"/>
      <c r="BWD75" s="766"/>
      <c r="BWE75" s="766"/>
      <c r="BWF75" s="766"/>
      <c r="BWG75" s="766"/>
      <c r="BWH75" s="766"/>
      <c r="BWI75" s="766"/>
      <c r="BWJ75" s="766"/>
      <c r="BWK75" s="766"/>
      <c r="BWL75" s="766"/>
      <c r="BWM75" s="766"/>
      <c r="BWN75" s="766"/>
      <c r="BWO75" s="766"/>
      <c r="BWP75" s="766"/>
      <c r="BWQ75" s="766"/>
      <c r="BWR75" s="766"/>
      <c r="BWS75" s="766"/>
      <c r="BWT75" s="766"/>
      <c r="BWU75" s="766"/>
      <c r="BWV75" s="766"/>
      <c r="BWW75" s="766"/>
      <c r="BWX75" s="766"/>
      <c r="BWY75" s="766"/>
      <c r="BWZ75" s="766"/>
      <c r="BXA75" s="766"/>
      <c r="BXB75" s="766"/>
      <c r="BXC75" s="766"/>
      <c r="BXD75" s="766"/>
      <c r="BXE75" s="766"/>
      <c r="BXF75" s="766"/>
      <c r="BXG75" s="766"/>
      <c r="BXH75" s="766"/>
      <c r="BXI75" s="766"/>
      <c r="BXJ75" s="766"/>
      <c r="BXK75" s="766"/>
      <c r="BXL75" s="766"/>
      <c r="BXM75" s="766"/>
      <c r="BXN75" s="766"/>
      <c r="BXO75" s="766"/>
      <c r="BXP75" s="766"/>
      <c r="BXQ75" s="766"/>
      <c r="BXR75" s="766"/>
      <c r="BXS75" s="766"/>
      <c r="BXT75" s="766"/>
      <c r="BXU75" s="766"/>
      <c r="BXV75" s="766"/>
      <c r="BXW75" s="766"/>
      <c r="BXX75" s="766"/>
      <c r="BXY75" s="766"/>
      <c r="BXZ75" s="766"/>
      <c r="BYA75" s="766"/>
      <c r="BYB75" s="766"/>
      <c r="BYC75" s="766"/>
      <c r="BYD75" s="766"/>
      <c r="BYE75" s="766"/>
      <c r="BYF75" s="766"/>
      <c r="BYG75" s="766"/>
      <c r="BYH75" s="766"/>
      <c r="BYI75" s="766"/>
      <c r="BYJ75" s="766"/>
      <c r="BYK75" s="766"/>
      <c r="BYL75" s="766"/>
      <c r="BYM75" s="766"/>
      <c r="BYN75" s="766"/>
      <c r="BYO75" s="766"/>
      <c r="BYP75" s="766"/>
      <c r="BYQ75" s="766"/>
      <c r="BYR75" s="766"/>
      <c r="BYS75" s="766"/>
      <c r="BYT75" s="766"/>
      <c r="BYU75" s="766"/>
      <c r="BYV75" s="766"/>
      <c r="BYW75" s="766"/>
      <c r="BYX75" s="766"/>
      <c r="BYY75" s="766"/>
      <c r="BYZ75" s="766"/>
      <c r="BZA75" s="766"/>
      <c r="BZB75" s="766"/>
      <c r="BZC75" s="766"/>
      <c r="BZD75" s="766"/>
      <c r="BZE75" s="766"/>
      <c r="BZF75" s="766"/>
      <c r="BZG75" s="766"/>
      <c r="BZH75" s="766"/>
      <c r="BZI75" s="766"/>
      <c r="BZJ75" s="766"/>
      <c r="BZK75" s="766"/>
      <c r="BZL75" s="766"/>
      <c r="BZM75" s="766"/>
      <c r="BZN75" s="766"/>
      <c r="BZO75" s="766"/>
      <c r="BZP75" s="766"/>
      <c r="BZQ75" s="766"/>
      <c r="BZR75" s="766"/>
      <c r="BZS75" s="766"/>
      <c r="BZT75" s="766"/>
      <c r="BZU75" s="766"/>
      <c r="BZV75" s="766"/>
      <c r="BZW75" s="766"/>
      <c r="BZX75" s="766"/>
      <c r="BZY75" s="766"/>
      <c r="BZZ75" s="766"/>
      <c r="CAA75" s="766"/>
      <c r="CAB75" s="766"/>
      <c r="CAC75" s="766"/>
      <c r="CAD75" s="766"/>
      <c r="CAE75" s="766"/>
      <c r="CAF75" s="766"/>
      <c r="CAG75" s="766"/>
      <c r="CAH75" s="766"/>
      <c r="CAI75" s="766"/>
      <c r="CAJ75" s="766"/>
      <c r="CAK75" s="766"/>
      <c r="CAL75" s="766"/>
      <c r="CAM75" s="766"/>
      <c r="CAN75" s="766"/>
      <c r="CAO75" s="766"/>
      <c r="CAP75" s="766"/>
      <c r="CAQ75" s="766"/>
      <c r="CAR75" s="766"/>
      <c r="CAS75" s="766"/>
      <c r="CAT75" s="766"/>
      <c r="CAU75" s="766"/>
      <c r="CAV75" s="766"/>
      <c r="CAW75" s="766"/>
      <c r="CAX75" s="766"/>
      <c r="CAY75" s="766"/>
      <c r="CAZ75" s="766"/>
      <c r="CBA75" s="766"/>
      <c r="CBB75" s="766"/>
      <c r="CBC75" s="766"/>
      <c r="CBD75" s="766"/>
      <c r="CBE75" s="766"/>
      <c r="CBF75" s="766"/>
      <c r="CBG75" s="766"/>
      <c r="CBH75" s="766"/>
      <c r="CBI75" s="766"/>
      <c r="CBJ75" s="766"/>
      <c r="CBK75" s="766"/>
      <c r="CBL75" s="766"/>
      <c r="CBM75" s="766"/>
      <c r="CBN75" s="766"/>
      <c r="CBO75" s="766"/>
      <c r="CBP75" s="766"/>
      <c r="CBQ75" s="766"/>
      <c r="CBR75" s="766"/>
      <c r="CBS75" s="766"/>
      <c r="CBT75" s="766"/>
      <c r="CBU75" s="766"/>
      <c r="CBV75" s="766"/>
      <c r="CBW75" s="766"/>
      <c r="CBX75" s="766"/>
      <c r="CBY75" s="766"/>
      <c r="CBZ75" s="766"/>
      <c r="CCA75" s="766"/>
      <c r="CCB75" s="766"/>
      <c r="CCC75" s="766"/>
      <c r="CCD75" s="766"/>
      <c r="CCE75" s="766"/>
      <c r="CCF75" s="766"/>
      <c r="CCG75" s="766"/>
      <c r="CCH75" s="766"/>
      <c r="CCI75" s="766"/>
      <c r="CCJ75" s="766"/>
      <c r="CCK75" s="766"/>
      <c r="CCL75" s="766"/>
      <c r="CCM75" s="766"/>
      <c r="CCN75" s="766"/>
      <c r="CCO75" s="766"/>
      <c r="CCP75" s="766"/>
      <c r="CCQ75" s="766"/>
      <c r="CCR75" s="766"/>
      <c r="CCS75" s="766"/>
      <c r="CCT75" s="766"/>
      <c r="CCU75" s="766"/>
      <c r="CCV75" s="766"/>
      <c r="CCW75" s="766"/>
      <c r="CCX75" s="766"/>
      <c r="CCY75" s="766"/>
      <c r="CCZ75" s="766"/>
      <c r="CDA75" s="766"/>
      <c r="CDB75" s="766"/>
      <c r="CDC75" s="766"/>
      <c r="CDD75" s="766"/>
      <c r="CDE75" s="766"/>
      <c r="CDF75" s="766"/>
      <c r="CDG75" s="766"/>
      <c r="CDH75" s="766"/>
      <c r="CDI75" s="766"/>
      <c r="CDJ75" s="766"/>
      <c r="CDK75" s="766"/>
      <c r="CDL75" s="766"/>
      <c r="CDM75" s="766"/>
      <c r="CDN75" s="766"/>
      <c r="CDO75" s="766"/>
      <c r="CDP75" s="766"/>
      <c r="CDQ75" s="766"/>
      <c r="CDR75" s="766"/>
      <c r="CDS75" s="766"/>
      <c r="CDT75" s="766"/>
      <c r="CDU75" s="766"/>
      <c r="CDV75" s="766"/>
      <c r="CDW75" s="766"/>
      <c r="CDX75" s="766"/>
      <c r="CDY75" s="766"/>
      <c r="CDZ75" s="766"/>
      <c r="CEA75" s="766"/>
      <c r="CEB75" s="766"/>
      <c r="CEC75" s="766"/>
      <c r="CED75" s="766"/>
      <c r="CEE75" s="766"/>
      <c r="CEF75" s="766"/>
      <c r="CEG75" s="766"/>
      <c r="CEH75" s="766"/>
      <c r="CEI75" s="766"/>
      <c r="CEJ75" s="766"/>
      <c r="CEK75" s="766"/>
      <c r="CEL75" s="766"/>
      <c r="CEM75" s="766"/>
      <c r="CEN75" s="766"/>
      <c r="CEO75" s="766"/>
      <c r="CEP75" s="766"/>
      <c r="CEQ75" s="766"/>
      <c r="CER75" s="766"/>
      <c r="CES75" s="766"/>
      <c r="CET75" s="766"/>
      <c r="CEU75" s="766"/>
      <c r="CEV75" s="766"/>
      <c r="CEW75" s="766"/>
      <c r="CEX75" s="766"/>
      <c r="CEY75" s="766"/>
      <c r="CEZ75" s="766"/>
      <c r="CFA75" s="766"/>
      <c r="CFB75" s="766"/>
      <c r="CFC75" s="766"/>
      <c r="CFD75" s="766"/>
      <c r="CFE75" s="766"/>
      <c r="CFF75" s="766"/>
      <c r="CFG75" s="766"/>
      <c r="CFH75" s="766"/>
      <c r="CFI75" s="766"/>
      <c r="CFJ75" s="766"/>
      <c r="CFK75" s="766"/>
      <c r="CFL75" s="766"/>
      <c r="CFM75" s="766"/>
      <c r="CFN75" s="766"/>
      <c r="CFO75" s="766"/>
      <c r="CFP75" s="766"/>
      <c r="CFQ75" s="766"/>
      <c r="CFR75" s="766"/>
      <c r="CFS75" s="766"/>
      <c r="CFT75" s="766"/>
      <c r="CFU75" s="766"/>
      <c r="CFV75" s="766"/>
      <c r="CFW75" s="766"/>
      <c r="CFX75" s="766"/>
      <c r="CFY75" s="766"/>
      <c r="CFZ75" s="766"/>
      <c r="CGA75" s="766"/>
      <c r="CGB75" s="766"/>
      <c r="CGC75" s="766"/>
      <c r="CGD75" s="766"/>
      <c r="CGE75" s="766"/>
      <c r="CGF75" s="766"/>
      <c r="CGG75" s="766"/>
      <c r="CGH75" s="766"/>
      <c r="CGI75" s="766"/>
      <c r="CGJ75" s="766"/>
      <c r="CGK75" s="766"/>
      <c r="CGL75" s="766"/>
      <c r="CGM75" s="766"/>
      <c r="CGN75" s="766"/>
      <c r="CGO75" s="766"/>
      <c r="CGP75" s="766"/>
      <c r="CGQ75" s="766"/>
      <c r="CGR75" s="766"/>
      <c r="CGS75" s="766"/>
      <c r="CGT75" s="766"/>
      <c r="CGU75" s="766"/>
      <c r="CGV75" s="766"/>
      <c r="CGW75" s="766"/>
      <c r="CGX75" s="766"/>
      <c r="CGY75" s="766"/>
      <c r="CGZ75" s="766"/>
      <c r="CHA75" s="766"/>
      <c r="CHB75" s="766"/>
      <c r="CHC75" s="766"/>
      <c r="CHD75" s="766"/>
      <c r="CHE75" s="766"/>
      <c r="CHF75" s="766"/>
      <c r="CHG75" s="766"/>
      <c r="CHH75" s="766"/>
      <c r="CHI75" s="766"/>
      <c r="CHJ75" s="766"/>
      <c r="CHK75" s="766"/>
      <c r="CHL75" s="766"/>
      <c r="CHM75" s="766"/>
      <c r="CHN75" s="766"/>
      <c r="CHO75" s="766"/>
      <c r="CHP75" s="766"/>
      <c r="CHQ75" s="766"/>
      <c r="CHR75" s="766"/>
      <c r="CHS75" s="766"/>
      <c r="CHT75" s="766"/>
      <c r="CHU75" s="766"/>
      <c r="CHV75" s="766"/>
      <c r="CHW75" s="766"/>
      <c r="CHX75" s="766"/>
      <c r="CHY75" s="766"/>
      <c r="CHZ75" s="766"/>
      <c r="CIA75" s="766"/>
      <c r="CIB75" s="766"/>
      <c r="CIC75" s="766"/>
      <c r="CID75" s="766"/>
      <c r="CIE75" s="766"/>
      <c r="CIF75" s="766"/>
      <c r="CIG75" s="766"/>
      <c r="CIH75" s="766"/>
      <c r="CII75" s="766"/>
      <c r="CIJ75" s="766"/>
      <c r="CIK75" s="766"/>
      <c r="CIL75" s="766"/>
      <c r="CIM75" s="766"/>
      <c r="CIN75" s="766"/>
      <c r="CIO75" s="766"/>
      <c r="CIP75" s="766"/>
      <c r="CIQ75" s="766"/>
      <c r="CIR75" s="766"/>
      <c r="CIS75" s="766"/>
      <c r="CIT75" s="766"/>
      <c r="CIU75" s="766"/>
      <c r="CIV75" s="766"/>
      <c r="CIW75" s="766"/>
      <c r="CIX75" s="766"/>
      <c r="CIY75" s="766"/>
      <c r="CIZ75" s="766"/>
      <c r="CJA75" s="766"/>
      <c r="CJB75" s="766"/>
      <c r="CJC75" s="766"/>
      <c r="CJD75" s="766"/>
      <c r="CJE75" s="766"/>
      <c r="CJF75" s="766"/>
      <c r="CJG75" s="766"/>
      <c r="CJH75" s="766"/>
      <c r="CJI75" s="766"/>
      <c r="CJJ75" s="766"/>
      <c r="CJK75" s="766"/>
      <c r="CJL75" s="766"/>
      <c r="CJM75" s="766"/>
      <c r="CJN75" s="766"/>
      <c r="CJO75" s="766"/>
      <c r="CJP75" s="766"/>
      <c r="CJQ75" s="766"/>
      <c r="CJR75" s="766"/>
      <c r="CJS75" s="766"/>
      <c r="CJT75" s="766"/>
      <c r="CJU75" s="766"/>
      <c r="CJV75" s="766"/>
      <c r="CJW75" s="766"/>
      <c r="CJX75" s="766"/>
      <c r="CJY75" s="766"/>
      <c r="CJZ75" s="766"/>
      <c r="CKA75" s="766"/>
      <c r="CKB75" s="766"/>
      <c r="CKC75" s="766"/>
      <c r="CKD75" s="766"/>
      <c r="CKE75" s="766"/>
      <c r="CKF75" s="766"/>
      <c r="CKG75" s="766"/>
      <c r="CKH75" s="766"/>
      <c r="CKI75" s="766"/>
      <c r="CKJ75" s="766"/>
      <c r="CKK75" s="766"/>
      <c r="CKL75" s="766"/>
      <c r="CKM75" s="766"/>
      <c r="CKN75" s="766"/>
      <c r="CKO75" s="766"/>
      <c r="CKP75" s="766"/>
      <c r="CKQ75" s="766"/>
      <c r="CKR75" s="766"/>
      <c r="CKS75" s="766"/>
      <c r="CKT75" s="766"/>
      <c r="CKU75" s="766"/>
      <c r="CKV75" s="766"/>
      <c r="CKW75" s="766"/>
      <c r="CKX75" s="766"/>
      <c r="CKY75" s="766"/>
      <c r="CKZ75" s="766"/>
      <c r="CLA75" s="766"/>
      <c r="CLB75" s="766"/>
      <c r="CLC75" s="766"/>
      <c r="CLD75" s="766"/>
      <c r="CLE75" s="766"/>
      <c r="CLF75" s="766"/>
      <c r="CLG75" s="766"/>
      <c r="CLH75" s="766"/>
      <c r="CLI75" s="766"/>
      <c r="CLJ75" s="766"/>
      <c r="CLK75" s="766"/>
      <c r="CLL75" s="766"/>
      <c r="CLM75" s="766"/>
      <c r="CLN75" s="766"/>
      <c r="CLO75" s="766"/>
      <c r="CLP75" s="766"/>
      <c r="CLQ75" s="766"/>
      <c r="CLR75" s="766"/>
      <c r="CLS75" s="766"/>
      <c r="CLT75" s="766"/>
      <c r="CLU75" s="766"/>
      <c r="CLV75" s="766"/>
      <c r="CLW75" s="766"/>
      <c r="CLX75" s="766"/>
      <c r="CLY75" s="766"/>
      <c r="CLZ75" s="766"/>
      <c r="CMA75" s="766"/>
      <c r="CMB75" s="766"/>
      <c r="CMC75" s="766"/>
      <c r="CMD75" s="766"/>
      <c r="CME75" s="766"/>
      <c r="CMF75" s="766"/>
      <c r="CMG75" s="766"/>
      <c r="CMH75" s="766"/>
      <c r="CMI75" s="766"/>
      <c r="CMJ75" s="766"/>
      <c r="CMK75" s="766"/>
      <c r="CML75" s="766"/>
      <c r="CMM75" s="766"/>
      <c r="CMN75" s="766"/>
      <c r="CMO75" s="766"/>
      <c r="CMP75" s="766"/>
      <c r="CMQ75" s="766"/>
      <c r="CMR75" s="766"/>
      <c r="CMS75" s="766"/>
      <c r="CMT75" s="766"/>
      <c r="CMU75" s="766"/>
      <c r="CMV75" s="766"/>
      <c r="CMW75" s="766"/>
      <c r="CMX75" s="766"/>
      <c r="CMY75" s="766"/>
      <c r="CMZ75" s="766"/>
      <c r="CNA75" s="766"/>
      <c r="CNB75" s="766"/>
      <c r="CNC75" s="766"/>
      <c r="CND75" s="766"/>
      <c r="CNE75" s="766"/>
      <c r="CNF75" s="766"/>
      <c r="CNG75" s="766"/>
      <c r="CNH75" s="766"/>
      <c r="CNI75" s="766"/>
      <c r="CNJ75" s="766"/>
      <c r="CNK75" s="766"/>
      <c r="CNL75" s="766"/>
      <c r="CNM75" s="766"/>
      <c r="CNN75" s="766"/>
      <c r="CNO75" s="766"/>
      <c r="CNP75" s="766"/>
      <c r="CNQ75" s="766"/>
      <c r="CNR75" s="766"/>
      <c r="CNS75" s="766"/>
      <c r="CNT75" s="766"/>
      <c r="CNU75" s="766"/>
      <c r="CNV75" s="766"/>
      <c r="CNW75" s="766"/>
      <c r="CNX75" s="766"/>
      <c r="CNY75" s="766"/>
      <c r="CNZ75" s="766"/>
      <c r="COA75" s="766"/>
      <c r="COB75" s="766"/>
      <c r="COC75" s="766"/>
      <c r="COD75" s="766"/>
      <c r="COE75" s="766"/>
      <c r="COF75" s="766"/>
      <c r="COG75" s="766"/>
      <c r="COH75" s="766"/>
      <c r="COI75" s="766"/>
      <c r="COJ75" s="766"/>
      <c r="COK75" s="766"/>
      <c r="COL75" s="766"/>
      <c r="COM75" s="766"/>
      <c r="CON75" s="766"/>
      <c r="COO75" s="766"/>
      <c r="COP75" s="766"/>
      <c r="COQ75" s="766"/>
      <c r="COR75" s="766"/>
      <c r="COS75" s="766"/>
      <c r="COT75" s="766"/>
      <c r="COU75" s="766"/>
      <c r="COV75" s="766"/>
      <c r="COW75" s="766"/>
      <c r="COX75" s="766"/>
      <c r="COY75" s="766"/>
      <c r="COZ75" s="766"/>
      <c r="CPA75" s="766"/>
      <c r="CPB75" s="766"/>
      <c r="CPC75" s="766"/>
      <c r="CPD75" s="766"/>
      <c r="CPE75" s="766"/>
      <c r="CPF75" s="766"/>
      <c r="CPG75" s="766"/>
      <c r="CPH75" s="766"/>
      <c r="CPI75" s="766"/>
      <c r="CPJ75" s="766"/>
      <c r="CPK75" s="766"/>
      <c r="CPL75" s="766"/>
      <c r="CPM75" s="766"/>
      <c r="CPN75" s="766"/>
      <c r="CPO75" s="766"/>
      <c r="CPP75" s="766"/>
      <c r="CPQ75" s="766"/>
      <c r="CPR75" s="766"/>
      <c r="CPS75" s="766"/>
      <c r="CPT75" s="766"/>
      <c r="CPU75" s="766"/>
      <c r="CPV75" s="766"/>
      <c r="CPW75" s="766"/>
      <c r="CPX75" s="766"/>
      <c r="CPY75" s="766"/>
      <c r="CPZ75" s="766"/>
      <c r="CQA75" s="766"/>
      <c r="CQB75" s="766"/>
      <c r="CQC75" s="766"/>
      <c r="CQD75" s="766"/>
      <c r="CQE75" s="766"/>
      <c r="CQF75" s="766"/>
      <c r="CQG75" s="766"/>
      <c r="CQH75" s="766"/>
      <c r="CQI75" s="766"/>
      <c r="CQJ75" s="766"/>
      <c r="CQK75" s="766"/>
      <c r="CQL75" s="766"/>
      <c r="CQM75" s="766"/>
      <c r="CQN75" s="766"/>
      <c r="CQO75" s="766"/>
      <c r="CQP75" s="766"/>
      <c r="CQQ75" s="766"/>
      <c r="CQR75" s="766"/>
      <c r="CQS75" s="766"/>
      <c r="CQT75" s="766"/>
      <c r="CQU75" s="766"/>
      <c r="CQV75" s="766"/>
      <c r="CQW75" s="766"/>
      <c r="CQX75" s="766"/>
      <c r="CQY75" s="766"/>
      <c r="CQZ75" s="766"/>
      <c r="CRA75" s="766"/>
      <c r="CRB75" s="766"/>
      <c r="CRC75" s="766"/>
      <c r="CRD75" s="766"/>
      <c r="CRE75" s="766"/>
      <c r="CRF75" s="766"/>
      <c r="CRG75" s="766"/>
      <c r="CRH75" s="766"/>
      <c r="CRI75" s="766"/>
      <c r="CRJ75" s="766"/>
      <c r="CRK75" s="766"/>
      <c r="CRL75" s="766"/>
      <c r="CRM75" s="766"/>
      <c r="CRN75" s="766"/>
      <c r="CRO75" s="766"/>
      <c r="CRP75" s="766"/>
      <c r="CRQ75" s="766"/>
      <c r="CRR75" s="766"/>
      <c r="CRS75" s="766"/>
      <c r="CRT75" s="766"/>
      <c r="CRU75" s="766"/>
      <c r="CRV75" s="766"/>
      <c r="CRW75" s="766"/>
      <c r="CRX75" s="766"/>
      <c r="CRY75" s="766"/>
      <c r="CRZ75" s="766"/>
      <c r="CSA75" s="766"/>
      <c r="CSB75" s="766"/>
      <c r="CSC75" s="766"/>
      <c r="CSD75" s="766"/>
      <c r="CSE75" s="766"/>
      <c r="CSF75" s="766"/>
      <c r="CSG75" s="766"/>
      <c r="CSH75" s="766"/>
      <c r="CSI75" s="766"/>
      <c r="CSJ75" s="766"/>
      <c r="CSK75" s="766"/>
      <c r="CSL75" s="766"/>
      <c r="CSM75" s="766"/>
      <c r="CSN75" s="766"/>
      <c r="CSO75" s="766"/>
      <c r="CSP75" s="766"/>
      <c r="CSQ75" s="766"/>
      <c r="CSR75" s="766"/>
      <c r="CSS75" s="766"/>
      <c r="CST75" s="766"/>
      <c r="CSU75" s="766"/>
      <c r="CSV75" s="766"/>
      <c r="CSW75" s="766"/>
      <c r="CSX75" s="766"/>
      <c r="CSY75" s="766"/>
      <c r="CSZ75" s="766"/>
      <c r="CTA75" s="766"/>
      <c r="CTB75" s="766"/>
      <c r="CTC75" s="766"/>
      <c r="CTD75" s="766"/>
      <c r="CTE75" s="766"/>
      <c r="CTF75" s="766"/>
      <c r="CTG75" s="766"/>
      <c r="CTH75" s="766"/>
      <c r="CTI75" s="766"/>
      <c r="CTJ75" s="766"/>
      <c r="CTK75" s="766"/>
      <c r="CTL75" s="766"/>
      <c r="CTM75" s="766"/>
      <c r="CTN75" s="766"/>
      <c r="CTO75" s="766"/>
      <c r="CTP75" s="766"/>
      <c r="CTQ75" s="766"/>
      <c r="CTR75" s="766"/>
      <c r="CTS75" s="766"/>
      <c r="CTT75" s="766"/>
      <c r="CTU75" s="766"/>
      <c r="CTV75" s="766"/>
      <c r="CTW75" s="766"/>
      <c r="CTX75" s="766"/>
      <c r="CTY75" s="766"/>
      <c r="CTZ75" s="766"/>
      <c r="CUA75" s="766"/>
      <c r="CUB75" s="766"/>
      <c r="CUC75" s="766"/>
      <c r="CUD75" s="766"/>
      <c r="CUE75" s="766"/>
      <c r="CUF75" s="766"/>
      <c r="CUG75" s="766"/>
      <c r="CUH75" s="766"/>
      <c r="CUI75" s="766"/>
      <c r="CUJ75" s="766"/>
      <c r="CUK75" s="766"/>
      <c r="CUL75" s="766"/>
      <c r="CUM75" s="766"/>
      <c r="CUN75" s="766"/>
      <c r="CUO75" s="766"/>
      <c r="CUP75" s="766"/>
      <c r="CUQ75" s="766"/>
      <c r="CUR75" s="766"/>
      <c r="CUS75" s="766"/>
      <c r="CUT75" s="766"/>
      <c r="CUU75" s="766"/>
      <c r="CUV75" s="766"/>
      <c r="CUW75" s="766"/>
      <c r="CUX75" s="766"/>
      <c r="CUY75" s="766"/>
      <c r="CUZ75" s="766"/>
      <c r="CVA75" s="766"/>
      <c r="CVB75" s="766"/>
      <c r="CVC75" s="766"/>
      <c r="CVD75" s="766"/>
      <c r="CVE75" s="766"/>
      <c r="CVF75" s="766"/>
      <c r="CVG75" s="766"/>
      <c r="CVH75" s="766"/>
      <c r="CVI75" s="766"/>
      <c r="CVJ75" s="766"/>
      <c r="CVK75" s="766"/>
      <c r="CVL75" s="766"/>
      <c r="CVM75" s="766"/>
      <c r="CVN75" s="766"/>
      <c r="CVO75" s="766"/>
      <c r="CVP75" s="766"/>
      <c r="CVQ75" s="766"/>
      <c r="CVR75" s="766"/>
      <c r="CVS75" s="766"/>
      <c r="CVT75" s="766"/>
      <c r="CVU75" s="766"/>
      <c r="CVV75" s="766"/>
      <c r="CVW75" s="766"/>
      <c r="CVX75" s="766"/>
      <c r="CVY75" s="766"/>
      <c r="CVZ75" s="766"/>
      <c r="CWA75" s="766"/>
      <c r="CWB75" s="766"/>
      <c r="CWC75" s="766"/>
      <c r="CWD75" s="766"/>
      <c r="CWE75" s="766"/>
      <c r="CWF75" s="766"/>
      <c r="CWG75" s="766"/>
      <c r="CWH75" s="766"/>
      <c r="CWI75" s="766"/>
      <c r="CWJ75" s="766"/>
      <c r="CWK75" s="766"/>
      <c r="CWL75" s="766"/>
      <c r="CWM75" s="766"/>
      <c r="CWN75" s="766"/>
      <c r="CWO75" s="766"/>
      <c r="CWP75" s="766"/>
      <c r="CWQ75" s="766"/>
      <c r="CWR75" s="766"/>
      <c r="CWS75" s="766"/>
      <c r="CWT75" s="766"/>
      <c r="CWU75" s="766"/>
      <c r="CWV75" s="766"/>
      <c r="CWW75" s="766"/>
      <c r="CWX75" s="766"/>
      <c r="CWY75" s="766"/>
      <c r="CWZ75" s="766"/>
      <c r="CXA75" s="766"/>
      <c r="CXB75" s="766"/>
      <c r="CXC75" s="766"/>
      <c r="CXD75" s="766"/>
      <c r="CXE75" s="766"/>
      <c r="CXF75" s="766"/>
      <c r="CXG75" s="766"/>
      <c r="CXH75" s="766"/>
      <c r="CXI75" s="766"/>
      <c r="CXJ75" s="766"/>
      <c r="CXK75" s="766"/>
      <c r="CXL75" s="766"/>
      <c r="CXM75" s="766"/>
      <c r="CXN75" s="766"/>
      <c r="CXO75" s="766"/>
      <c r="CXP75" s="766"/>
      <c r="CXQ75" s="766"/>
      <c r="CXR75" s="766"/>
      <c r="CXS75" s="766"/>
      <c r="CXT75" s="766"/>
      <c r="CXU75" s="766"/>
      <c r="CXV75" s="766"/>
      <c r="CXW75" s="766"/>
      <c r="CXX75" s="766"/>
      <c r="CXY75" s="766"/>
      <c r="CXZ75" s="766"/>
      <c r="CYA75" s="766"/>
      <c r="CYB75" s="766"/>
      <c r="CYC75" s="766"/>
      <c r="CYD75" s="766"/>
      <c r="CYE75" s="766"/>
      <c r="CYF75" s="766"/>
      <c r="CYG75" s="766"/>
      <c r="CYH75" s="766"/>
      <c r="CYI75" s="766"/>
      <c r="CYJ75" s="766"/>
      <c r="CYK75" s="766"/>
      <c r="CYL75" s="766"/>
      <c r="CYM75" s="766"/>
      <c r="CYN75" s="766"/>
      <c r="CYO75" s="766"/>
      <c r="CYP75" s="766"/>
      <c r="CYQ75" s="766"/>
      <c r="CYR75" s="766"/>
      <c r="CYS75" s="766"/>
      <c r="CYT75" s="766"/>
      <c r="CYU75" s="766"/>
      <c r="CYV75" s="766"/>
      <c r="CYW75" s="766"/>
      <c r="CYX75" s="766"/>
      <c r="CYY75" s="766"/>
      <c r="CYZ75" s="766"/>
      <c r="CZA75" s="766"/>
      <c r="CZB75" s="766"/>
      <c r="CZC75" s="766"/>
      <c r="CZD75" s="766"/>
      <c r="CZE75" s="766"/>
      <c r="CZF75" s="766"/>
      <c r="CZG75" s="766"/>
      <c r="CZH75" s="766"/>
      <c r="CZI75" s="766"/>
      <c r="CZJ75" s="766"/>
      <c r="CZK75" s="766"/>
      <c r="CZL75" s="766"/>
      <c r="CZM75" s="766"/>
      <c r="CZN75" s="766"/>
      <c r="CZO75" s="766"/>
      <c r="CZP75" s="766"/>
      <c r="CZQ75" s="766"/>
      <c r="CZR75" s="766"/>
      <c r="CZS75" s="766"/>
      <c r="CZT75" s="766"/>
      <c r="CZU75" s="766"/>
      <c r="CZV75" s="766"/>
      <c r="CZW75" s="766"/>
      <c r="CZX75" s="766"/>
      <c r="CZY75" s="766"/>
      <c r="CZZ75" s="766"/>
      <c r="DAA75" s="766"/>
      <c r="DAB75" s="766"/>
      <c r="DAC75" s="766"/>
      <c r="DAD75" s="766"/>
      <c r="DAE75" s="766"/>
      <c r="DAF75" s="766"/>
      <c r="DAG75" s="766"/>
      <c r="DAH75" s="766"/>
      <c r="DAI75" s="766"/>
      <c r="DAJ75" s="766"/>
      <c r="DAK75" s="766"/>
      <c r="DAL75" s="766"/>
      <c r="DAM75" s="766"/>
      <c r="DAN75" s="766"/>
      <c r="DAO75" s="766"/>
      <c r="DAP75" s="766"/>
      <c r="DAQ75" s="766"/>
      <c r="DAR75" s="766"/>
      <c r="DAS75" s="766"/>
      <c r="DAT75" s="766"/>
      <c r="DAU75" s="766"/>
      <c r="DAV75" s="766"/>
      <c r="DAW75" s="766"/>
      <c r="DAX75" s="766"/>
      <c r="DAY75" s="766"/>
      <c r="DAZ75" s="766"/>
      <c r="DBA75" s="766"/>
      <c r="DBB75" s="766"/>
      <c r="DBC75" s="766"/>
      <c r="DBD75" s="766"/>
      <c r="DBE75" s="766"/>
      <c r="DBF75" s="766"/>
      <c r="DBG75" s="766"/>
      <c r="DBH75" s="766"/>
      <c r="DBI75" s="766"/>
      <c r="DBJ75" s="766"/>
      <c r="DBK75" s="766"/>
      <c r="DBL75" s="766"/>
      <c r="DBM75" s="766"/>
      <c r="DBN75" s="766"/>
      <c r="DBO75" s="766"/>
      <c r="DBP75" s="766"/>
      <c r="DBQ75" s="766"/>
      <c r="DBR75" s="766"/>
      <c r="DBS75" s="766"/>
      <c r="DBT75" s="766"/>
      <c r="DBU75" s="766"/>
      <c r="DBV75" s="766"/>
      <c r="DBW75" s="766"/>
      <c r="DBX75" s="766"/>
      <c r="DBY75" s="766"/>
      <c r="DBZ75" s="766"/>
      <c r="DCA75" s="766"/>
      <c r="DCB75" s="766"/>
      <c r="DCC75" s="766"/>
      <c r="DCD75" s="766"/>
      <c r="DCE75" s="766"/>
      <c r="DCF75" s="766"/>
      <c r="DCG75" s="766"/>
      <c r="DCH75" s="766"/>
      <c r="DCI75" s="766"/>
      <c r="DCJ75" s="766"/>
      <c r="DCK75" s="766"/>
      <c r="DCL75" s="766"/>
      <c r="DCM75" s="766"/>
      <c r="DCN75" s="766"/>
      <c r="DCO75" s="766"/>
      <c r="DCP75" s="766"/>
      <c r="DCQ75" s="766"/>
      <c r="DCR75" s="766"/>
      <c r="DCS75" s="766"/>
      <c r="DCT75" s="766"/>
      <c r="DCU75" s="766"/>
      <c r="DCV75" s="766"/>
      <c r="DCW75" s="766"/>
      <c r="DCX75" s="766"/>
      <c r="DCY75" s="766"/>
      <c r="DCZ75" s="766"/>
      <c r="DDA75" s="766"/>
      <c r="DDB75" s="766"/>
      <c r="DDC75" s="766"/>
      <c r="DDD75" s="766"/>
      <c r="DDE75" s="766"/>
      <c r="DDF75" s="766"/>
      <c r="DDG75" s="766"/>
      <c r="DDH75" s="766"/>
      <c r="DDI75" s="766"/>
      <c r="DDJ75" s="766"/>
      <c r="DDK75" s="766"/>
      <c r="DDL75" s="766"/>
      <c r="DDM75" s="766"/>
      <c r="DDN75" s="766"/>
      <c r="DDO75" s="766"/>
      <c r="DDP75" s="766"/>
      <c r="DDQ75" s="766"/>
      <c r="DDR75" s="766"/>
      <c r="DDS75" s="766"/>
      <c r="DDT75" s="766"/>
      <c r="DDU75" s="766"/>
      <c r="DDV75" s="766"/>
      <c r="DDW75" s="766"/>
      <c r="DDX75" s="766"/>
      <c r="DDY75" s="766"/>
      <c r="DDZ75" s="766"/>
      <c r="DEA75" s="766"/>
      <c r="DEB75" s="766"/>
      <c r="DEC75" s="766"/>
      <c r="DED75" s="766"/>
      <c r="DEE75" s="766"/>
      <c r="DEF75" s="766"/>
      <c r="DEG75" s="766"/>
      <c r="DEH75" s="766"/>
      <c r="DEI75" s="766"/>
      <c r="DEJ75" s="766"/>
      <c r="DEK75" s="766"/>
      <c r="DEL75" s="766"/>
      <c r="DEM75" s="766"/>
      <c r="DEN75" s="766"/>
      <c r="DEO75" s="766"/>
      <c r="DEP75" s="766"/>
      <c r="DEQ75" s="766"/>
      <c r="DER75" s="766"/>
      <c r="DES75" s="766"/>
      <c r="DET75" s="766"/>
      <c r="DEU75" s="766"/>
      <c r="DEV75" s="766"/>
      <c r="DEW75" s="766"/>
      <c r="DEX75" s="766"/>
      <c r="DEY75" s="766"/>
      <c r="DEZ75" s="766"/>
      <c r="DFA75" s="766"/>
      <c r="DFB75" s="766"/>
      <c r="DFC75" s="766"/>
      <c r="DFD75" s="766"/>
      <c r="DFE75" s="766"/>
      <c r="DFF75" s="766"/>
      <c r="DFG75" s="766"/>
      <c r="DFH75" s="766"/>
      <c r="DFI75" s="766"/>
      <c r="DFJ75" s="766"/>
      <c r="DFK75" s="766"/>
      <c r="DFL75" s="766"/>
      <c r="DFM75" s="766"/>
      <c r="DFN75" s="766"/>
      <c r="DFO75" s="766"/>
      <c r="DFP75" s="766"/>
      <c r="DFQ75" s="766"/>
      <c r="DFR75" s="766"/>
      <c r="DFS75" s="766"/>
      <c r="DFT75" s="766"/>
      <c r="DFU75" s="766"/>
      <c r="DFV75" s="766"/>
      <c r="DFW75" s="766"/>
      <c r="DFX75" s="766"/>
      <c r="DFY75" s="766"/>
      <c r="DFZ75" s="766"/>
      <c r="DGA75" s="766"/>
      <c r="DGB75" s="766"/>
      <c r="DGC75" s="766"/>
      <c r="DGD75" s="766"/>
      <c r="DGE75" s="766"/>
      <c r="DGF75" s="766"/>
      <c r="DGG75" s="766"/>
      <c r="DGH75" s="766"/>
      <c r="DGI75" s="766"/>
      <c r="DGJ75" s="766"/>
      <c r="DGK75" s="766"/>
      <c r="DGL75" s="766"/>
      <c r="DGM75" s="766"/>
      <c r="DGN75" s="766"/>
      <c r="DGO75" s="766"/>
      <c r="DGP75" s="766"/>
      <c r="DGQ75" s="766"/>
      <c r="DGR75" s="766"/>
      <c r="DGS75" s="766"/>
      <c r="DGT75" s="766"/>
      <c r="DGU75" s="766"/>
      <c r="DGV75" s="766"/>
      <c r="DGW75" s="766"/>
      <c r="DGX75" s="766"/>
      <c r="DGY75" s="766"/>
      <c r="DGZ75" s="766"/>
      <c r="DHA75" s="766"/>
      <c r="DHB75" s="766"/>
      <c r="DHC75" s="766"/>
      <c r="DHD75" s="766"/>
      <c r="DHE75" s="766"/>
      <c r="DHF75" s="766"/>
      <c r="DHG75" s="766"/>
      <c r="DHH75" s="766"/>
      <c r="DHI75" s="766"/>
      <c r="DHJ75" s="766"/>
      <c r="DHK75" s="766"/>
      <c r="DHL75" s="766"/>
      <c r="DHM75" s="766"/>
      <c r="DHN75" s="766"/>
      <c r="DHO75" s="766"/>
      <c r="DHP75" s="766"/>
      <c r="DHQ75" s="766"/>
      <c r="DHR75" s="766"/>
      <c r="DHS75" s="766"/>
      <c r="DHT75" s="766"/>
      <c r="DHU75" s="766"/>
      <c r="DHV75" s="766"/>
      <c r="DHW75" s="766"/>
      <c r="DHX75" s="766"/>
      <c r="DHY75" s="766"/>
      <c r="DHZ75" s="766"/>
      <c r="DIA75" s="766"/>
      <c r="DIB75" s="766"/>
      <c r="DIC75" s="766"/>
      <c r="DID75" s="766"/>
      <c r="DIE75" s="766"/>
      <c r="DIF75" s="766"/>
      <c r="DIG75" s="766"/>
      <c r="DIH75" s="766"/>
      <c r="DII75" s="766"/>
      <c r="DIJ75" s="766"/>
      <c r="DIK75" s="766"/>
      <c r="DIL75" s="766"/>
      <c r="DIM75" s="766"/>
      <c r="DIN75" s="766"/>
      <c r="DIO75" s="766"/>
      <c r="DIP75" s="766"/>
      <c r="DIQ75" s="766"/>
      <c r="DIR75" s="766"/>
      <c r="DIS75" s="766"/>
      <c r="DIT75" s="766"/>
      <c r="DIU75" s="766"/>
      <c r="DIV75" s="766"/>
      <c r="DIW75" s="766"/>
      <c r="DIX75" s="766"/>
      <c r="DIY75" s="766"/>
      <c r="DIZ75" s="766"/>
      <c r="DJA75" s="766"/>
      <c r="DJB75" s="766"/>
      <c r="DJC75" s="766"/>
      <c r="DJD75" s="766"/>
      <c r="DJE75" s="766"/>
      <c r="DJF75" s="766"/>
      <c r="DJG75" s="766"/>
      <c r="DJH75" s="766"/>
      <c r="DJI75" s="766"/>
      <c r="DJJ75" s="766"/>
      <c r="DJK75" s="766"/>
      <c r="DJL75" s="766"/>
      <c r="DJM75" s="766"/>
      <c r="DJN75" s="766"/>
      <c r="DJO75" s="766"/>
      <c r="DJP75" s="766"/>
      <c r="DJQ75" s="766"/>
      <c r="DJR75" s="766"/>
      <c r="DJS75" s="766"/>
      <c r="DJT75" s="766"/>
      <c r="DJU75" s="766"/>
      <c r="DJV75" s="766"/>
      <c r="DJW75" s="766"/>
      <c r="DJX75" s="766"/>
      <c r="DJY75" s="766"/>
      <c r="DJZ75" s="766"/>
      <c r="DKA75" s="766"/>
      <c r="DKB75" s="766"/>
      <c r="DKC75" s="766"/>
      <c r="DKD75" s="766"/>
      <c r="DKE75" s="766"/>
      <c r="DKF75" s="766"/>
      <c r="DKG75" s="766"/>
      <c r="DKH75" s="766"/>
      <c r="DKI75" s="766"/>
      <c r="DKJ75" s="766"/>
      <c r="DKK75" s="766"/>
      <c r="DKL75" s="766"/>
      <c r="DKM75" s="766"/>
      <c r="DKN75" s="766"/>
      <c r="DKO75" s="766"/>
      <c r="DKP75" s="766"/>
      <c r="DKQ75" s="766"/>
      <c r="DKR75" s="766"/>
      <c r="DKS75" s="766"/>
      <c r="DKT75" s="766"/>
      <c r="DKU75" s="766"/>
      <c r="DKV75" s="766"/>
      <c r="DKW75" s="766"/>
      <c r="DKX75" s="766"/>
      <c r="DKY75" s="766"/>
      <c r="DKZ75" s="766"/>
      <c r="DLA75" s="766"/>
      <c r="DLB75" s="766"/>
      <c r="DLC75" s="766"/>
      <c r="DLD75" s="766"/>
      <c r="DLE75" s="766"/>
      <c r="DLF75" s="766"/>
      <c r="DLG75" s="766"/>
      <c r="DLH75" s="766"/>
      <c r="DLI75" s="766"/>
      <c r="DLJ75" s="766"/>
      <c r="DLK75" s="766"/>
      <c r="DLL75" s="766"/>
      <c r="DLM75" s="766"/>
      <c r="DLN75" s="766"/>
      <c r="DLO75" s="766"/>
      <c r="DLP75" s="766"/>
      <c r="DLQ75" s="766"/>
      <c r="DLR75" s="766"/>
      <c r="DLS75" s="766"/>
      <c r="DLT75" s="766"/>
      <c r="DLU75" s="766"/>
      <c r="DLV75" s="766"/>
      <c r="DLW75" s="766"/>
      <c r="DLX75" s="766"/>
      <c r="DLY75" s="766"/>
      <c r="DLZ75" s="766"/>
      <c r="DMA75" s="766"/>
      <c r="DMB75" s="766"/>
      <c r="DMC75" s="766"/>
      <c r="DMD75" s="766"/>
      <c r="DME75" s="766"/>
      <c r="DMF75" s="766"/>
      <c r="DMG75" s="766"/>
      <c r="DMH75" s="766"/>
      <c r="DMI75" s="766"/>
      <c r="DMJ75" s="766"/>
      <c r="DMK75" s="766"/>
      <c r="DML75" s="766"/>
      <c r="DMM75" s="766"/>
      <c r="DMN75" s="766"/>
      <c r="DMO75" s="766"/>
      <c r="DMP75" s="766"/>
      <c r="DMQ75" s="766"/>
      <c r="DMR75" s="766"/>
      <c r="DMS75" s="766"/>
      <c r="DMT75" s="766"/>
      <c r="DMU75" s="766"/>
      <c r="DMV75" s="766"/>
      <c r="DMW75" s="766"/>
      <c r="DMX75" s="766"/>
      <c r="DMY75" s="766"/>
      <c r="DMZ75" s="766"/>
      <c r="DNA75" s="766"/>
      <c r="DNB75" s="766"/>
      <c r="DNC75" s="766"/>
      <c r="DND75" s="766"/>
      <c r="DNE75" s="766"/>
      <c r="DNF75" s="766"/>
      <c r="DNG75" s="766"/>
      <c r="DNH75" s="766"/>
      <c r="DNI75" s="766"/>
      <c r="DNJ75" s="766"/>
      <c r="DNK75" s="766"/>
      <c r="DNL75" s="766"/>
      <c r="DNM75" s="766"/>
      <c r="DNN75" s="766"/>
      <c r="DNO75" s="766"/>
      <c r="DNP75" s="766"/>
      <c r="DNQ75" s="766"/>
      <c r="DNR75" s="766"/>
      <c r="DNS75" s="766"/>
      <c r="DNT75" s="766"/>
      <c r="DNU75" s="766"/>
      <c r="DNV75" s="766"/>
      <c r="DNW75" s="766"/>
      <c r="DNX75" s="766"/>
      <c r="DNY75" s="766"/>
      <c r="DNZ75" s="766"/>
      <c r="DOA75" s="766"/>
      <c r="DOB75" s="766"/>
      <c r="DOC75" s="766"/>
      <c r="DOD75" s="766"/>
      <c r="DOE75" s="766"/>
      <c r="DOF75" s="766"/>
      <c r="DOG75" s="766"/>
      <c r="DOH75" s="766"/>
      <c r="DOI75" s="766"/>
      <c r="DOJ75" s="766"/>
      <c r="DOK75" s="766"/>
      <c r="DOL75" s="766"/>
      <c r="DOM75" s="766"/>
      <c r="DON75" s="766"/>
      <c r="DOO75" s="766"/>
      <c r="DOP75" s="766"/>
      <c r="DOQ75" s="766"/>
      <c r="DOR75" s="766"/>
      <c r="DOS75" s="766"/>
      <c r="DOT75" s="766"/>
      <c r="DOU75" s="766"/>
      <c r="DOV75" s="766"/>
      <c r="DOW75" s="766"/>
      <c r="DOX75" s="766"/>
      <c r="DOY75" s="766"/>
      <c r="DOZ75" s="766"/>
      <c r="DPA75" s="766"/>
      <c r="DPB75" s="766"/>
      <c r="DPC75" s="766"/>
      <c r="DPD75" s="766"/>
      <c r="DPE75" s="766"/>
      <c r="DPF75" s="766"/>
      <c r="DPG75" s="766"/>
      <c r="DPH75" s="766"/>
      <c r="DPI75" s="766"/>
      <c r="DPJ75" s="766"/>
      <c r="DPK75" s="766"/>
      <c r="DPL75" s="766"/>
      <c r="DPM75" s="766"/>
      <c r="DPN75" s="766"/>
      <c r="DPO75" s="766"/>
      <c r="DPP75" s="766"/>
      <c r="DPQ75" s="766"/>
      <c r="DPR75" s="766"/>
      <c r="DPS75" s="766"/>
      <c r="DPT75" s="766"/>
      <c r="DPU75" s="766"/>
      <c r="DPV75" s="766"/>
      <c r="DPW75" s="766"/>
      <c r="DPX75" s="766"/>
      <c r="DPY75" s="766"/>
      <c r="DPZ75" s="766"/>
      <c r="DQA75" s="766"/>
      <c r="DQB75" s="766"/>
      <c r="DQC75" s="766"/>
      <c r="DQD75" s="766"/>
      <c r="DQE75" s="766"/>
      <c r="DQF75" s="766"/>
      <c r="DQG75" s="766"/>
      <c r="DQH75" s="766"/>
      <c r="DQI75" s="766"/>
      <c r="DQJ75" s="766"/>
      <c r="DQK75" s="766"/>
      <c r="DQL75" s="766"/>
      <c r="DQM75" s="766"/>
      <c r="DQN75" s="766"/>
      <c r="DQO75" s="766"/>
      <c r="DQP75" s="766"/>
      <c r="DQQ75" s="766"/>
      <c r="DQR75" s="766"/>
      <c r="DQS75" s="766"/>
      <c r="DQT75" s="766"/>
      <c r="DQU75" s="766"/>
      <c r="DQV75" s="766"/>
      <c r="DQW75" s="766"/>
      <c r="DQX75" s="766"/>
      <c r="DQY75" s="766"/>
      <c r="DQZ75" s="766"/>
      <c r="DRA75" s="766"/>
      <c r="DRB75" s="766"/>
      <c r="DRC75" s="766"/>
      <c r="DRD75" s="766"/>
      <c r="DRE75" s="766"/>
      <c r="DRF75" s="766"/>
      <c r="DRG75" s="766"/>
      <c r="DRH75" s="766"/>
      <c r="DRI75" s="766"/>
      <c r="DRJ75" s="766"/>
      <c r="DRK75" s="766"/>
      <c r="DRL75" s="766"/>
      <c r="DRM75" s="766"/>
      <c r="DRN75" s="766"/>
      <c r="DRO75" s="766"/>
      <c r="DRP75" s="766"/>
      <c r="DRQ75" s="766"/>
      <c r="DRR75" s="766"/>
      <c r="DRS75" s="766"/>
      <c r="DRT75" s="766"/>
      <c r="DRU75" s="766"/>
      <c r="DRV75" s="766"/>
      <c r="DRW75" s="766"/>
      <c r="DRX75" s="766"/>
      <c r="DRY75" s="766"/>
      <c r="DRZ75" s="766"/>
      <c r="DSA75" s="766"/>
      <c r="DSB75" s="766"/>
      <c r="DSC75" s="766"/>
      <c r="DSD75" s="766"/>
      <c r="DSE75" s="766"/>
      <c r="DSF75" s="766"/>
      <c r="DSG75" s="766"/>
      <c r="DSH75" s="766"/>
      <c r="DSI75" s="766"/>
      <c r="DSJ75" s="766"/>
      <c r="DSK75" s="766"/>
      <c r="DSL75" s="766"/>
      <c r="DSM75" s="766"/>
      <c r="DSN75" s="766"/>
      <c r="DSO75" s="766"/>
      <c r="DSP75" s="766"/>
      <c r="DSQ75" s="766"/>
      <c r="DSR75" s="766"/>
      <c r="DSS75" s="766"/>
      <c r="DST75" s="766"/>
      <c r="DSU75" s="766"/>
      <c r="DSV75" s="766"/>
      <c r="DSW75" s="766"/>
      <c r="DSX75" s="766"/>
      <c r="DSY75" s="766"/>
      <c r="DSZ75" s="766"/>
      <c r="DTA75" s="766"/>
      <c r="DTB75" s="766"/>
      <c r="DTC75" s="766"/>
      <c r="DTD75" s="766"/>
      <c r="DTE75" s="766"/>
      <c r="DTF75" s="766"/>
      <c r="DTG75" s="766"/>
      <c r="DTH75" s="766"/>
      <c r="DTI75" s="766"/>
      <c r="DTJ75" s="766"/>
      <c r="DTK75" s="766"/>
      <c r="DTL75" s="766"/>
      <c r="DTM75" s="766"/>
      <c r="DTN75" s="766"/>
      <c r="DTO75" s="766"/>
      <c r="DTP75" s="766"/>
      <c r="DTQ75" s="766"/>
      <c r="DTR75" s="766"/>
      <c r="DTS75" s="766"/>
      <c r="DTT75" s="766"/>
      <c r="DTU75" s="766"/>
      <c r="DTV75" s="766"/>
      <c r="DTW75" s="766"/>
      <c r="DTX75" s="766"/>
      <c r="DTY75" s="766"/>
      <c r="DTZ75" s="766"/>
      <c r="DUA75" s="766"/>
      <c r="DUB75" s="766"/>
      <c r="DUC75" s="766"/>
      <c r="DUD75" s="766"/>
      <c r="DUE75" s="766"/>
      <c r="DUF75" s="766"/>
      <c r="DUG75" s="766"/>
      <c r="DUH75" s="766"/>
      <c r="DUI75" s="766"/>
      <c r="DUJ75" s="766"/>
      <c r="DUK75" s="766"/>
      <c r="DUL75" s="766"/>
      <c r="DUM75" s="766"/>
      <c r="DUN75" s="766"/>
      <c r="DUO75" s="766"/>
      <c r="DUP75" s="766"/>
      <c r="DUQ75" s="766"/>
      <c r="DUR75" s="766"/>
      <c r="DUS75" s="766"/>
      <c r="DUT75" s="766"/>
      <c r="DUU75" s="766"/>
      <c r="DUV75" s="766"/>
      <c r="DUW75" s="766"/>
      <c r="DUX75" s="766"/>
      <c r="DUY75" s="766"/>
      <c r="DUZ75" s="766"/>
      <c r="DVA75" s="766"/>
      <c r="DVB75" s="766"/>
      <c r="DVC75" s="766"/>
      <c r="DVD75" s="766"/>
      <c r="DVE75" s="766"/>
      <c r="DVF75" s="766"/>
      <c r="DVG75" s="766"/>
      <c r="DVH75" s="766"/>
      <c r="DVI75" s="766"/>
      <c r="DVJ75" s="766"/>
      <c r="DVK75" s="766"/>
      <c r="DVL75" s="766"/>
      <c r="DVM75" s="766"/>
      <c r="DVN75" s="766"/>
      <c r="DVO75" s="766"/>
      <c r="DVP75" s="766"/>
      <c r="DVQ75" s="766"/>
      <c r="DVR75" s="766"/>
      <c r="DVS75" s="766"/>
      <c r="DVT75" s="766"/>
      <c r="DVU75" s="766"/>
      <c r="DVV75" s="766"/>
      <c r="DVW75" s="766"/>
      <c r="DVX75" s="766"/>
      <c r="DVY75" s="766"/>
      <c r="DVZ75" s="766"/>
      <c r="DWA75" s="766"/>
      <c r="DWB75" s="766"/>
      <c r="DWC75" s="766"/>
      <c r="DWD75" s="766"/>
      <c r="DWE75" s="766"/>
      <c r="DWF75" s="766"/>
      <c r="DWG75" s="766"/>
      <c r="DWH75" s="766"/>
      <c r="DWI75" s="766"/>
      <c r="DWJ75" s="766"/>
      <c r="DWK75" s="766"/>
      <c r="DWL75" s="766"/>
      <c r="DWM75" s="766"/>
      <c r="DWN75" s="766"/>
      <c r="DWO75" s="766"/>
      <c r="DWP75" s="766"/>
      <c r="DWQ75" s="766"/>
      <c r="DWR75" s="766"/>
      <c r="DWS75" s="766"/>
      <c r="DWT75" s="766"/>
      <c r="DWU75" s="766"/>
      <c r="DWV75" s="766"/>
      <c r="DWW75" s="766"/>
      <c r="DWX75" s="766"/>
      <c r="DWY75" s="766"/>
      <c r="DWZ75" s="766"/>
      <c r="DXA75" s="766"/>
      <c r="DXB75" s="766"/>
      <c r="DXC75" s="766"/>
      <c r="DXD75" s="766"/>
      <c r="DXE75" s="766"/>
      <c r="DXF75" s="766"/>
      <c r="DXG75" s="766"/>
      <c r="DXH75" s="766"/>
      <c r="DXI75" s="766"/>
      <c r="DXJ75" s="766"/>
      <c r="DXK75" s="766"/>
      <c r="DXL75" s="766"/>
      <c r="DXM75" s="766"/>
      <c r="DXN75" s="766"/>
      <c r="DXO75" s="766"/>
      <c r="DXP75" s="766"/>
      <c r="DXQ75" s="766"/>
      <c r="DXR75" s="766"/>
      <c r="DXS75" s="766"/>
      <c r="DXT75" s="766"/>
      <c r="DXU75" s="766"/>
      <c r="DXV75" s="766"/>
      <c r="DXW75" s="766"/>
      <c r="DXX75" s="766"/>
      <c r="DXY75" s="766"/>
      <c r="DXZ75" s="766"/>
      <c r="DYA75" s="766"/>
      <c r="DYB75" s="766"/>
      <c r="DYC75" s="766"/>
      <c r="DYD75" s="766"/>
      <c r="DYE75" s="766"/>
      <c r="DYF75" s="766"/>
      <c r="DYG75" s="766"/>
      <c r="DYH75" s="766"/>
      <c r="DYI75" s="766"/>
      <c r="DYJ75" s="766"/>
      <c r="DYK75" s="766"/>
      <c r="DYL75" s="766"/>
      <c r="DYM75" s="766"/>
      <c r="DYN75" s="766"/>
      <c r="DYO75" s="766"/>
      <c r="DYP75" s="766"/>
      <c r="DYQ75" s="766"/>
      <c r="DYR75" s="766"/>
      <c r="DYS75" s="766"/>
      <c r="DYT75" s="766"/>
      <c r="DYU75" s="766"/>
      <c r="DYV75" s="766"/>
      <c r="DYW75" s="766"/>
      <c r="DYX75" s="766"/>
      <c r="DYY75" s="766"/>
      <c r="DYZ75" s="766"/>
      <c r="DZA75" s="766"/>
      <c r="DZB75" s="766"/>
      <c r="DZC75" s="766"/>
      <c r="DZD75" s="766"/>
      <c r="DZE75" s="766"/>
      <c r="DZF75" s="766"/>
      <c r="DZG75" s="766"/>
      <c r="DZH75" s="766"/>
      <c r="DZI75" s="766"/>
      <c r="DZJ75" s="766"/>
      <c r="DZK75" s="766"/>
      <c r="DZL75" s="766"/>
      <c r="DZM75" s="766"/>
      <c r="DZN75" s="766"/>
      <c r="DZO75" s="766"/>
      <c r="DZP75" s="766"/>
      <c r="DZQ75" s="766"/>
      <c r="DZR75" s="766"/>
      <c r="DZS75" s="766"/>
      <c r="DZT75" s="766"/>
      <c r="DZU75" s="766"/>
      <c r="DZV75" s="766"/>
      <c r="DZW75" s="766"/>
      <c r="DZX75" s="766"/>
      <c r="DZY75" s="766"/>
      <c r="DZZ75" s="766"/>
      <c r="EAA75" s="766"/>
      <c r="EAB75" s="766"/>
      <c r="EAC75" s="766"/>
      <c r="EAD75" s="766"/>
      <c r="EAE75" s="766"/>
      <c r="EAF75" s="766"/>
      <c r="EAG75" s="766"/>
      <c r="EAH75" s="766"/>
      <c r="EAI75" s="766"/>
      <c r="EAJ75" s="766"/>
      <c r="EAK75" s="766"/>
      <c r="EAL75" s="766"/>
      <c r="EAM75" s="766"/>
      <c r="EAN75" s="766"/>
      <c r="EAO75" s="766"/>
      <c r="EAP75" s="766"/>
      <c r="EAQ75" s="766"/>
      <c r="EAR75" s="766"/>
      <c r="EAS75" s="766"/>
      <c r="EAT75" s="766"/>
      <c r="EAU75" s="766"/>
      <c r="EAV75" s="766"/>
      <c r="EAW75" s="766"/>
      <c r="EAX75" s="766"/>
      <c r="EAY75" s="766"/>
      <c r="EAZ75" s="766"/>
      <c r="EBA75" s="766"/>
      <c r="EBB75" s="766"/>
      <c r="EBC75" s="766"/>
      <c r="EBD75" s="766"/>
      <c r="EBE75" s="766"/>
      <c r="EBF75" s="766"/>
      <c r="EBG75" s="766"/>
      <c r="EBH75" s="766"/>
      <c r="EBI75" s="766"/>
      <c r="EBJ75" s="766"/>
      <c r="EBK75" s="766"/>
      <c r="EBL75" s="766"/>
      <c r="EBM75" s="766"/>
      <c r="EBN75" s="766"/>
      <c r="EBO75" s="766"/>
      <c r="EBP75" s="766"/>
      <c r="EBQ75" s="766"/>
      <c r="EBR75" s="766"/>
      <c r="EBS75" s="766"/>
      <c r="EBT75" s="766"/>
      <c r="EBU75" s="766"/>
      <c r="EBV75" s="766"/>
      <c r="EBW75" s="766"/>
      <c r="EBX75" s="766"/>
      <c r="EBY75" s="766"/>
      <c r="EBZ75" s="766"/>
      <c r="ECA75" s="766"/>
      <c r="ECB75" s="766"/>
      <c r="ECC75" s="766"/>
      <c r="ECD75" s="766"/>
      <c r="ECE75" s="766"/>
      <c r="ECF75" s="766"/>
      <c r="ECG75" s="766"/>
      <c r="ECH75" s="766"/>
      <c r="ECI75" s="766"/>
      <c r="ECJ75" s="766"/>
      <c r="ECK75" s="766"/>
      <c r="ECL75" s="766"/>
      <c r="ECM75" s="766"/>
      <c r="ECN75" s="766"/>
      <c r="ECO75" s="766"/>
      <c r="ECP75" s="766"/>
      <c r="ECQ75" s="766"/>
      <c r="ECR75" s="766"/>
      <c r="ECS75" s="766"/>
      <c r="ECT75" s="766"/>
      <c r="ECU75" s="766"/>
      <c r="ECV75" s="766"/>
      <c r="ECW75" s="766"/>
      <c r="ECX75" s="766"/>
      <c r="ECY75" s="766"/>
      <c r="ECZ75" s="766"/>
      <c r="EDA75" s="766"/>
      <c r="EDB75" s="766"/>
      <c r="EDC75" s="766"/>
      <c r="EDD75" s="766"/>
      <c r="EDE75" s="766"/>
      <c r="EDF75" s="766"/>
      <c r="EDG75" s="766"/>
      <c r="EDH75" s="766"/>
      <c r="EDI75" s="766"/>
      <c r="EDJ75" s="766"/>
      <c r="EDK75" s="766"/>
      <c r="EDL75" s="766"/>
      <c r="EDM75" s="766"/>
      <c r="EDN75" s="766"/>
      <c r="EDO75" s="766"/>
      <c r="EDP75" s="766"/>
      <c r="EDQ75" s="766"/>
      <c r="EDR75" s="766"/>
      <c r="EDS75" s="766"/>
      <c r="EDT75" s="766"/>
      <c r="EDU75" s="766"/>
      <c r="EDV75" s="766"/>
      <c r="EDW75" s="766"/>
      <c r="EDX75" s="766"/>
      <c r="EDY75" s="766"/>
      <c r="EDZ75" s="766"/>
      <c r="EEA75" s="766"/>
      <c r="EEB75" s="766"/>
      <c r="EEC75" s="766"/>
      <c r="EED75" s="766"/>
      <c r="EEE75" s="766"/>
      <c r="EEF75" s="766"/>
      <c r="EEG75" s="766"/>
      <c r="EEH75" s="766"/>
      <c r="EEI75" s="766"/>
      <c r="EEJ75" s="766"/>
      <c r="EEK75" s="766"/>
      <c r="EEL75" s="766"/>
      <c r="EEM75" s="766"/>
      <c r="EEN75" s="766"/>
      <c r="EEO75" s="766"/>
      <c r="EEP75" s="766"/>
      <c r="EEQ75" s="766"/>
      <c r="EER75" s="766"/>
      <c r="EES75" s="766"/>
      <c r="EET75" s="766"/>
      <c r="EEU75" s="766"/>
      <c r="EEV75" s="766"/>
      <c r="EEW75" s="766"/>
      <c r="EEX75" s="766"/>
      <c r="EEY75" s="766"/>
      <c r="EEZ75" s="766"/>
      <c r="EFA75" s="766"/>
      <c r="EFB75" s="766"/>
      <c r="EFC75" s="766"/>
      <c r="EFD75" s="766"/>
      <c r="EFE75" s="766"/>
      <c r="EFF75" s="766"/>
      <c r="EFG75" s="766"/>
      <c r="EFH75" s="766"/>
      <c r="EFI75" s="766"/>
      <c r="EFJ75" s="766"/>
      <c r="EFK75" s="766"/>
      <c r="EFL75" s="766"/>
      <c r="EFM75" s="766"/>
      <c r="EFN75" s="766"/>
      <c r="EFO75" s="766"/>
      <c r="EFP75" s="766"/>
      <c r="EFQ75" s="766"/>
      <c r="EFR75" s="766"/>
      <c r="EFS75" s="766"/>
      <c r="EFT75" s="766"/>
      <c r="EFU75" s="766"/>
      <c r="EFV75" s="766"/>
      <c r="EFW75" s="766"/>
      <c r="EFX75" s="766"/>
      <c r="EFY75" s="766"/>
      <c r="EFZ75" s="766"/>
      <c r="EGA75" s="766"/>
      <c r="EGB75" s="766"/>
      <c r="EGC75" s="766"/>
      <c r="EGD75" s="766"/>
      <c r="EGE75" s="766"/>
      <c r="EGF75" s="766"/>
      <c r="EGG75" s="766"/>
      <c r="EGH75" s="766"/>
      <c r="EGI75" s="766"/>
      <c r="EGJ75" s="766"/>
      <c r="EGK75" s="766"/>
      <c r="EGL75" s="766"/>
      <c r="EGM75" s="766"/>
      <c r="EGN75" s="766"/>
      <c r="EGO75" s="766"/>
      <c r="EGP75" s="766"/>
      <c r="EGQ75" s="766"/>
      <c r="EGR75" s="766"/>
      <c r="EGS75" s="766"/>
      <c r="EGT75" s="766"/>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rintOptions horizontalCentered="1" verticalCentered="1"/>
  <pageMargins left="0.25" right="0.25" top="0.5" bottom="0.5" header="0.5" footer="0.5"/>
  <pageSetup scale="2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M60"/>
  <sheetViews>
    <sheetView workbookViewId="0">
      <selection activeCell="A2" sqref="A2:G2"/>
    </sheetView>
  </sheetViews>
  <sheetFormatPr defaultColWidth="8.5546875" defaultRowHeight="13.2"/>
  <cols>
    <col min="1" max="1" width="8.5546875" style="667" customWidth="1"/>
    <col min="2" max="2" width="11.5546875" style="25" customWidth="1"/>
    <col min="3" max="3" width="41.5546875" style="25" customWidth="1"/>
    <col min="4" max="4" width="10.5546875" style="25" customWidth="1"/>
    <col min="5" max="5" width="9.5546875" style="25" customWidth="1"/>
    <col min="6" max="6" width="11.5546875" style="25" customWidth="1"/>
    <col min="7" max="7" width="24.5546875" style="25" customWidth="1"/>
    <col min="8" max="16384" width="8.5546875" style="7"/>
  </cols>
  <sheetData>
    <row r="1" spans="1:13" ht="15.6">
      <c r="A1" s="1210" t="s">
        <v>659</v>
      </c>
      <c r="B1" s="1211"/>
      <c r="C1" s="1211"/>
      <c r="D1" s="1211"/>
      <c r="E1" s="1211"/>
      <c r="F1" s="1211"/>
      <c r="G1" s="1212"/>
      <c r="H1" s="766"/>
      <c r="I1" s="766"/>
      <c r="J1" s="766"/>
      <c r="K1" s="766"/>
      <c r="L1" s="766"/>
      <c r="M1" s="766"/>
    </row>
    <row r="2" spans="1:13" ht="15.6">
      <c r="A2" s="1210" t="s">
        <v>1</v>
      </c>
      <c r="B2" s="1211"/>
      <c r="C2" s="1211"/>
      <c r="D2" s="1211"/>
      <c r="E2" s="1211"/>
      <c r="F2" s="1211"/>
      <c r="G2" s="1212"/>
      <c r="H2" s="766"/>
      <c r="I2" s="766"/>
      <c r="J2" s="766"/>
      <c r="K2" s="766"/>
      <c r="L2" s="766"/>
      <c r="M2" s="766"/>
    </row>
    <row r="3" spans="1:13" ht="15.6">
      <c r="A3" s="1210"/>
      <c r="B3" s="1211"/>
      <c r="C3" s="1211"/>
      <c r="D3" s="1211"/>
      <c r="E3" s="1211"/>
      <c r="F3" s="1211"/>
      <c r="G3" s="1212"/>
      <c r="H3" s="591"/>
      <c r="I3" s="591"/>
      <c r="J3" s="591"/>
      <c r="K3" s="591"/>
      <c r="L3" s="591"/>
      <c r="M3" s="591"/>
    </row>
    <row r="4" spans="1:13" s="758" customFormat="1" ht="13.8">
      <c r="A4" s="1213" t="s">
        <v>660</v>
      </c>
      <c r="B4" s="1213" t="s">
        <v>661</v>
      </c>
      <c r="C4" s="1213" t="s">
        <v>662</v>
      </c>
      <c r="D4" s="1216" t="s">
        <v>663</v>
      </c>
      <c r="E4" s="1217"/>
      <c r="F4" s="1217"/>
      <c r="G4" s="1218"/>
    </row>
    <row r="5" spans="1:13" s="760" customFormat="1" ht="46.5" customHeight="1">
      <c r="A5" s="1214"/>
      <c r="B5" s="1215"/>
      <c r="C5" s="1215"/>
      <c r="D5" s="759" t="s">
        <v>664</v>
      </c>
      <c r="E5" s="931" t="s">
        <v>665</v>
      </c>
      <c r="F5" s="931" t="s">
        <v>666</v>
      </c>
      <c r="G5" s="931" t="s">
        <v>667</v>
      </c>
    </row>
    <row r="6" spans="1:13" s="542" customFormat="1" ht="12.75" customHeight="1">
      <c r="A6" s="761" t="s">
        <v>476</v>
      </c>
      <c r="B6" s="762" t="s">
        <v>668</v>
      </c>
      <c r="C6" s="762" t="s">
        <v>669</v>
      </c>
      <c r="D6" s="762">
        <v>6</v>
      </c>
      <c r="E6" s="762">
        <v>0.5</v>
      </c>
      <c r="F6" s="762">
        <v>42</v>
      </c>
      <c r="G6" s="762" t="s">
        <v>476</v>
      </c>
    </row>
    <row r="7" spans="1:13" s="542" customFormat="1" ht="12.75" customHeight="1">
      <c r="A7" s="761" t="s">
        <v>476</v>
      </c>
      <c r="B7" s="762" t="s">
        <v>670</v>
      </c>
      <c r="C7" s="762" t="s">
        <v>669</v>
      </c>
      <c r="D7" s="762">
        <v>1</v>
      </c>
      <c r="E7" s="762">
        <v>0.5</v>
      </c>
      <c r="F7" s="762">
        <v>17</v>
      </c>
      <c r="G7" s="762" t="s">
        <v>476</v>
      </c>
    </row>
    <row r="8" spans="1:13" s="542" customFormat="1" ht="12.75" customHeight="1">
      <c r="A8" s="761" t="s">
        <v>476</v>
      </c>
      <c r="B8" s="762" t="s">
        <v>643</v>
      </c>
      <c r="C8" s="762" t="s">
        <v>669</v>
      </c>
      <c r="D8" s="762">
        <v>2</v>
      </c>
      <c r="E8" s="762">
        <v>0.5</v>
      </c>
      <c r="F8" s="762">
        <v>8</v>
      </c>
      <c r="G8" s="762" t="s">
        <v>476</v>
      </c>
    </row>
    <row r="9" spans="1:13" s="542" customFormat="1" ht="12.75" customHeight="1">
      <c r="A9" s="761" t="s">
        <v>476</v>
      </c>
      <c r="B9" s="762" t="s">
        <v>671</v>
      </c>
      <c r="C9" s="762" t="s">
        <v>669</v>
      </c>
      <c r="D9" s="762">
        <v>1</v>
      </c>
      <c r="E9" s="762">
        <v>0.5</v>
      </c>
      <c r="F9" s="762">
        <v>1</v>
      </c>
      <c r="G9" s="762" t="s">
        <v>476</v>
      </c>
    </row>
    <row r="10" spans="1:13" s="542" customFormat="1" ht="12.75" customHeight="1">
      <c r="A10" s="761" t="s">
        <v>476</v>
      </c>
      <c r="B10" s="762" t="s">
        <v>672</v>
      </c>
      <c r="C10" s="762" t="s">
        <v>669</v>
      </c>
      <c r="D10" s="762">
        <v>1</v>
      </c>
      <c r="E10" s="762">
        <v>0.5</v>
      </c>
      <c r="F10" s="762">
        <v>16</v>
      </c>
      <c r="G10" s="762" t="s">
        <v>476</v>
      </c>
    </row>
    <row r="11" spans="1:13" s="542" customFormat="1" ht="12.75" customHeight="1">
      <c r="A11" s="761" t="s">
        <v>476</v>
      </c>
      <c r="B11" s="762" t="s">
        <v>647</v>
      </c>
      <c r="C11" s="762" t="s">
        <v>669</v>
      </c>
      <c r="D11" s="762">
        <v>1</v>
      </c>
      <c r="E11" s="762">
        <v>0.5</v>
      </c>
      <c r="F11" s="762">
        <v>4</v>
      </c>
      <c r="G11" s="762" t="s">
        <v>476</v>
      </c>
    </row>
    <row r="12" spans="1:13" s="542" customFormat="1" ht="12.75" customHeight="1">
      <c r="A12" s="761" t="s">
        <v>476</v>
      </c>
      <c r="B12" s="762" t="s">
        <v>650</v>
      </c>
      <c r="C12" s="762" t="s">
        <v>669</v>
      </c>
      <c r="D12" s="762">
        <v>1</v>
      </c>
      <c r="E12" s="762">
        <v>0.5</v>
      </c>
      <c r="F12" s="762">
        <v>2</v>
      </c>
      <c r="G12" s="762" t="s">
        <v>476</v>
      </c>
    </row>
    <row r="13" spans="1:13" s="542" customFormat="1" ht="12.75" customHeight="1">
      <c r="A13" s="761" t="s">
        <v>476</v>
      </c>
      <c r="B13" s="762" t="s">
        <v>673</v>
      </c>
      <c r="C13" s="762" t="s">
        <v>669</v>
      </c>
      <c r="D13" s="762">
        <v>2</v>
      </c>
      <c r="E13" s="762">
        <v>0.5</v>
      </c>
      <c r="F13" s="762">
        <v>31</v>
      </c>
      <c r="G13" s="762" t="s">
        <v>476</v>
      </c>
    </row>
    <row r="14" spans="1:13" s="542" customFormat="1" ht="12.75" customHeight="1">
      <c r="A14" s="761" t="s">
        <v>476</v>
      </c>
      <c r="B14" s="762" t="s">
        <v>670</v>
      </c>
      <c r="C14" s="762" t="s">
        <v>674</v>
      </c>
      <c r="D14" s="762">
        <v>1</v>
      </c>
      <c r="E14" s="762">
        <v>0.5</v>
      </c>
      <c r="F14" s="762">
        <v>1</v>
      </c>
      <c r="G14" s="762" t="s">
        <v>476</v>
      </c>
    </row>
    <row r="15" spans="1:13" s="542" customFormat="1" ht="12.75" customHeight="1">
      <c r="A15" s="761" t="s">
        <v>476</v>
      </c>
      <c r="B15" s="762" t="s">
        <v>643</v>
      </c>
      <c r="C15" s="762" t="s">
        <v>674</v>
      </c>
      <c r="D15" s="762">
        <v>8</v>
      </c>
      <c r="E15" s="762">
        <v>0.5</v>
      </c>
      <c r="F15" s="762">
        <v>29</v>
      </c>
      <c r="G15" s="762" t="s">
        <v>476</v>
      </c>
    </row>
    <row r="16" spans="1:13" s="542" customFormat="1" ht="12.75" customHeight="1">
      <c r="A16" s="761" t="s">
        <v>476</v>
      </c>
      <c r="B16" s="762" t="s">
        <v>671</v>
      </c>
      <c r="C16" s="762" t="s">
        <v>675</v>
      </c>
      <c r="D16" s="762">
        <v>1</v>
      </c>
      <c r="E16" s="762">
        <v>0.5</v>
      </c>
      <c r="F16" s="762">
        <v>1</v>
      </c>
      <c r="G16" s="762" t="s">
        <v>476</v>
      </c>
    </row>
    <row r="17" spans="1:7" s="542" customFormat="1" ht="12.75" customHeight="1">
      <c r="A17" s="761" t="s">
        <v>476</v>
      </c>
      <c r="B17" s="762" t="s">
        <v>672</v>
      </c>
      <c r="C17" s="762" t="s">
        <v>674</v>
      </c>
      <c r="D17" s="762">
        <v>4</v>
      </c>
      <c r="E17" s="762">
        <v>0.5</v>
      </c>
      <c r="F17" s="762">
        <v>157</v>
      </c>
      <c r="G17" s="762" t="s">
        <v>476</v>
      </c>
    </row>
    <row r="18" spans="1:7" s="542" customFormat="1" ht="12.75" customHeight="1">
      <c r="A18" s="761" t="s">
        <v>476</v>
      </c>
      <c r="B18" s="762" t="s">
        <v>647</v>
      </c>
      <c r="C18" s="762" t="s">
        <v>674</v>
      </c>
      <c r="D18" s="762">
        <v>3</v>
      </c>
      <c r="E18" s="762">
        <v>0.5</v>
      </c>
      <c r="F18" s="762">
        <v>6</v>
      </c>
      <c r="G18" s="762" t="s">
        <v>476</v>
      </c>
    </row>
    <row r="19" spans="1:7" s="542" customFormat="1" ht="12.75" customHeight="1">
      <c r="A19" s="761" t="s">
        <v>476</v>
      </c>
      <c r="B19" s="762" t="s">
        <v>650</v>
      </c>
      <c r="C19" s="762" t="s">
        <v>674</v>
      </c>
      <c r="D19" s="762">
        <v>8</v>
      </c>
      <c r="E19" s="762">
        <v>0.5</v>
      </c>
      <c r="F19" s="762">
        <v>64</v>
      </c>
      <c r="G19" s="762" t="s">
        <v>476</v>
      </c>
    </row>
    <row r="20" spans="1:7" s="542" customFormat="1" ht="12.75" customHeight="1">
      <c r="A20" s="761" t="s">
        <v>476</v>
      </c>
      <c r="B20" s="762" t="s">
        <v>673</v>
      </c>
      <c r="C20" s="762" t="s">
        <v>675</v>
      </c>
      <c r="D20" s="762">
        <v>2</v>
      </c>
      <c r="E20" s="762">
        <v>0.5</v>
      </c>
      <c r="F20" s="762">
        <v>31</v>
      </c>
      <c r="G20" s="762" t="s">
        <v>476</v>
      </c>
    </row>
    <row r="21" spans="1:7" s="542" customFormat="1" ht="12.75" customHeight="1">
      <c r="A21" s="761" t="s">
        <v>476</v>
      </c>
      <c r="B21" s="762" t="s">
        <v>668</v>
      </c>
      <c r="C21" s="762" t="s">
        <v>676</v>
      </c>
      <c r="D21" s="762">
        <v>6</v>
      </c>
      <c r="E21" s="762">
        <v>0.5</v>
      </c>
      <c r="F21" s="762">
        <v>46</v>
      </c>
      <c r="G21" s="762" t="s">
        <v>476</v>
      </c>
    </row>
    <row r="22" spans="1:7" s="542" customFormat="1" ht="12.75" customHeight="1">
      <c r="A22" s="761" t="s">
        <v>476</v>
      </c>
      <c r="B22" s="762" t="s">
        <v>670</v>
      </c>
      <c r="C22" s="762" t="s">
        <v>676</v>
      </c>
      <c r="D22" s="762">
        <v>2</v>
      </c>
      <c r="E22" s="762">
        <v>0.5</v>
      </c>
      <c r="F22" s="762">
        <v>24</v>
      </c>
      <c r="G22" s="762" t="s">
        <v>476</v>
      </c>
    </row>
    <row r="23" spans="1:7" s="542" customFormat="1" ht="12.75" customHeight="1">
      <c r="A23" s="761" t="s">
        <v>476</v>
      </c>
      <c r="B23" s="762" t="s">
        <v>643</v>
      </c>
      <c r="C23" s="762" t="s">
        <v>676</v>
      </c>
      <c r="D23" s="762">
        <v>5</v>
      </c>
      <c r="E23" s="762">
        <v>0.5</v>
      </c>
      <c r="F23" s="762">
        <v>18</v>
      </c>
      <c r="G23" s="762" t="s">
        <v>476</v>
      </c>
    </row>
    <row r="24" spans="1:7" s="542" customFormat="1" ht="12.75" customHeight="1">
      <c r="A24" s="761" t="s">
        <v>476</v>
      </c>
      <c r="B24" s="762" t="s">
        <v>672</v>
      </c>
      <c r="C24" s="762" t="s">
        <v>676</v>
      </c>
      <c r="D24" s="762">
        <v>1</v>
      </c>
      <c r="E24" s="762">
        <v>0.5</v>
      </c>
      <c r="F24" s="762">
        <v>8</v>
      </c>
      <c r="G24" s="762" t="s">
        <v>476</v>
      </c>
    </row>
    <row r="25" spans="1:7" s="542" customFormat="1" ht="12.75" customHeight="1">
      <c r="A25" s="761" t="s">
        <v>476</v>
      </c>
      <c r="B25" s="762" t="s">
        <v>647</v>
      </c>
      <c r="C25" s="762" t="s">
        <v>676</v>
      </c>
      <c r="D25" s="762">
        <v>3</v>
      </c>
      <c r="E25" s="762">
        <v>0.5</v>
      </c>
      <c r="F25" s="762">
        <v>7</v>
      </c>
      <c r="G25" s="762" t="s">
        <v>476</v>
      </c>
    </row>
    <row r="26" spans="1:7" s="542" customFormat="1" ht="12.75" customHeight="1">
      <c r="A26" s="761" t="str">
        <f>A2</f>
        <v>Southern California Edison</v>
      </c>
      <c r="B26" s="762" t="s">
        <v>650</v>
      </c>
      <c r="C26" s="762" t="s">
        <v>676</v>
      </c>
      <c r="D26" s="762">
        <v>6</v>
      </c>
      <c r="E26" s="762">
        <v>0.5</v>
      </c>
      <c r="F26" s="762">
        <v>46</v>
      </c>
      <c r="G26" s="762" t="s">
        <v>476</v>
      </c>
    </row>
    <row r="27" spans="1:7" s="542" customFormat="1" ht="12.75" customHeight="1">
      <c r="A27" s="761">
        <f>A3</f>
        <v>0</v>
      </c>
      <c r="B27" s="762" t="s">
        <v>677</v>
      </c>
      <c r="C27" s="762" t="s">
        <v>676</v>
      </c>
      <c r="D27" s="762">
        <v>3</v>
      </c>
      <c r="E27" s="762">
        <v>0.5</v>
      </c>
      <c r="F27" s="762">
        <v>26</v>
      </c>
      <c r="G27" s="762" t="s">
        <v>476</v>
      </c>
    </row>
    <row r="28" spans="1:7" s="542" customFormat="1" ht="12.75" customHeight="1">
      <c r="A28" s="761" t="s">
        <v>476</v>
      </c>
      <c r="B28" s="762" t="s">
        <v>673</v>
      </c>
      <c r="C28" s="762" t="s">
        <v>676</v>
      </c>
      <c r="D28" s="762">
        <v>1</v>
      </c>
      <c r="E28" s="762">
        <v>0.5</v>
      </c>
      <c r="F28" s="762">
        <v>8</v>
      </c>
      <c r="G28" s="762" t="s">
        <v>476</v>
      </c>
    </row>
    <row r="29" spans="1:7" s="542" customFormat="1" ht="12.75" customHeight="1">
      <c r="A29" s="761" t="s">
        <v>476</v>
      </c>
      <c r="B29" s="762" t="s">
        <v>668</v>
      </c>
      <c r="C29" s="762" t="s">
        <v>678</v>
      </c>
      <c r="D29" s="762">
        <v>6</v>
      </c>
      <c r="E29" s="762">
        <v>0.5</v>
      </c>
      <c r="F29" s="762">
        <v>37</v>
      </c>
      <c r="G29" s="762" t="s">
        <v>476</v>
      </c>
    </row>
    <row r="30" spans="1:7" s="542" customFormat="1" ht="12.75" customHeight="1">
      <c r="A30" s="761" t="s">
        <v>476</v>
      </c>
      <c r="B30" s="762" t="s">
        <v>670</v>
      </c>
      <c r="C30" s="762" t="s">
        <v>678</v>
      </c>
      <c r="D30" s="762">
        <v>2</v>
      </c>
      <c r="E30" s="762">
        <v>0.5</v>
      </c>
      <c r="F30" s="762">
        <v>23</v>
      </c>
      <c r="G30" s="762" t="s">
        <v>476</v>
      </c>
    </row>
    <row r="31" spans="1:7" s="542" customFormat="1" ht="12.75" customHeight="1">
      <c r="A31" s="761" t="s">
        <v>476</v>
      </c>
      <c r="B31" s="762" t="s">
        <v>643</v>
      </c>
      <c r="C31" s="762" t="s">
        <v>678</v>
      </c>
      <c r="D31" s="762">
        <v>2</v>
      </c>
      <c r="E31" s="762">
        <v>0.5</v>
      </c>
      <c r="F31" s="762">
        <v>7</v>
      </c>
      <c r="G31" s="762" t="s">
        <v>476</v>
      </c>
    </row>
    <row r="32" spans="1:7" s="542" customFormat="1" ht="12.75" customHeight="1">
      <c r="A32" s="761" t="s">
        <v>476</v>
      </c>
      <c r="B32" s="762" t="s">
        <v>647</v>
      </c>
      <c r="C32" s="762" t="s">
        <v>678</v>
      </c>
      <c r="D32" s="762">
        <v>3</v>
      </c>
      <c r="E32" s="762">
        <v>0.5</v>
      </c>
      <c r="F32" s="762">
        <v>10</v>
      </c>
      <c r="G32" s="762" t="s">
        <v>476</v>
      </c>
    </row>
    <row r="33" spans="1:7" s="542" customFormat="1" ht="12.75" customHeight="1">
      <c r="A33" s="761" t="s">
        <v>476</v>
      </c>
      <c r="B33" s="762" t="s">
        <v>650</v>
      </c>
      <c r="C33" s="762" t="s">
        <v>678</v>
      </c>
      <c r="D33" s="762">
        <v>3</v>
      </c>
      <c r="E33" s="762">
        <v>0.5</v>
      </c>
      <c r="F33" s="762">
        <v>15</v>
      </c>
      <c r="G33" s="762" t="s">
        <v>476</v>
      </c>
    </row>
    <row r="34" spans="1:7" s="542" customFormat="1" ht="12.75" customHeight="1">
      <c r="A34" s="761" t="s">
        <v>476</v>
      </c>
      <c r="B34" s="762" t="s">
        <v>679</v>
      </c>
      <c r="C34" s="762" t="s">
        <v>680</v>
      </c>
      <c r="D34" s="762">
        <v>1</v>
      </c>
      <c r="E34" s="762">
        <v>0.5</v>
      </c>
      <c r="F34" s="762">
        <v>8</v>
      </c>
      <c r="G34" s="762" t="s">
        <v>681</v>
      </c>
    </row>
    <row r="35" spans="1:7" s="542" customFormat="1" ht="12.75" customHeight="1">
      <c r="A35" s="761" t="s">
        <v>476</v>
      </c>
      <c r="B35" s="762" t="s">
        <v>643</v>
      </c>
      <c r="C35" s="762" t="s">
        <v>680</v>
      </c>
      <c r="D35" s="762">
        <v>1</v>
      </c>
      <c r="E35" s="762">
        <v>0.5</v>
      </c>
      <c r="F35" s="762">
        <v>2</v>
      </c>
      <c r="G35" s="762" t="s">
        <v>681</v>
      </c>
    </row>
    <row r="36" spans="1:7" s="542" customFormat="1" ht="12.75" customHeight="1">
      <c r="A36" s="761" t="s">
        <v>476</v>
      </c>
      <c r="B36" s="762" t="s">
        <v>647</v>
      </c>
      <c r="C36" s="762" t="s">
        <v>680</v>
      </c>
      <c r="D36" s="762">
        <v>1</v>
      </c>
      <c r="E36" s="762">
        <v>0.5</v>
      </c>
      <c r="F36" s="762">
        <v>1</v>
      </c>
      <c r="G36" s="762" t="s">
        <v>681</v>
      </c>
    </row>
    <row r="37" spans="1:7" s="542" customFormat="1" ht="12.75" customHeight="1">
      <c r="A37" s="761" t="s">
        <v>476</v>
      </c>
      <c r="B37" s="762" t="s">
        <v>650</v>
      </c>
      <c r="C37" s="762" t="s">
        <v>680</v>
      </c>
      <c r="D37" s="762">
        <v>3</v>
      </c>
      <c r="E37" s="762">
        <v>0.5</v>
      </c>
      <c r="F37" s="762">
        <v>32</v>
      </c>
      <c r="G37" s="762" t="s">
        <v>681</v>
      </c>
    </row>
    <row r="38" spans="1:7" s="542" customFormat="1" ht="12.75" customHeight="1">
      <c r="A38" s="761" t="s">
        <v>476</v>
      </c>
      <c r="B38" s="762" t="s">
        <v>650</v>
      </c>
      <c r="C38" s="762" t="s">
        <v>682</v>
      </c>
      <c r="D38" s="762">
        <v>1</v>
      </c>
      <c r="E38" s="762">
        <v>0.5</v>
      </c>
      <c r="F38" s="762">
        <v>18</v>
      </c>
      <c r="G38" s="762" t="s">
        <v>683</v>
      </c>
    </row>
    <row r="39" spans="1:7" s="542" customFormat="1" ht="12.75" customHeight="1">
      <c r="A39" s="761" t="s">
        <v>476</v>
      </c>
      <c r="B39" s="762" t="s">
        <v>670</v>
      </c>
      <c r="C39" s="762" t="s">
        <v>684</v>
      </c>
      <c r="D39" s="762">
        <v>1</v>
      </c>
      <c r="E39" s="762">
        <v>0.5</v>
      </c>
      <c r="F39" s="762">
        <v>14</v>
      </c>
      <c r="G39" s="762" t="s">
        <v>476</v>
      </c>
    </row>
    <row r="40" spans="1:7" s="542" customFormat="1" ht="12.75" customHeight="1">
      <c r="A40" s="761" t="s">
        <v>476</v>
      </c>
      <c r="B40" s="762" t="s">
        <v>643</v>
      </c>
      <c r="C40" s="762" t="s">
        <v>684</v>
      </c>
      <c r="D40" s="762">
        <v>1</v>
      </c>
      <c r="E40" s="762">
        <v>0.5</v>
      </c>
      <c r="F40" s="762">
        <v>7</v>
      </c>
      <c r="G40" s="762" t="s">
        <v>476</v>
      </c>
    </row>
    <row r="41" spans="1:7" s="542" customFormat="1" ht="12.75" customHeight="1">
      <c r="A41" s="761" t="s">
        <v>476</v>
      </c>
      <c r="B41" s="762" t="s">
        <v>647</v>
      </c>
      <c r="C41" s="762" t="s">
        <v>684</v>
      </c>
      <c r="D41" s="762">
        <v>1</v>
      </c>
      <c r="E41" s="762">
        <v>0.5</v>
      </c>
      <c r="F41" s="762">
        <v>3</v>
      </c>
      <c r="G41" s="762" t="s">
        <v>476</v>
      </c>
    </row>
    <row r="42" spans="1:7" s="542" customFormat="1" ht="12.75" customHeight="1">
      <c r="A42" s="761" t="s">
        <v>476</v>
      </c>
      <c r="B42" s="762" t="s">
        <v>677</v>
      </c>
      <c r="C42" s="762" t="s">
        <v>684</v>
      </c>
      <c r="D42" s="762">
        <v>1</v>
      </c>
      <c r="E42" s="762">
        <v>0.5</v>
      </c>
      <c r="F42" s="762">
        <v>8</v>
      </c>
      <c r="G42" s="762" t="s">
        <v>476</v>
      </c>
    </row>
    <row r="43" spans="1:7" s="542" customFormat="1" ht="13.5" customHeight="1">
      <c r="A43" s="761" t="s">
        <v>476</v>
      </c>
      <c r="B43" s="762" t="s">
        <v>673</v>
      </c>
      <c r="C43" s="762" t="s">
        <v>684</v>
      </c>
      <c r="D43" s="762">
        <v>1</v>
      </c>
      <c r="E43" s="762">
        <v>0.5</v>
      </c>
      <c r="F43" s="762">
        <v>17</v>
      </c>
      <c r="G43" s="762" t="s">
        <v>476</v>
      </c>
    </row>
    <row r="44" spans="1:7" s="542" customFormat="1" ht="13.5" customHeight="1">
      <c r="A44" s="761" t="s">
        <v>476</v>
      </c>
      <c r="B44" s="762" t="s">
        <v>685</v>
      </c>
      <c r="C44" s="762" t="s">
        <v>686</v>
      </c>
      <c r="D44" s="762">
        <v>1</v>
      </c>
      <c r="E44" s="762">
        <v>0.5</v>
      </c>
      <c r="F44" s="762">
        <v>5</v>
      </c>
      <c r="G44" s="762" t="s">
        <v>476</v>
      </c>
    </row>
    <row r="45" spans="1:7" s="542" customFormat="1" ht="12.75" customHeight="1">
      <c r="A45" s="761" t="s">
        <v>476</v>
      </c>
      <c r="B45" s="762" t="s">
        <v>668</v>
      </c>
      <c r="C45" s="762" t="s">
        <v>686</v>
      </c>
      <c r="D45" s="762">
        <v>2</v>
      </c>
      <c r="E45" s="762">
        <v>0.5</v>
      </c>
      <c r="F45" s="762">
        <v>7</v>
      </c>
      <c r="G45" s="762" t="s">
        <v>476</v>
      </c>
    </row>
    <row r="46" spans="1:7" s="542" customFormat="1" ht="12.75" customHeight="1">
      <c r="A46" s="761" t="s">
        <v>476</v>
      </c>
      <c r="B46" s="762" t="s">
        <v>670</v>
      </c>
      <c r="C46" s="762" t="s">
        <v>686</v>
      </c>
      <c r="D46" s="762">
        <v>1</v>
      </c>
      <c r="E46" s="762">
        <v>0.5</v>
      </c>
      <c r="F46" s="762">
        <v>15</v>
      </c>
      <c r="G46" s="762" t="s">
        <v>476</v>
      </c>
    </row>
    <row r="47" spans="1:7" s="542" customFormat="1" ht="12.75" customHeight="1">
      <c r="A47" s="761" t="s">
        <v>476</v>
      </c>
      <c r="B47" s="762" t="s">
        <v>643</v>
      </c>
      <c r="C47" s="762" t="s">
        <v>686</v>
      </c>
      <c r="D47" s="762">
        <v>3</v>
      </c>
      <c r="E47" s="762">
        <v>0.5</v>
      </c>
      <c r="F47" s="762">
        <v>10</v>
      </c>
      <c r="G47" s="762" t="s">
        <v>476</v>
      </c>
    </row>
    <row r="48" spans="1:7" s="542" customFormat="1">
      <c r="A48" s="761" t="s">
        <v>476</v>
      </c>
      <c r="B48" s="762" t="s">
        <v>671</v>
      </c>
      <c r="C48" s="762" t="s">
        <v>686</v>
      </c>
      <c r="D48" s="762">
        <v>2</v>
      </c>
      <c r="E48" s="762">
        <v>0.5</v>
      </c>
      <c r="F48" s="762">
        <v>17</v>
      </c>
      <c r="G48" s="762" t="s">
        <v>476</v>
      </c>
    </row>
    <row r="49" spans="1:11" s="542" customFormat="1">
      <c r="A49" s="761" t="s">
        <v>476</v>
      </c>
      <c r="B49" s="762" t="s">
        <v>672</v>
      </c>
      <c r="C49" s="762" t="s">
        <v>686</v>
      </c>
      <c r="D49" s="762">
        <v>3</v>
      </c>
      <c r="E49" s="762">
        <v>0.5</v>
      </c>
      <c r="F49" s="762">
        <v>25</v>
      </c>
      <c r="G49" s="762" t="s">
        <v>476</v>
      </c>
    </row>
    <row r="50" spans="1:11" s="542" customFormat="1">
      <c r="A50" s="761" t="s">
        <v>476</v>
      </c>
      <c r="B50" s="762" t="s">
        <v>647</v>
      </c>
      <c r="C50" s="762" t="s">
        <v>686</v>
      </c>
      <c r="D50" s="762">
        <v>2</v>
      </c>
      <c r="E50" s="762">
        <v>0.5</v>
      </c>
      <c r="F50" s="762">
        <v>4</v>
      </c>
      <c r="G50" s="762" t="s">
        <v>476</v>
      </c>
    </row>
    <row r="51" spans="1:11" s="542" customFormat="1">
      <c r="A51" s="761" t="s">
        <v>476</v>
      </c>
      <c r="B51" s="762" t="s">
        <v>650</v>
      </c>
      <c r="C51" s="762" t="s">
        <v>686</v>
      </c>
      <c r="D51" s="762">
        <v>5</v>
      </c>
      <c r="E51" s="762">
        <v>0.5</v>
      </c>
      <c r="F51" s="762">
        <v>55</v>
      </c>
      <c r="G51" s="762" t="s">
        <v>476</v>
      </c>
    </row>
    <row r="52" spans="1:11" s="542" customFormat="1">
      <c r="A52" s="761" t="s">
        <v>476</v>
      </c>
      <c r="B52" s="762" t="s">
        <v>677</v>
      </c>
      <c r="C52" s="762" t="s">
        <v>686</v>
      </c>
      <c r="D52" s="762">
        <v>2</v>
      </c>
      <c r="E52" s="762">
        <v>0.5</v>
      </c>
      <c r="F52" s="762">
        <v>26</v>
      </c>
      <c r="G52" s="762" t="s">
        <v>476</v>
      </c>
    </row>
    <row r="53" spans="1:11" s="542" customFormat="1">
      <c r="A53" s="761" t="s">
        <v>476</v>
      </c>
      <c r="B53" s="762" t="s">
        <v>673</v>
      </c>
      <c r="C53" s="762" t="s">
        <v>686</v>
      </c>
      <c r="D53" s="762">
        <v>2</v>
      </c>
      <c r="E53" s="762">
        <v>0.5</v>
      </c>
      <c r="F53" s="762">
        <v>35</v>
      </c>
      <c r="G53" s="762" t="s">
        <v>476</v>
      </c>
    </row>
    <row r="54" spans="1:11" s="148" customFormat="1" ht="25.5" customHeight="1">
      <c r="A54" s="763" t="s">
        <v>654</v>
      </c>
      <c r="B54" s="764"/>
      <c r="C54" s="764"/>
      <c r="D54" s="763"/>
      <c r="E54" s="764"/>
      <c r="F54" s="763"/>
      <c r="G54" s="764"/>
    </row>
    <row r="55" spans="1:11" s="148" customFormat="1" ht="26.4">
      <c r="A55" s="763" t="s">
        <v>513</v>
      </c>
      <c r="B55" s="764"/>
      <c r="C55" s="764"/>
      <c r="D55" s="763"/>
      <c r="E55" s="764"/>
      <c r="F55" s="763"/>
      <c r="G55" s="764"/>
    </row>
    <row r="56" spans="1:11" s="148" customFormat="1" ht="33.75" customHeight="1">
      <c r="A56" s="1219" t="s">
        <v>687</v>
      </c>
      <c r="B56" s="1219"/>
      <c r="C56" s="1219"/>
      <c r="D56" s="1219"/>
      <c r="E56" s="1219"/>
      <c r="F56" s="1219"/>
      <c r="G56" s="1219"/>
      <c r="H56" s="765"/>
      <c r="I56" s="765"/>
      <c r="J56" s="765"/>
      <c r="K56" s="765"/>
    </row>
    <row r="57" spans="1:11" ht="26.25" customHeight="1">
      <c r="A57" s="1220" t="s">
        <v>688</v>
      </c>
      <c r="B57" s="1220"/>
      <c r="C57" s="1220"/>
      <c r="D57" s="1220"/>
      <c r="E57" s="1220"/>
      <c r="F57" s="1220"/>
      <c r="G57" s="1220"/>
      <c r="H57" s="766"/>
      <c r="I57" s="766"/>
      <c r="J57" s="766"/>
      <c r="K57" s="766"/>
    </row>
    <row r="58" spans="1:11" ht="52.5" customHeight="1">
      <c r="A58" s="1220" t="s">
        <v>689</v>
      </c>
      <c r="B58" s="1220"/>
      <c r="C58" s="1220"/>
      <c r="D58" s="1220"/>
      <c r="E58" s="1220"/>
      <c r="F58" s="1220"/>
      <c r="G58" s="1220"/>
      <c r="H58" s="766"/>
      <c r="I58" s="766"/>
      <c r="J58" s="766"/>
      <c r="K58" s="766"/>
    </row>
    <row r="59" spans="1:11" ht="35.25" customHeight="1">
      <c r="A59" s="1221" t="s">
        <v>690</v>
      </c>
      <c r="B59" s="1221"/>
      <c r="C59" s="1221"/>
      <c r="D59" s="1221"/>
      <c r="E59" s="1221"/>
      <c r="F59" s="1221"/>
      <c r="G59" s="1221"/>
      <c r="H59" s="766"/>
      <c r="I59" s="766"/>
      <c r="J59" s="766"/>
      <c r="K59" s="766"/>
    </row>
    <row r="60" spans="1:11" ht="135.75" customHeight="1">
      <c r="A60" s="1222" t="s">
        <v>691</v>
      </c>
      <c r="B60" s="1222"/>
      <c r="C60" s="1222"/>
      <c r="D60" s="1222"/>
      <c r="E60" s="1222"/>
      <c r="F60" s="1222"/>
      <c r="G60" s="1222"/>
      <c r="H60" s="766"/>
      <c r="I60" s="766"/>
      <c r="J60" s="766"/>
      <c r="K60" s="766"/>
    </row>
  </sheetData>
  <mergeCells count="12">
    <mergeCell ref="A56:G56"/>
    <mergeCell ref="A57:G57"/>
    <mergeCell ref="A58:G58"/>
    <mergeCell ref="A59:G59"/>
    <mergeCell ref="A60:G60"/>
    <mergeCell ref="A1:G1"/>
    <mergeCell ref="A2:G2"/>
    <mergeCell ref="A3:G3"/>
    <mergeCell ref="A4:A5"/>
    <mergeCell ref="B4:B5"/>
    <mergeCell ref="C4:C5"/>
    <mergeCell ref="D4:G4"/>
  </mergeCells>
  <printOptions horizontalCentered="1" verticalCentered="1"/>
  <pageMargins left="0.25" right="0.25" top="0.5" bottom="0.5" header="0.5" footer="0.5"/>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5"/>
  <sheetViews>
    <sheetView zoomScale="90" zoomScaleNormal="90" workbookViewId="0">
      <pane xSplit="1" ySplit="3" topLeftCell="K4" activePane="bottomRight" state="frozen"/>
      <selection pane="topRight" activeCell="A2" sqref="A2:M2"/>
      <selection pane="bottomLeft" activeCell="A2" sqref="A2:M2"/>
      <selection pane="bottomRight" activeCell="K68" sqref="K68"/>
    </sheetView>
  </sheetViews>
  <sheetFormatPr defaultColWidth="9.44140625" defaultRowHeight="13.2"/>
  <cols>
    <col min="1" max="1" width="41.5546875" style="148" customWidth="1"/>
    <col min="2" max="2" width="6.5546875" style="148" customWidth="1"/>
    <col min="3" max="3" width="13.109375" style="148" customWidth="1"/>
    <col min="4" max="4" width="12.109375" style="148" bestFit="1" customWidth="1"/>
    <col min="5" max="5" width="8.5546875" style="148" customWidth="1"/>
    <col min="6" max="6" width="10.5546875" style="148" customWidth="1"/>
    <col min="7" max="7" width="15" style="148" bestFit="1" customWidth="1"/>
    <col min="8" max="8" width="11.5546875" style="148" customWidth="1"/>
    <col min="9" max="9" width="2.44140625" style="148" customWidth="1"/>
    <col min="10" max="10" width="6.5546875" style="148" customWidth="1"/>
    <col min="11" max="11" width="13.5546875" style="148" customWidth="1"/>
    <col min="12" max="12" width="12.109375" style="148" bestFit="1" customWidth="1"/>
    <col min="13" max="13" width="8.5546875" style="148" customWidth="1"/>
    <col min="14" max="14" width="9.5546875" style="148" customWidth="1"/>
    <col min="15" max="15" width="13.5546875" style="148" customWidth="1"/>
    <col min="16" max="16" width="11.5546875" style="148" customWidth="1"/>
    <col min="17" max="17" width="1.5546875" style="148" customWidth="1"/>
    <col min="18" max="18" width="6.5546875" style="148" customWidth="1"/>
    <col min="19" max="19" width="8.88671875" style="148" bestFit="1" customWidth="1"/>
    <col min="20" max="20" width="11.109375" style="148" bestFit="1" customWidth="1"/>
    <col min="21" max="21" width="8.5546875" style="148" customWidth="1"/>
    <col min="22" max="22" width="9.5546875" style="148" customWidth="1"/>
    <col min="23" max="23" width="14" style="148" bestFit="1" customWidth="1"/>
    <col min="24" max="24" width="13.44140625" style="148" customWidth="1"/>
    <col min="25" max="25" width="2.44140625" style="148" customWidth="1"/>
    <col min="26" max="26" width="6.5546875" style="148" customWidth="1"/>
    <col min="27" max="27" width="8.88671875" style="148" bestFit="1" customWidth="1"/>
    <col min="28" max="28" width="12.109375" style="148" bestFit="1" customWidth="1"/>
    <col min="29" max="29" width="8.5546875" style="148" customWidth="1"/>
    <col min="30" max="30" width="9.5546875" style="148" customWidth="1"/>
    <col min="31" max="31" width="16.109375" style="148" bestFit="1" customWidth="1"/>
    <col min="32" max="32" width="11.5546875" style="148" customWidth="1"/>
    <col min="33" max="16384" width="9.44140625" style="148"/>
  </cols>
  <sheetData>
    <row r="1" spans="1:32" ht="15.6">
      <c r="A1" s="973" t="s">
        <v>56</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row>
    <row r="2" spans="1:32" ht="15.6" customHeight="1">
      <c r="A2" s="974" t="s">
        <v>1</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row>
    <row r="3" spans="1:32" ht="15.6" customHeight="1">
      <c r="A3" s="975" t="str">
        <f>'ESA Table 1'!A3:M3</f>
        <v>Through June 2020</v>
      </c>
      <c r="B3" s="976"/>
      <c r="C3" s="976"/>
      <c r="D3" s="976"/>
      <c r="E3" s="976"/>
      <c r="F3" s="976"/>
      <c r="G3" s="976"/>
      <c r="H3" s="976"/>
      <c r="I3" s="976"/>
      <c r="J3" s="976"/>
      <c r="K3" s="976"/>
      <c r="L3" s="976"/>
      <c r="M3" s="976"/>
      <c r="N3" s="344"/>
      <c r="O3" s="344"/>
      <c r="P3" s="344"/>
      <c r="Q3" s="344"/>
      <c r="R3" s="344"/>
      <c r="S3" s="344"/>
      <c r="T3" s="344"/>
      <c r="U3" s="344"/>
      <c r="V3" s="344"/>
      <c r="W3" s="344"/>
      <c r="X3" s="344"/>
      <c r="Y3" s="344"/>
      <c r="Z3" s="344"/>
      <c r="AA3" s="344"/>
      <c r="AB3" s="344"/>
      <c r="AC3" s="344"/>
      <c r="AD3" s="344"/>
      <c r="AE3" s="344"/>
      <c r="AF3" s="344"/>
    </row>
    <row r="4" spans="1:32" ht="25.2" thickBot="1">
      <c r="A4" s="345"/>
      <c r="B4" s="345"/>
      <c r="C4" s="346"/>
      <c r="D4" s="346"/>
      <c r="E4" s="346"/>
      <c r="F4" s="346"/>
      <c r="G4" s="346"/>
      <c r="H4" s="346"/>
      <c r="I4" s="346"/>
    </row>
    <row r="5" spans="1:32" ht="16.2" thickBot="1">
      <c r="A5" s="347"/>
      <c r="B5" s="977" t="s">
        <v>57</v>
      </c>
      <c r="C5" s="978"/>
      <c r="D5" s="978"/>
      <c r="E5" s="978"/>
      <c r="F5" s="978"/>
      <c r="G5" s="978"/>
      <c r="H5" s="978"/>
      <c r="I5" s="259"/>
      <c r="J5" s="977" t="s">
        <v>58</v>
      </c>
      <c r="K5" s="978"/>
      <c r="L5" s="978"/>
      <c r="M5" s="978"/>
      <c r="N5" s="978"/>
      <c r="O5" s="978"/>
      <c r="P5" s="978"/>
      <c r="Q5" s="259"/>
      <c r="R5" s="977" t="s">
        <v>59</v>
      </c>
      <c r="S5" s="978"/>
      <c r="T5" s="978"/>
      <c r="U5" s="978"/>
      <c r="V5" s="978"/>
      <c r="W5" s="978"/>
      <c r="X5" s="978"/>
      <c r="Y5" s="259"/>
      <c r="Z5" s="977" t="s">
        <v>60</v>
      </c>
      <c r="AA5" s="978"/>
      <c r="AB5" s="978"/>
      <c r="AC5" s="978"/>
      <c r="AD5" s="978"/>
      <c r="AE5" s="978"/>
      <c r="AF5" s="979"/>
    </row>
    <row r="6" spans="1:32" ht="13.8" thickBot="1">
      <c r="A6" s="38"/>
      <c r="B6" s="38"/>
      <c r="C6" s="964" t="s">
        <v>61</v>
      </c>
      <c r="D6" s="965"/>
      <c r="E6" s="965"/>
      <c r="F6" s="965"/>
      <c r="G6" s="965"/>
      <c r="H6" s="966"/>
      <c r="I6" s="57"/>
      <c r="J6" s="38"/>
      <c r="K6" s="964" t="s">
        <v>61</v>
      </c>
      <c r="L6" s="965"/>
      <c r="M6" s="965"/>
      <c r="N6" s="965"/>
      <c r="O6" s="965"/>
      <c r="P6" s="966"/>
      <c r="Q6" s="57"/>
      <c r="R6" s="38"/>
      <c r="S6" s="964" t="s">
        <v>61</v>
      </c>
      <c r="T6" s="965"/>
      <c r="U6" s="965"/>
      <c r="V6" s="965"/>
      <c r="W6" s="965"/>
      <c r="X6" s="966"/>
      <c r="Y6" s="57"/>
      <c r="Z6" s="83"/>
      <c r="AA6" s="967" t="s">
        <v>61</v>
      </c>
      <c r="AB6" s="968"/>
      <c r="AC6" s="968"/>
      <c r="AD6" s="968"/>
      <c r="AE6" s="968"/>
      <c r="AF6" s="969"/>
    </row>
    <row r="7" spans="1:32" ht="38.25" customHeight="1">
      <c r="A7" s="34" t="s">
        <v>62</v>
      </c>
      <c r="B7" s="472" t="s">
        <v>63</v>
      </c>
      <c r="C7" s="467" t="s">
        <v>64</v>
      </c>
      <c r="D7" s="143" t="s">
        <v>65</v>
      </c>
      <c r="E7" s="143" t="s">
        <v>66</v>
      </c>
      <c r="F7" s="143" t="s">
        <v>67</v>
      </c>
      <c r="G7" s="144" t="s">
        <v>68</v>
      </c>
      <c r="H7" s="145" t="s">
        <v>69</v>
      </c>
      <c r="I7" s="57"/>
      <c r="J7" s="472" t="s">
        <v>63</v>
      </c>
      <c r="K7" s="467" t="s">
        <v>64</v>
      </c>
      <c r="L7" s="143" t="s">
        <v>70</v>
      </c>
      <c r="M7" s="143" t="s">
        <v>71</v>
      </c>
      <c r="N7" s="143" t="s">
        <v>72</v>
      </c>
      <c r="O7" s="143" t="s">
        <v>73</v>
      </c>
      <c r="P7" s="145" t="s">
        <v>69</v>
      </c>
      <c r="Q7" s="57"/>
      <c r="R7" s="37" t="s">
        <v>63</v>
      </c>
      <c r="S7" s="142" t="s">
        <v>64</v>
      </c>
      <c r="T7" s="143" t="s">
        <v>70</v>
      </c>
      <c r="U7" s="143" t="s">
        <v>71</v>
      </c>
      <c r="V7" s="143" t="s">
        <v>72</v>
      </c>
      <c r="W7" s="143" t="s">
        <v>73</v>
      </c>
      <c r="X7" s="145" t="s">
        <v>69</v>
      </c>
      <c r="Y7" s="57"/>
      <c r="Z7" s="37" t="s">
        <v>63</v>
      </c>
      <c r="AA7" s="142" t="s">
        <v>64</v>
      </c>
      <c r="AB7" s="143" t="s">
        <v>70</v>
      </c>
      <c r="AC7" s="143" t="s">
        <v>71</v>
      </c>
      <c r="AD7" s="143" t="s">
        <v>72</v>
      </c>
      <c r="AE7" s="143" t="s">
        <v>73</v>
      </c>
      <c r="AF7" s="145" t="s">
        <v>69</v>
      </c>
    </row>
    <row r="8" spans="1:32">
      <c r="A8" s="33" t="s">
        <v>12</v>
      </c>
      <c r="B8" s="77"/>
      <c r="C8" s="468" t="s">
        <v>74</v>
      </c>
      <c r="D8" s="260" t="s">
        <v>75</v>
      </c>
      <c r="E8" s="260" t="s">
        <v>76</v>
      </c>
      <c r="F8" s="260" t="s">
        <v>77</v>
      </c>
      <c r="G8" s="260" t="s">
        <v>78</v>
      </c>
      <c r="H8" s="260"/>
      <c r="I8" s="57"/>
      <c r="J8" s="77"/>
      <c r="K8" s="465"/>
      <c r="L8" s="51"/>
      <c r="M8" s="51"/>
      <c r="N8" s="51"/>
      <c r="O8" s="51"/>
      <c r="P8" s="58"/>
      <c r="Q8" s="57"/>
      <c r="R8" s="77"/>
      <c r="S8" s="76"/>
      <c r="T8" s="51"/>
      <c r="U8" s="51"/>
      <c r="V8" s="51"/>
      <c r="W8" s="51"/>
      <c r="X8" s="58"/>
      <c r="Y8" s="57"/>
      <c r="Z8" s="77"/>
      <c r="AA8" s="76"/>
      <c r="AB8" s="51"/>
      <c r="AC8" s="51"/>
      <c r="AD8" s="51"/>
      <c r="AE8" s="51"/>
      <c r="AF8" s="58"/>
    </row>
    <row r="9" spans="1:32">
      <c r="A9" s="36" t="s">
        <v>79</v>
      </c>
      <c r="B9" s="36" t="s">
        <v>80</v>
      </c>
      <c r="C9" s="469">
        <v>0</v>
      </c>
      <c r="D9" s="56">
        <v>0</v>
      </c>
      <c r="E9" s="56">
        <v>0</v>
      </c>
      <c r="F9" s="56" t="s">
        <v>13</v>
      </c>
      <c r="G9" s="285">
        <v>0</v>
      </c>
      <c r="H9" s="109">
        <f>G9/G$53</f>
        <v>0</v>
      </c>
      <c r="I9" s="57"/>
      <c r="J9" s="36" t="s">
        <v>80</v>
      </c>
      <c r="K9" s="469">
        <v>0</v>
      </c>
      <c r="L9" s="56">
        <v>0</v>
      </c>
      <c r="M9" s="56">
        <v>0</v>
      </c>
      <c r="N9" s="56" t="s">
        <v>13</v>
      </c>
      <c r="O9" s="880">
        <v>0</v>
      </c>
      <c r="P9" s="109">
        <f>O9/O$53</f>
        <v>0</v>
      </c>
      <c r="Q9" s="57"/>
      <c r="R9" s="36" t="s">
        <v>80</v>
      </c>
      <c r="S9" s="55">
        <v>0</v>
      </c>
      <c r="T9" s="56">
        <v>0</v>
      </c>
      <c r="U9" s="56">
        <v>0</v>
      </c>
      <c r="V9" s="56" t="s">
        <v>13</v>
      </c>
      <c r="W9" s="285">
        <v>0</v>
      </c>
      <c r="X9" s="109">
        <f>W9/W$53</f>
        <v>0</v>
      </c>
      <c r="Y9" s="57"/>
      <c r="Z9" s="36" t="s">
        <v>80</v>
      </c>
      <c r="AA9" s="55">
        <v>0</v>
      </c>
      <c r="AB9" s="56">
        <v>0</v>
      </c>
      <c r="AC9" s="56">
        <v>0</v>
      </c>
      <c r="AD9" s="56" t="s">
        <v>13</v>
      </c>
      <c r="AE9" s="285">
        <v>0</v>
      </c>
      <c r="AF9" s="109">
        <f>AE9/AE$53</f>
        <v>0</v>
      </c>
    </row>
    <row r="10" spans="1:32">
      <c r="A10" s="36" t="s">
        <v>81</v>
      </c>
      <c r="B10" s="36" t="s">
        <v>80</v>
      </c>
      <c r="C10" s="469">
        <v>3433</v>
      </c>
      <c r="D10" s="56">
        <v>2016697.52</v>
      </c>
      <c r="E10" s="56">
        <v>242.00659999999999</v>
      </c>
      <c r="F10" s="56" t="s">
        <v>13</v>
      </c>
      <c r="G10" s="285">
        <v>3620305.66</v>
      </c>
      <c r="H10" s="109">
        <f t="shared" ref="H10:H11" si="0">G10/G$53</f>
        <v>0.17194200523529946</v>
      </c>
      <c r="I10" s="57"/>
      <c r="J10" s="36" t="s">
        <v>80</v>
      </c>
      <c r="K10" s="469">
        <v>2850</v>
      </c>
      <c r="L10" s="56">
        <v>1675383.64</v>
      </c>
      <c r="M10" s="56">
        <v>201.04823999999999</v>
      </c>
      <c r="N10" s="56" t="s">
        <v>13</v>
      </c>
      <c r="O10" s="285">
        <v>3003403.4449999998</v>
      </c>
      <c r="P10" s="109">
        <f t="shared" ref="P10:P20" si="1">O10/O$53</f>
        <v>0.18095972710586444</v>
      </c>
      <c r="Q10" s="57"/>
      <c r="R10" s="36" t="s">
        <v>80</v>
      </c>
      <c r="S10" s="55">
        <v>583</v>
      </c>
      <c r="T10" s="56">
        <v>341313.88</v>
      </c>
      <c r="U10" s="56">
        <v>40.958399999999997</v>
      </c>
      <c r="V10" s="56" t="s">
        <v>13</v>
      </c>
      <c r="W10" s="285">
        <v>616902.21499999997</v>
      </c>
      <c r="X10" s="109">
        <f t="shared" ref="X10:X31" si="2">W10/W$53</f>
        <v>0.13837143653421585</v>
      </c>
      <c r="Y10" s="57"/>
      <c r="Z10" s="36" t="s">
        <v>80</v>
      </c>
      <c r="AA10" s="55">
        <v>2911</v>
      </c>
      <c r="AB10" s="56">
        <v>1713749.52</v>
      </c>
      <c r="AC10" s="56">
        <v>205.65288000000001</v>
      </c>
      <c r="AD10" s="56" t="s">
        <v>13</v>
      </c>
      <c r="AE10" s="285">
        <v>3070002.74</v>
      </c>
      <c r="AF10" s="109">
        <f t="shared" ref="AF10:AF11" si="3">AE10/AE$53</f>
        <v>0.22515642079931189</v>
      </c>
    </row>
    <row r="11" spans="1:32">
      <c r="A11" s="36" t="s">
        <v>82</v>
      </c>
      <c r="B11" s="36" t="s">
        <v>83</v>
      </c>
      <c r="C11" s="469">
        <v>41</v>
      </c>
      <c r="D11" s="56">
        <v>34768</v>
      </c>
      <c r="E11" s="56">
        <v>4.1820000000000004</v>
      </c>
      <c r="F11" s="56" t="s">
        <v>13</v>
      </c>
      <c r="G11" s="285">
        <v>32218.18</v>
      </c>
      <c r="H11" s="109">
        <f t="shared" si="0"/>
        <v>1.5301631946270028E-3</v>
      </c>
      <c r="I11" s="57"/>
      <c r="J11" s="36" t="s">
        <v>83</v>
      </c>
      <c r="K11" s="469">
        <v>31</v>
      </c>
      <c r="L11" s="56">
        <v>26288</v>
      </c>
      <c r="M11" s="56">
        <v>3.1619999999999999</v>
      </c>
      <c r="N11" s="56" t="s">
        <v>13</v>
      </c>
      <c r="O11" s="285">
        <v>24101.42</v>
      </c>
      <c r="P11" s="109">
        <f t="shared" si="1"/>
        <v>1.4521480267076883E-3</v>
      </c>
      <c r="Q11" s="57"/>
      <c r="R11" s="36" t="s">
        <v>83</v>
      </c>
      <c r="S11" s="55">
        <v>10</v>
      </c>
      <c r="T11" s="56">
        <v>8480</v>
      </c>
      <c r="U11" s="56">
        <v>1.02</v>
      </c>
      <c r="V11" s="56" t="s">
        <v>13</v>
      </c>
      <c r="W11" s="285">
        <v>8116.76</v>
      </c>
      <c r="X11" s="109">
        <f t="shared" si="2"/>
        <v>1.8205928166483596E-3</v>
      </c>
      <c r="Y11" s="57"/>
      <c r="Z11" s="36" t="s">
        <v>83</v>
      </c>
      <c r="AA11" s="55">
        <v>19</v>
      </c>
      <c r="AB11" s="56">
        <v>16112</v>
      </c>
      <c r="AC11" s="56">
        <v>1.9379999999999999</v>
      </c>
      <c r="AD11" s="56" t="s">
        <v>13</v>
      </c>
      <c r="AE11" s="285">
        <v>17057.88</v>
      </c>
      <c r="AF11" s="109">
        <f t="shared" si="3"/>
        <v>1.2510383646185822E-3</v>
      </c>
    </row>
    <row r="12" spans="1:32">
      <c r="A12" s="32" t="s">
        <v>15</v>
      </c>
      <c r="B12" s="57"/>
      <c r="C12" s="470"/>
      <c r="D12" s="111"/>
      <c r="E12" s="111"/>
      <c r="F12" s="111"/>
      <c r="G12" s="111"/>
      <c r="H12" s="58"/>
      <c r="I12" s="57"/>
      <c r="J12" s="57"/>
      <c r="K12" s="470"/>
      <c r="L12" s="111"/>
      <c r="M12" s="111"/>
      <c r="N12" s="111"/>
      <c r="O12" s="111"/>
      <c r="P12" s="58"/>
      <c r="Q12" s="57"/>
      <c r="R12" s="57"/>
      <c r="S12" s="110"/>
      <c r="T12" s="111"/>
      <c r="U12" s="111"/>
      <c r="V12" s="111"/>
      <c r="W12" s="111"/>
      <c r="X12" s="58"/>
      <c r="Y12" s="57"/>
      <c r="Z12" s="57"/>
      <c r="AA12" s="110"/>
      <c r="AB12" s="111"/>
      <c r="AC12" s="111"/>
      <c r="AD12" s="111"/>
      <c r="AE12" s="111"/>
      <c r="AF12" s="58"/>
    </row>
    <row r="13" spans="1:32">
      <c r="A13" s="36" t="s">
        <v>84</v>
      </c>
      <c r="B13" s="36" t="s">
        <v>80</v>
      </c>
      <c r="C13" s="469">
        <v>105</v>
      </c>
      <c r="D13" s="56">
        <v>12225.68</v>
      </c>
      <c r="E13" s="56">
        <v>1.4650000000000001</v>
      </c>
      <c r="F13" s="56" t="s">
        <v>13</v>
      </c>
      <c r="G13" s="285">
        <v>4957.75</v>
      </c>
      <c r="H13" s="109">
        <f>G13/G$53</f>
        <v>2.3546229421283338E-4</v>
      </c>
      <c r="I13" s="57"/>
      <c r="J13" s="36" t="s">
        <v>80</v>
      </c>
      <c r="K13" s="881">
        <v>98</v>
      </c>
      <c r="L13" s="60">
        <v>11907.68</v>
      </c>
      <c r="M13" s="60">
        <v>1.4268400000000001</v>
      </c>
      <c r="N13" s="60" t="s">
        <v>13</v>
      </c>
      <c r="O13" s="285">
        <v>4641.75</v>
      </c>
      <c r="P13" s="109">
        <f t="shared" si="1"/>
        <v>2.7967265426561642E-4</v>
      </c>
      <c r="Q13" s="57"/>
      <c r="R13" s="36" t="s">
        <v>80</v>
      </c>
      <c r="S13" s="59">
        <v>7</v>
      </c>
      <c r="T13" s="60">
        <v>318</v>
      </c>
      <c r="U13" s="60">
        <v>3.8159999999999999E-2</v>
      </c>
      <c r="V13" s="60" t="s">
        <v>13</v>
      </c>
      <c r="W13" s="285">
        <v>316</v>
      </c>
      <c r="X13" s="109">
        <f t="shared" si="2"/>
        <v>7.0878938155234563E-5</v>
      </c>
      <c r="Y13" s="57"/>
      <c r="Z13" s="36" t="s">
        <v>80</v>
      </c>
      <c r="AA13" s="59">
        <v>81</v>
      </c>
      <c r="AB13" s="60">
        <v>11112.68</v>
      </c>
      <c r="AC13" s="60">
        <v>1.33144</v>
      </c>
      <c r="AD13" s="60" t="s">
        <v>13</v>
      </c>
      <c r="AE13" s="285">
        <v>3794</v>
      </c>
      <c r="AF13" s="109">
        <f>AE13/AE$53</f>
        <v>2.7825495051922634E-4</v>
      </c>
    </row>
    <row r="14" spans="1:32">
      <c r="A14" s="36" t="s">
        <v>85</v>
      </c>
      <c r="B14" s="36" t="s">
        <v>80</v>
      </c>
      <c r="C14" s="469">
        <v>3</v>
      </c>
      <c r="D14" s="56">
        <v>141</v>
      </c>
      <c r="E14" s="56">
        <v>3.1962999999999998E-2</v>
      </c>
      <c r="F14" s="56" t="s">
        <v>13</v>
      </c>
      <c r="G14" s="285">
        <v>100.5</v>
      </c>
      <c r="H14" s="109">
        <f t="shared" ref="H14:H17" si="4">G14/G$53</f>
        <v>4.773125020097777E-6</v>
      </c>
      <c r="I14" s="57"/>
      <c r="J14" s="36" t="s">
        <v>80</v>
      </c>
      <c r="K14" s="881">
        <v>3</v>
      </c>
      <c r="L14" s="60">
        <v>141</v>
      </c>
      <c r="M14" s="60">
        <v>3.1962999999999998E-2</v>
      </c>
      <c r="N14" s="60" t="s">
        <v>13</v>
      </c>
      <c r="O14" s="285">
        <v>100.5</v>
      </c>
      <c r="P14" s="109">
        <f t="shared" si="1"/>
        <v>6.0552812524790111E-6</v>
      </c>
      <c r="Q14" s="57"/>
      <c r="R14" s="36" t="s">
        <v>80</v>
      </c>
      <c r="S14" s="59">
        <v>0</v>
      </c>
      <c r="T14" s="60">
        <v>0</v>
      </c>
      <c r="U14" s="60">
        <v>0</v>
      </c>
      <c r="V14" s="60" t="s">
        <v>13</v>
      </c>
      <c r="W14" s="285">
        <v>0</v>
      </c>
      <c r="X14" s="109">
        <f t="shared" si="2"/>
        <v>0</v>
      </c>
      <c r="Y14" s="57"/>
      <c r="Z14" s="36" t="s">
        <v>80</v>
      </c>
      <c r="AA14" s="59">
        <v>2</v>
      </c>
      <c r="AB14" s="60">
        <v>94</v>
      </c>
      <c r="AC14" s="60">
        <v>2.6353000000000001E-2</v>
      </c>
      <c r="AD14" s="60" t="s">
        <v>13</v>
      </c>
      <c r="AE14" s="285">
        <v>67</v>
      </c>
      <c r="AF14" s="109">
        <f t="shared" ref="AF14:AF19" si="5">AE14/AE$53</f>
        <v>4.9138328109615616E-6</v>
      </c>
    </row>
    <row r="15" spans="1:32">
      <c r="A15" s="36" t="s">
        <v>86</v>
      </c>
      <c r="B15" s="36" t="s">
        <v>83</v>
      </c>
      <c r="C15" s="469">
        <v>0</v>
      </c>
      <c r="D15" s="56">
        <v>0</v>
      </c>
      <c r="E15" s="56">
        <v>0</v>
      </c>
      <c r="F15" s="56" t="s">
        <v>13</v>
      </c>
      <c r="G15" s="285">
        <v>0</v>
      </c>
      <c r="H15" s="109">
        <f t="shared" si="4"/>
        <v>0</v>
      </c>
      <c r="I15" s="57"/>
      <c r="J15" s="36" t="s">
        <v>83</v>
      </c>
      <c r="K15" s="881">
        <v>0</v>
      </c>
      <c r="L15" s="60">
        <v>0</v>
      </c>
      <c r="M15" s="60">
        <v>0</v>
      </c>
      <c r="N15" s="60" t="s">
        <v>13</v>
      </c>
      <c r="O15" s="285">
        <v>0</v>
      </c>
      <c r="P15" s="109">
        <f t="shared" si="1"/>
        <v>0</v>
      </c>
      <c r="Q15" s="57"/>
      <c r="R15" s="36" t="s">
        <v>83</v>
      </c>
      <c r="S15" s="59">
        <v>0</v>
      </c>
      <c r="T15" s="60">
        <v>0</v>
      </c>
      <c r="U15" s="60">
        <v>0</v>
      </c>
      <c r="V15" s="60" t="s">
        <v>13</v>
      </c>
      <c r="W15" s="285">
        <v>0</v>
      </c>
      <c r="X15" s="109">
        <f t="shared" si="2"/>
        <v>0</v>
      </c>
      <c r="Y15" s="57"/>
      <c r="Z15" s="36" t="s">
        <v>83</v>
      </c>
      <c r="AA15" s="59">
        <v>0</v>
      </c>
      <c r="AB15" s="60">
        <v>0</v>
      </c>
      <c r="AC15" s="60">
        <v>0</v>
      </c>
      <c r="AD15" s="60" t="s">
        <v>13</v>
      </c>
      <c r="AE15" s="285">
        <v>0</v>
      </c>
      <c r="AF15" s="109">
        <f t="shared" si="5"/>
        <v>0</v>
      </c>
    </row>
    <row r="16" spans="1:32">
      <c r="A16" s="36" t="s">
        <v>87</v>
      </c>
      <c r="B16" s="36" t="s">
        <v>83</v>
      </c>
      <c r="C16" s="469">
        <v>0</v>
      </c>
      <c r="D16" s="56">
        <v>0</v>
      </c>
      <c r="E16" s="56">
        <v>0</v>
      </c>
      <c r="F16" s="56" t="s">
        <v>13</v>
      </c>
      <c r="G16" s="285">
        <v>0</v>
      </c>
      <c r="H16" s="109">
        <f>G16/G$53</f>
        <v>0</v>
      </c>
      <c r="I16" s="57"/>
      <c r="J16" s="36" t="s">
        <v>83</v>
      </c>
      <c r="K16" s="881">
        <v>0</v>
      </c>
      <c r="L16" s="60">
        <v>0</v>
      </c>
      <c r="M16" s="60">
        <v>0</v>
      </c>
      <c r="N16" s="60" t="s">
        <v>13</v>
      </c>
      <c r="O16" s="285">
        <v>0</v>
      </c>
      <c r="P16" s="109">
        <f t="shared" si="1"/>
        <v>0</v>
      </c>
      <c r="Q16" s="57"/>
      <c r="R16" s="36" t="s">
        <v>83</v>
      </c>
      <c r="S16" s="59">
        <v>0</v>
      </c>
      <c r="T16" s="60">
        <v>0</v>
      </c>
      <c r="U16" s="60">
        <v>0</v>
      </c>
      <c r="V16" s="60" t="s">
        <v>13</v>
      </c>
      <c r="W16" s="285">
        <v>0</v>
      </c>
      <c r="X16" s="109">
        <f t="shared" si="2"/>
        <v>0</v>
      </c>
      <c r="Y16" s="57"/>
      <c r="Z16" s="36" t="s">
        <v>83</v>
      </c>
      <c r="AA16" s="59">
        <v>0</v>
      </c>
      <c r="AB16" s="60">
        <v>0</v>
      </c>
      <c r="AC16" s="60">
        <v>0</v>
      </c>
      <c r="AD16" s="60" t="s">
        <v>13</v>
      </c>
      <c r="AE16" s="285">
        <v>0</v>
      </c>
      <c r="AF16" s="109">
        <f>AE16/AE$53</f>
        <v>0</v>
      </c>
    </row>
    <row r="17" spans="1:32">
      <c r="A17" s="36" t="s">
        <v>88</v>
      </c>
      <c r="B17" s="36" t="s">
        <v>83</v>
      </c>
      <c r="C17" s="469">
        <v>9</v>
      </c>
      <c r="D17" s="56">
        <v>423.1</v>
      </c>
      <c r="E17" s="56">
        <v>8.5999999999999993E-2</v>
      </c>
      <c r="F17" s="56" t="s">
        <v>13</v>
      </c>
      <c r="G17" s="285">
        <v>774</v>
      </c>
      <c r="H17" s="109">
        <f t="shared" si="4"/>
        <v>3.6760186721947061E-5</v>
      </c>
      <c r="I17" s="57"/>
      <c r="J17" s="36" t="s">
        <v>83</v>
      </c>
      <c r="K17" s="881">
        <v>9</v>
      </c>
      <c r="L17" s="60">
        <v>423.1</v>
      </c>
      <c r="M17" s="60">
        <v>8.5999999999999993E-2</v>
      </c>
      <c r="N17" s="60" t="s">
        <v>13</v>
      </c>
      <c r="O17" s="285">
        <v>774</v>
      </c>
      <c r="P17" s="109">
        <f t="shared" si="1"/>
        <v>4.6634703377301039E-5</v>
      </c>
      <c r="Q17" s="57"/>
      <c r="R17" s="36" t="s">
        <v>83</v>
      </c>
      <c r="S17" s="59">
        <v>0</v>
      </c>
      <c r="T17" s="60">
        <v>0</v>
      </c>
      <c r="U17" s="60">
        <v>0</v>
      </c>
      <c r="V17" s="60" t="s">
        <v>13</v>
      </c>
      <c r="W17" s="285">
        <v>0</v>
      </c>
      <c r="X17" s="109">
        <f t="shared" si="2"/>
        <v>0</v>
      </c>
      <c r="Y17" s="57"/>
      <c r="Z17" s="36" t="s">
        <v>83</v>
      </c>
      <c r="AA17" s="59">
        <v>8</v>
      </c>
      <c r="AB17" s="60">
        <v>385.8</v>
      </c>
      <c r="AC17" s="60">
        <v>7.8399999999999997E-2</v>
      </c>
      <c r="AD17" s="60" t="s">
        <v>13</v>
      </c>
      <c r="AE17" s="285">
        <v>688</v>
      </c>
      <c r="AF17" s="109">
        <f t="shared" si="5"/>
        <v>5.0458462297635141E-5</v>
      </c>
    </row>
    <row r="18" spans="1:32">
      <c r="A18" s="32" t="s">
        <v>16</v>
      </c>
      <c r="B18" s="57"/>
      <c r="C18" s="470"/>
      <c r="D18" s="111"/>
      <c r="E18" s="111"/>
      <c r="F18" s="111"/>
      <c r="G18" s="111"/>
      <c r="H18" s="58"/>
      <c r="I18" s="57"/>
      <c r="J18" s="57"/>
      <c r="K18" s="470"/>
      <c r="L18" s="111"/>
      <c r="M18" s="111"/>
      <c r="N18" s="111"/>
      <c r="O18" s="111"/>
      <c r="P18" s="58"/>
      <c r="Q18" s="57"/>
      <c r="R18" s="57"/>
      <c r="S18" s="110"/>
      <c r="T18" s="111"/>
      <c r="U18" s="111"/>
      <c r="V18" s="111"/>
      <c r="W18" s="111"/>
      <c r="X18" s="58"/>
      <c r="Y18" s="57"/>
      <c r="Z18" s="57"/>
      <c r="AA18" s="110"/>
      <c r="AB18" s="111"/>
      <c r="AC18" s="111"/>
      <c r="AD18" s="111"/>
      <c r="AE18" s="111"/>
      <c r="AF18" s="58"/>
    </row>
    <row r="19" spans="1:32" s="261" customFormat="1">
      <c r="A19" s="36" t="s">
        <v>89</v>
      </c>
      <c r="B19" s="36" t="s">
        <v>80</v>
      </c>
      <c r="C19" s="469">
        <v>230</v>
      </c>
      <c r="D19" s="56">
        <v>8301.3999870000007</v>
      </c>
      <c r="E19" s="56">
        <v>1.12778</v>
      </c>
      <c r="F19" s="56" t="s">
        <v>13</v>
      </c>
      <c r="G19" s="285">
        <v>27730.39</v>
      </c>
      <c r="H19" s="109"/>
      <c r="I19" s="57"/>
      <c r="J19" s="36" t="s">
        <v>80</v>
      </c>
      <c r="K19" s="474">
        <v>204</v>
      </c>
      <c r="L19" s="62">
        <v>7762.3999880000001</v>
      </c>
      <c r="M19" s="62">
        <v>1.0630999999999999</v>
      </c>
      <c r="N19" s="62" t="s">
        <v>13</v>
      </c>
      <c r="O19" s="285">
        <v>25356.34</v>
      </c>
      <c r="P19" s="109">
        <f t="shared" si="1"/>
        <v>1.5277589077958571E-3</v>
      </c>
      <c r="Q19" s="57"/>
      <c r="R19" s="36" t="s">
        <v>80</v>
      </c>
      <c r="S19" s="61">
        <v>26</v>
      </c>
      <c r="T19" s="62">
        <v>538.999999</v>
      </c>
      <c r="U19" s="62">
        <v>6.4680000000000001E-2</v>
      </c>
      <c r="V19" s="62" t="s">
        <v>13</v>
      </c>
      <c r="W19" s="285">
        <v>2374.0500000000002</v>
      </c>
      <c r="X19" s="109">
        <f t="shared" si="2"/>
        <v>5.325004529349197E-4</v>
      </c>
      <c r="Y19" s="57"/>
      <c r="Z19" s="36" t="s">
        <v>80</v>
      </c>
      <c r="AA19" s="61">
        <v>207</v>
      </c>
      <c r="AB19" s="62">
        <v>5753.399993</v>
      </c>
      <c r="AC19" s="62">
        <v>0.82201999999999997</v>
      </c>
      <c r="AD19" s="62" t="s">
        <v>13</v>
      </c>
      <c r="AE19" s="285">
        <v>24021.62</v>
      </c>
      <c r="AF19" s="109">
        <f t="shared" si="5"/>
        <v>1.7617645452007531E-3</v>
      </c>
    </row>
    <row r="20" spans="1:32">
      <c r="A20" s="35" t="s">
        <v>90</v>
      </c>
      <c r="B20" s="35" t="s">
        <v>80</v>
      </c>
      <c r="C20" s="469">
        <v>0</v>
      </c>
      <c r="D20" s="56">
        <v>0</v>
      </c>
      <c r="E20" s="56">
        <v>0</v>
      </c>
      <c r="F20" s="56" t="s">
        <v>13</v>
      </c>
      <c r="G20" s="285">
        <v>0</v>
      </c>
      <c r="H20" s="109"/>
      <c r="I20" s="57"/>
      <c r="J20" s="35" t="s">
        <v>80</v>
      </c>
      <c r="K20" s="475">
        <v>0</v>
      </c>
      <c r="L20" s="65">
        <v>0</v>
      </c>
      <c r="M20" s="65">
        <v>0</v>
      </c>
      <c r="N20" s="65" t="s">
        <v>13</v>
      </c>
      <c r="O20" s="285">
        <v>0</v>
      </c>
      <c r="P20" s="109">
        <f t="shared" si="1"/>
        <v>0</v>
      </c>
      <c r="Q20" s="57"/>
      <c r="R20" s="35" t="s">
        <v>80</v>
      </c>
      <c r="S20" s="64">
        <v>0</v>
      </c>
      <c r="T20" s="65">
        <v>0</v>
      </c>
      <c r="U20" s="65">
        <v>0</v>
      </c>
      <c r="V20" s="65" t="s">
        <v>13</v>
      </c>
      <c r="W20" s="285">
        <v>0</v>
      </c>
      <c r="X20" s="109">
        <f t="shared" si="2"/>
        <v>0</v>
      </c>
      <c r="Y20" s="57"/>
      <c r="Z20" s="35" t="s">
        <v>80</v>
      </c>
      <c r="AA20" s="64">
        <v>0</v>
      </c>
      <c r="AB20" s="65">
        <v>0</v>
      </c>
      <c r="AC20" s="65">
        <v>0</v>
      </c>
      <c r="AD20" s="65" t="s">
        <v>13</v>
      </c>
      <c r="AE20" s="285">
        <v>0</v>
      </c>
      <c r="AF20" s="109"/>
    </row>
    <row r="21" spans="1:32">
      <c r="A21" s="32" t="s">
        <v>91</v>
      </c>
      <c r="B21" s="57"/>
      <c r="C21" s="470"/>
      <c r="D21" s="111"/>
      <c r="E21" s="111"/>
      <c r="F21" s="111"/>
      <c r="G21" s="111"/>
      <c r="H21" s="58"/>
      <c r="I21" s="57"/>
      <c r="J21" s="57"/>
      <c r="K21" s="470"/>
      <c r="L21" s="111"/>
      <c r="M21" s="111"/>
      <c r="N21" s="111"/>
      <c r="O21" s="111"/>
      <c r="P21" s="58"/>
      <c r="Q21" s="57"/>
      <c r="R21" s="57"/>
      <c r="S21" s="110"/>
      <c r="T21" s="111"/>
      <c r="U21" s="111"/>
      <c r="V21" s="111"/>
      <c r="W21" s="111"/>
      <c r="X21" s="58"/>
      <c r="Y21" s="57"/>
      <c r="Z21" s="57"/>
      <c r="AA21" s="110"/>
      <c r="AB21" s="111"/>
      <c r="AC21" s="111"/>
      <c r="AD21" s="111"/>
      <c r="AE21" s="111"/>
      <c r="AF21" s="58"/>
    </row>
    <row r="22" spans="1:32">
      <c r="A22" s="36" t="s">
        <v>92</v>
      </c>
      <c r="B22" s="36" t="s">
        <v>83</v>
      </c>
      <c r="C22" s="882">
        <v>1042</v>
      </c>
      <c r="D22" s="883">
        <v>309435.99972099997</v>
      </c>
      <c r="E22" s="883">
        <v>0</v>
      </c>
      <c r="F22" s="56" t="s">
        <v>13</v>
      </c>
      <c r="G22" s="285">
        <v>349524.35</v>
      </c>
      <c r="H22" s="109">
        <f>G22/G$53</f>
        <v>1.6600233036004101E-2</v>
      </c>
      <c r="I22" s="57"/>
      <c r="J22" s="36" t="s">
        <v>83</v>
      </c>
      <c r="K22" s="884">
        <v>815</v>
      </c>
      <c r="L22" s="885">
        <v>241189.11246800001</v>
      </c>
      <c r="M22" s="885">
        <v>0</v>
      </c>
      <c r="N22" s="67" t="s">
        <v>13</v>
      </c>
      <c r="O22" s="285">
        <v>272544.34999999998</v>
      </c>
      <c r="P22" s="109">
        <f t="shared" ref="P22:P31" si="6">O22/O$53</f>
        <v>1.6421220826110226E-2</v>
      </c>
      <c r="Q22" s="57"/>
      <c r="R22" s="36" t="s">
        <v>83</v>
      </c>
      <c r="S22" s="886">
        <v>227</v>
      </c>
      <c r="T22" s="885">
        <v>68246.887252999994</v>
      </c>
      <c r="U22" s="885">
        <v>0</v>
      </c>
      <c r="V22" s="67" t="s">
        <v>13</v>
      </c>
      <c r="W22" s="285">
        <v>76980</v>
      </c>
      <c r="X22" s="109">
        <f t="shared" si="2"/>
        <v>1.7266647655664418E-2</v>
      </c>
      <c r="Y22" s="57"/>
      <c r="Z22" s="36" t="s">
        <v>83</v>
      </c>
      <c r="AA22" s="886">
        <v>514</v>
      </c>
      <c r="AB22" s="885">
        <v>136629.73801500001</v>
      </c>
      <c r="AC22" s="885">
        <v>0</v>
      </c>
      <c r="AD22" s="67" t="s">
        <v>13</v>
      </c>
      <c r="AE22" s="285">
        <v>166256.87</v>
      </c>
      <c r="AF22" s="109">
        <f t="shared" ref="AF22:AF31" si="7">AE22/AE$53</f>
        <v>1.2193409893339864E-2</v>
      </c>
    </row>
    <row r="23" spans="1:32">
      <c r="A23" s="36" t="s">
        <v>93</v>
      </c>
      <c r="B23" s="36" t="s">
        <v>83</v>
      </c>
      <c r="C23" s="882">
        <v>0</v>
      </c>
      <c r="D23" s="883">
        <v>0</v>
      </c>
      <c r="E23" s="883">
        <v>0</v>
      </c>
      <c r="F23" s="56" t="s">
        <v>13</v>
      </c>
      <c r="G23" s="285">
        <v>0</v>
      </c>
      <c r="H23" s="109">
        <f t="shared" ref="H23:H31" si="8">G23/G$53</f>
        <v>0</v>
      </c>
      <c r="I23" s="57"/>
      <c r="J23" s="36" t="s">
        <v>83</v>
      </c>
      <c r="K23" s="884">
        <v>0</v>
      </c>
      <c r="L23" s="885">
        <v>0</v>
      </c>
      <c r="M23" s="885">
        <v>0</v>
      </c>
      <c r="N23" s="67" t="s">
        <v>13</v>
      </c>
      <c r="O23" s="285">
        <v>0</v>
      </c>
      <c r="P23" s="109">
        <f t="shared" si="6"/>
        <v>0</v>
      </c>
      <c r="Q23" s="57"/>
      <c r="R23" s="36" t="s">
        <v>83</v>
      </c>
      <c r="S23" s="886">
        <v>0</v>
      </c>
      <c r="T23" s="885">
        <v>0</v>
      </c>
      <c r="U23" s="885">
        <v>0</v>
      </c>
      <c r="V23" s="67" t="s">
        <v>13</v>
      </c>
      <c r="W23" s="285">
        <v>0</v>
      </c>
      <c r="X23" s="109">
        <f t="shared" si="2"/>
        <v>0</v>
      </c>
      <c r="Y23" s="57"/>
      <c r="Z23" s="36" t="s">
        <v>83</v>
      </c>
      <c r="AA23" s="886">
        <v>0</v>
      </c>
      <c r="AB23" s="885">
        <v>0</v>
      </c>
      <c r="AC23" s="885">
        <v>0</v>
      </c>
      <c r="AD23" s="67" t="s">
        <v>13</v>
      </c>
      <c r="AE23" s="285">
        <v>0</v>
      </c>
      <c r="AF23" s="109">
        <f t="shared" si="7"/>
        <v>0</v>
      </c>
    </row>
    <row r="24" spans="1:32">
      <c r="A24" s="36" t="s">
        <v>94</v>
      </c>
      <c r="B24" s="36" t="s">
        <v>80</v>
      </c>
      <c r="C24" s="882">
        <v>0</v>
      </c>
      <c r="D24" s="883">
        <v>0</v>
      </c>
      <c r="E24" s="883">
        <v>0</v>
      </c>
      <c r="F24" s="56" t="s">
        <v>13</v>
      </c>
      <c r="G24" s="285">
        <v>0</v>
      </c>
      <c r="H24" s="109">
        <f t="shared" si="8"/>
        <v>0</v>
      </c>
      <c r="I24" s="57"/>
      <c r="J24" s="36" t="s">
        <v>80</v>
      </c>
      <c r="K24" s="884">
        <v>0</v>
      </c>
      <c r="L24" s="885">
        <v>0</v>
      </c>
      <c r="M24" s="885">
        <v>0</v>
      </c>
      <c r="N24" s="67" t="s">
        <v>13</v>
      </c>
      <c r="O24" s="285">
        <v>0</v>
      </c>
      <c r="P24" s="109">
        <f t="shared" si="6"/>
        <v>0</v>
      </c>
      <c r="Q24" s="57"/>
      <c r="R24" s="36" t="s">
        <v>80</v>
      </c>
      <c r="S24" s="886">
        <v>0</v>
      </c>
      <c r="T24" s="885">
        <v>0</v>
      </c>
      <c r="U24" s="885">
        <v>0</v>
      </c>
      <c r="V24" s="67" t="s">
        <v>13</v>
      </c>
      <c r="W24" s="285">
        <v>0</v>
      </c>
      <c r="X24" s="109">
        <f t="shared" si="2"/>
        <v>0</v>
      </c>
      <c r="Y24" s="57"/>
      <c r="Z24" s="36" t="s">
        <v>80</v>
      </c>
      <c r="AA24" s="886">
        <v>0</v>
      </c>
      <c r="AB24" s="885">
        <v>0</v>
      </c>
      <c r="AC24" s="885">
        <v>0</v>
      </c>
      <c r="AD24" s="67" t="s">
        <v>13</v>
      </c>
      <c r="AE24" s="285">
        <v>0</v>
      </c>
      <c r="AF24" s="109">
        <f t="shared" si="7"/>
        <v>0</v>
      </c>
    </row>
    <row r="25" spans="1:32">
      <c r="A25" s="36" t="s">
        <v>95</v>
      </c>
      <c r="B25" s="36" t="s">
        <v>80</v>
      </c>
      <c r="C25" s="882">
        <v>122</v>
      </c>
      <c r="D25" s="883">
        <v>-20015.650003999999</v>
      </c>
      <c r="E25" s="883">
        <v>-3.0022000000000002</v>
      </c>
      <c r="F25" s="56" t="s">
        <v>13</v>
      </c>
      <c r="G25" s="285">
        <v>137225.745</v>
      </c>
      <c r="H25" s="109">
        <f t="shared" si="8"/>
        <v>6.5173695210055463E-3</v>
      </c>
      <c r="I25" s="57"/>
      <c r="J25" s="36" t="s">
        <v>80</v>
      </c>
      <c r="K25" s="884">
        <v>91</v>
      </c>
      <c r="L25" s="885">
        <v>-14745.650003000001</v>
      </c>
      <c r="M25" s="885">
        <v>-2.2117</v>
      </c>
      <c r="N25" s="67" t="s">
        <v>13</v>
      </c>
      <c r="O25" s="285">
        <v>102399.7975</v>
      </c>
      <c r="P25" s="109">
        <f t="shared" si="6"/>
        <v>6.1697470055661402E-3</v>
      </c>
      <c r="Q25" s="57"/>
      <c r="R25" s="36" t="s">
        <v>80</v>
      </c>
      <c r="S25" s="886">
        <v>31</v>
      </c>
      <c r="T25" s="885">
        <v>-5270.0000010000003</v>
      </c>
      <c r="U25" s="885">
        <v>-0.79049999999999998</v>
      </c>
      <c r="V25" s="67" t="s">
        <v>13</v>
      </c>
      <c r="W25" s="285">
        <v>34825.947500000002</v>
      </c>
      <c r="X25" s="109">
        <f t="shared" si="2"/>
        <v>7.8114752501580557E-3</v>
      </c>
      <c r="Y25" s="57"/>
      <c r="Z25" s="36" t="s">
        <v>80</v>
      </c>
      <c r="AA25" s="886">
        <v>70</v>
      </c>
      <c r="AB25" s="885">
        <v>-11345.650002</v>
      </c>
      <c r="AC25" s="885">
        <v>-1.7017</v>
      </c>
      <c r="AD25" s="67" t="s">
        <v>13</v>
      </c>
      <c r="AE25" s="285">
        <v>73825.399999999994</v>
      </c>
      <c r="AF25" s="109">
        <f t="shared" si="7"/>
        <v>5.4144130269009197E-3</v>
      </c>
    </row>
    <row r="26" spans="1:32">
      <c r="A26" s="36" t="s">
        <v>96</v>
      </c>
      <c r="B26" s="36" t="s">
        <v>80</v>
      </c>
      <c r="C26" s="882">
        <v>1574</v>
      </c>
      <c r="D26" s="883">
        <v>523614</v>
      </c>
      <c r="E26" s="883">
        <v>78.542100000000005</v>
      </c>
      <c r="F26" s="56" t="s">
        <v>13</v>
      </c>
      <c r="G26" s="285">
        <v>7443712.5374999996</v>
      </c>
      <c r="H26" s="109">
        <f t="shared" si="8"/>
        <v>0.35353005527519166</v>
      </c>
      <c r="I26" s="57"/>
      <c r="J26" s="36" t="s">
        <v>80</v>
      </c>
      <c r="K26" s="884">
        <v>1195</v>
      </c>
      <c r="L26" s="885">
        <v>398282</v>
      </c>
      <c r="M26" s="885">
        <v>59.7423</v>
      </c>
      <c r="N26" s="67" t="s">
        <v>13</v>
      </c>
      <c r="O26" s="285">
        <v>5565578.9225000003</v>
      </c>
      <c r="P26" s="109">
        <f t="shared" si="6"/>
        <v>0.33533478317021481</v>
      </c>
      <c r="Q26" s="57"/>
      <c r="R26" s="36" t="s">
        <v>80</v>
      </c>
      <c r="S26" s="886">
        <v>379</v>
      </c>
      <c r="T26" s="885">
        <v>125332</v>
      </c>
      <c r="U26" s="885">
        <v>18.799800000000001</v>
      </c>
      <c r="V26" s="67" t="s">
        <v>13</v>
      </c>
      <c r="W26" s="285">
        <v>1878133.615</v>
      </c>
      <c r="X26" s="109">
        <f t="shared" si="2"/>
        <v>0.42126619096472184</v>
      </c>
      <c r="Y26" s="57"/>
      <c r="Z26" s="36" t="s">
        <v>80</v>
      </c>
      <c r="AA26" s="886">
        <v>585</v>
      </c>
      <c r="AB26" s="885">
        <v>198780</v>
      </c>
      <c r="AC26" s="885">
        <v>29.817</v>
      </c>
      <c r="AD26" s="67" t="s">
        <v>13</v>
      </c>
      <c r="AE26" s="285">
        <v>2667472.3050000002</v>
      </c>
      <c r="AF26" s="109">
        <f t="shared" si="7"/>
        <v>0.19563452141254128</v>
      </c>
    </row>
    <row r="27" spans="1:32">
      <c r="A27" s="36" t="s">
        <v>97</v>
      </c>
      <c r="B27" s="36" t="s">
        <v>80</v>
      </c>
      <c r="C27" s="882">
        <v>126</v>
      </c>
      <c r="D27" s="883">
        <v>155345</v>
      </c>
      <c r="E27" s="883">
        <v>69.905249999999995</v>
      </c>
      <c r="F27" s="56" t="s">
        <v>13</v>
      </c>
      <c r="G27" s="285">
        <v>515183.72499999998</v>
      </c>
      <c r="H27" s="109">
        <f t="shared" si="8"/>
        <v>2.4468023161638531E-2</v>
      </c>
      <c r="I27" s="57"/>
      <c r="J27" s="36" t="s">
        <v>80</v>
      </c>
      <c r="K27" s="884">
        <v>124</v>
      </c>
      <c r="L27" s="885">
        <v>152508</v>
      </c>
      <c r="M27" s="885">
        <v>68.628600000000006</v>
      </c>
      <c r="N27" s="67" t="s">
        <v>13</v>
      </c>
      <c r="O27" s="285">
        <v>503159.85499999998</v>
      </c>
      <c r="P27" s="109">
        <f t="shared" si="6"/>
        <v>3.0316163552055297E-2</v>
      </c>
      <c r="Q27" s="57"/>
      <c r="R27" s="36" t="s">
        <v>80</v>
      </c>
      <c r="S27" s="886">
        <v>2</v>
      </c>
      <c r="T27" s="885">
        <v>2837</v>
      </c>
      <c r="U27" s="885">
        <v>1.2766500000000001</v>
      </c>
      <c r="V27" s="67" t="s">
        <v>13</v>
      </c>
      <c r="W27" s="285">
        <v>12023.87</v>
      </c>
      <c r="X27" s="109">
        <f t="shared" si="2"/>
        <v>2.6969592978372792E-3</v>
      </c>
      <c r="Y27" s="57"/>
      <c r="Z27" s="36" t="s">
        <v>80</v>
      </c>
      <c r="AA27" s="886">
        <v>26</v>
      </c>
      <c r="AB27" s="885">
        <v>35245</v>
      </c>
      <c r="AC27" s="885">
        <v>15.860250000000001</v>
      </c>
      <c r="AD27" s="67" t="s">
        <v>13</v>
      </c>
      <c r="AE27" s="285">
        <v>120524.5175</v>
      </c>
      <c r="AF27" s="109">
        <f t="shared" si="7"/>
        <v>8.8393631136837458E-3</v>
      </c>
    </row>
    <row r="28" spans="1:32">
      <c r="A28" s="36" t="s">
        <v>98</v>
      </c>
      <c r="B28" s="36" t="s">
        <v>83</v>
      </c>
      <c r="C28" s="882">
        <v>0</v>
      </c>
      <c r="D28" s="883">
        <v>0</v>
      </c>
      <c r="E28" s="883">
        <v>0</v>
      </c>
      <c r="F28" s="56" t="s">
        <v>13</v>
      </c>
      <c r="G28" s="285">
        <v>0</v>
      </c>
      <c r="H28" s="109">
        <f t="shared" si="8"/>
        <v>0</v>
      </c>
      <c r="I28" s="57"/>
      <c r="J28" s="36" t="s">
        <v>83</v>
      </c>
      <c r="K28" s="884">
        <v>0</v>
      </c>
      <c r="L28" s="885">
        <v>0</v>
      </c>
      <c r="M28" s="885">
        <v>0</v>
      </c>
      <c r="N28" s="67" t="s">
        <v>13</v>
      </c>
      <c r="O28" s="285">
        <v>0</v>
      </c>
      <c r="P28" s="109">
        <f t="shared" si="6"/>
        <v>0</v>
      </c>
      <c r="Q28" s="57"/>
      <c r="R28" s="36" t="s">
        <v>83</v>
      </c>
      <c r="S28" s="886">
        <v>0</v>
      </c>
      <c r="T28" s="885">
        <v>0</v>
      </c>
      <c r="U28" s="885">
        <v>0</v>
      </c>
      <c r="V28" s="67" t="s">
        <v>13</v>
      </c>
      <c r="W28" s="285">
        <v>0</v>
      </c>
      <c r="X28" s="109">
        <f t="shared" si="2"/>
        <v>0</v>
      </c>
      <c r="Y28" s="57"/>
      <c r="Z28" s="36" t="s">
        <v>83</v>
      </c>
      <c r="AA28" s="886">
        <v>0</v>
      </c>
      <c r="AB28" s="885">
        <v>0</v>
      </c>
      <c r="AC28" s="885">
        <v>0</v>
      </c>
      <c r="AD28" s="67" t="s">
        <v>13</v>
      </c>
      <c r="AE28" s="285">
        <v>0</v>
      </c>
      <c r="AF28" s="109">
        <f t="shared" si="7"/>
        <v>0</v>
      </c>
    </row>
    <row r="29" spans="1:32">
      <c r="A29" s="36" t="s">
        <v>99</v>
      </c>
      <c r="B29" s="36" t="s">
        <v>80</v>
      </c>
      <c r="C29" s="882">
        <v>1682</v>
      </c>
      <c r="D29" s="883">
        <v>942840.51</v>
      </c>
      <c r="E29" s="883">
        <v>141.43004999999999</v>
      </c>
      <c r="F29" s="56" t="s">
        <v>13</v>
      </c>
      <c r="G29" s="285">
        <v>1781133.84</v>
      </c>
      <c r="H29" s="109">
        <f t="shared" si="8"/>
        <v>8.4592781053202296E-2</v>
      </c>
      <c r="I29" s="57"/>
      <c r="J29" s="36" t="s">
        <v>80</v>
      </c>
      <c r="K29" s="884">
        <v>1411</v>
      </c>
      <c r="L29" s="885">
        <v>790809.51</v>
      </c>
      <c r="M29" s="885">
        <v>118.6254</v>
      </c>
      <c r="N29" s="67" t="s">
        <v>13</v>
      </c>
      <c r="O29" s="285">
        <v>1494350.6950000001</v>
      </c>
      <c r="P29" s="109">
        <f t="shared" si="6"/>
        <v>9.0036952717039612E-2</v>
      </c>
      <c r="Q29" s="57"/>
      <c r="R29" s="36" t="s">
        <v>80</v>
      </c>
      <c r="S29" s="886">
        <v>271</v>
      </c>
      <c r="T29" s="885">
        <v>152031</v>
      </c>
      <c r="U29" s="885">
        <v>22.804649999999999</v>
      </c>
      <c r="V29" s="67" t="s">
        <v>13</v>
      </c>
      <c r="W29" s="285">
        <v>286783.14500000002</v>
      </c>
      <c r="X29" s="109">
        <f t="shared" si="2"/>
        <v>6.4325584805122363E-2</v>
      </c>
      <c r="Y29" s="57"/>
      <c r="Z29" s="36" t="s">
        <v>80</v>
      </c>
      <c r="AA29" s="886">
        <v>1199</v>
      </c>
      <c r="AB29" s="885">
        <v>671986.28</v>
      </c>
      <c r="AC29" s="885">
        <v>100.79995</v>
      </c>
      <c r="AD29" s="67" t="s">
        <v>13</v>
      </c>
      <c r="AE29" s="285">
        <v>1270718.6225000001</v>
      </c>
      <c r="AF29" s="109">
        <f t="shared" si="7"/>
        <v>9.3195505384184751E-2</v>
      </c>
    </row>
    <row r="30" spans="1:32">
      <c r="A30" s="36" t="s">
        <v>100</v>
      </c>
      <c r="B30" s="36" t="s">
        <v>80</v>
      </c>
      <c r="C30" s="882">
        <v>1664</v>
      </c>
      <c r="D30" s="883">
        <v>0</v>
      </c>
      <c r="E30" s="883">
        <v>0</v>
      </c>
      <c r="F30" s="56" t="s">
        <v>13</v>
      </c>
      <c r="G30" s="285">
        <v>359230</v>
      </c>
      <c r="H30" s="109">
        <f t="shared" si="8"/>
        <v>1.7061191054425117E-2</v>
      </c>
      <c r="I30" s="57"/>
      <c r="J30" s="36" t="s">
        <v>80</v>
      </c>
      <c r="K30" s="884">
        <v>1294</v>
      </c>
      <c r="L30" s="885">
        <v>0</v>
      </c>
      <c r="M30" s="885">
        <v>0</v>
      </c>
      <c r="N30" s="67" t="s">
        <v>13</v>
      </c>
      <c r="O30" s="285">
        <v>285110</v>
      </c>
      <c r="P30" s="109">
        <f t="shared" si="6"/>
        <v>1.717832077506757E-2</v>
      </c>
      <c r="Q30" s="57"/>
      <c r="R30" s="36" t="s">
        <v>80</v>
      </c>
      <c r="S30" s="886">
        <v>370</v>
      </c>
      <c r="T30" s="885">
        <v>0</v>
      </c>
      <c r="U30" s="885">
        <v>0</v>
      </c>
      <c r="V30" s="67" t="s">
        <v>13</v>
      </c>
      <c r="W30" s="285">
        <v>74120</v>
      </c>
      <c r="X30" s="109">
        <f t="shared" si="2"/>
        <v>1.6625148405272107E-2</v>
      </c>
      <c r="Y30" s="57"/>
      <c r="Z30" s="36" t="s">
        <v>80</v>
      </c>
      <c r="AA30" s="886">
        <v>600</v>
      </c>
      <c r="AB30" s="885">
        <v>0</v>
      </c>
      <c r="AC30" s="885">
        <v>0</v>
      </c>
      <c r="AD30" s="67" t="s">
        <v>13</v>
      </c>
      <c r="AE30" s="285">
        <v>142830</v>
      </c>
      <c r="AF30" s="109">
        <f t="shared" si="7"/>
        <v>1.0475264781934923E-2</v>
      </c>
    </row>
    <row r="31" spans="1:32">
      <c r="A31" s="36" t="s">
        <v>101</v>
      </c>
      <c r="B31" s="36" t="s">
        <v>80</v>
      </c>
      <c r="C31" s="882">
        <v>132</v>
      </c>
      <c r="D31" s="883">
        <v>18704.5</v>
      </c>
      <c r="E31" s="883">
        <v>9.5980109999999996</v>
      </c>
      <c r="F31" s="56" t="s">
        <v>13</v>
      </c>
      <c r="G31" s="285">
        <v>48716.4</v>
      </c>
      <c r="H31" s="109">
        <f t="shared" si="8"/>
        <v>2.3137260470556353E-3</v>
      </c>
      <c r="I31" s="57"/>
      <c r="J31" s="36" t="s">
        <v>80</v>
      </c>
      <c r="K31" s="884">
        <v>104</v>
      </c>
      <c r="L31" s="885">
        <v>14785</v>
      </c>
      <c r="M31" s="885">
        <v>7.5289080000000004</v>
      </c>
      <c r="N31" s="67" t="s">
        <v>13</v>
      </c>
      <c r="O31" s="285">
        <v>38695.519999999997</v>
      </c>
      <c r="P31" s="109">
        <f t="shared" si="6"/>
        <v>2.3314652418997672E-3</v>
      </c>
      <c r="Q31" s="57"/>
      <c r="R31" s="36" t="s">
        <v>80</v>
      </c>
      <c r="S31" s="886">
        <v>28</v>
      </c>
      <c r="T31" s="885">
        <v>3919.5</v>
      </c>
      <c r="U31" s="885">
        <v>2.0691030000000001</v>
      </c>
      <c r="V31" s="67" t="s">
        <v>13</v>
      </c>
      <c r="W31" s="285">
        <v>10020.879999999999</v>
      </c>
      <c r="X31" s="109">
        <f t="shared" si="2"/>
        <v>2.2476877651298318E-3</v>
      </c>
      <c r="Y31" s="57"/>
      <c r="Z31" s="36" t="s">
        <v>80</v>
      </c>
      <c r="AA31" s="886">
        <v>96</v>
      </c>
      <c r="AB31" s="885">
        <v>14237</v>
      </c>
      <c r="AC31" s="885">
        <v>7.0797049999999997</v>
      </c>
      <c r="AD31" s="67" t="s">
        <v>13</v>
      </c>
      <c r="AE31" s="285">
        <v>35351.879999999997</v>
      </c>
      <c r="AF31" s="109">
        <f t="shared" si="7"/>
        <v>2.5927347443757583E-3</v>
      </c>
    </row>
    <row r="32" spans="1:32">
      <c r="A32" s="32" t="s">
        <v>102</v>
      </c>
      <c r="B32" s="57"/>
      <c r="C32" s="470"/>
      <c r="D32" s="111"/>
      <c r="E32" s="111"/>
      <c r="F32" s="111"/>
      <c r="G32" s="112"/>
      <c r="H32" s="58"/>
      <c r="I32" s="57"/>
      <c r="J32" s="57"/>
      <c r="K32" s="470"/>
      <c r="L32" s="111"/>
      <c r="M32" s="111"/>
      <c r="N32" s="111"/>
      <c r="O32" s="112"/>
      <c r="P32" s="58"/>
      <c r="Q32" s="57"/>
      <c r="R32" s="57"/>
      <c r="S32" s="110"/>
      <c r="T32" s="111"/>
      <c r="U32" s="111"/>
      <c r="V32" s="111"/>
      <c r="W32" s="112"/>
      <c r="X32" s="58"/>
      <c r="Y32" s="57"/>
      <c r="Z32" s="57"/>
      <c r="AA32" s="110"/>
      <c r="AB32" s="111"/>
      <c r="AC32" s="111"/>
      <c r="AD32" s="111"/>
      <c r="AE32" s="112"/>
      <c r="AF32" s="58"/>
    </row>
    <row r="33" spans="1:32" ht="15.6">
      <c r="A33" s="36" t="s">
        <v>103</v>
      </c>
      <c r="B33" s="36" t="s">
        <v>80</v>
      </c>
      <c r="C33" s="469"/>
      <c r="D33" s="56"/>
      <c r="E33" s="56"/>
      <c r="F33" s="56"/>
      <c r="G33" s="285"/>
      <c r="H33" s="109"/>
      <c r="I33" s="57"/>
      <c r="J33" s="36" t="s">
        <v>80</v>
      </c>
      <c r="K33" s="476"/>
      <c r="L33" s="69"/>
      <c r="M33" s="69"/>
      <c r="N33" s="69"/>
      <c r="O33" s="285"/>
      <c r="P33" s="109"/>
      <c r="Q33" s="57"/>
      <c r="R33" s="36" t="s">
        <v>80</v>
      </c>
      <c r="S33" s="68"/>
      <c r="T33" s="69"/>
      <c r="U33" s="69"/>
      <c r="V33" s="69"/>
      <c r="W33" s="285"/>
      <c r="X33" s="109"/>
      <c r="Y33" s="57"/>
      <c r="Z33" s="36" t="s">
        <v>80</v>
      </c>
      <c r="AA33" s="68"/>
      <c r="AB33" s="69"/>
      <c r="AC33" s="69"/>
      <c r="AD33" s="69"/>
      <c r="AE33" s="285"/>
      <c r="AF33" s="109"/>
    </row>
    <row r="34" spans="1:32">
      <c r="A34" s="36" t="s">
        <v>104</v>
      </c>
      <c r="B34" s="36" t="s">
        <v>80</v>
      </c>
      <c r="C34" s="469"/>
      <c r="D34" s="56"/>
      <c r="E34" s="56"/>
      <c r="F34" s="56"/>
      <c r="G34" s="285"/>
      <c r="H34" s="109"/>
      <c r="I34" s="57"/>
      <c r="J34" s="36" t="s">
        <v>80</v>
      </c>
      <c r="K34" s="476"/>
      <c r="L34" s="69"/>
      <c r="M34" s="69"/>
      <c r="N34" s="69"/>
      <c r="O34" s="285"/>
      <c r="P34" s="109"/>
      <c r="Q34" s="57"/>
      <c r="R34" s="36" t="s">
        <v>80</v>
      </c>
      <c r="S34" s="68"/>
      <c r="T34" s="69"/>
      <c r="U34" s="69"/>
      <c r="V34" s="69"/>
      <c r="W34" s="285"/>
      <c r="X34" s="109"/>
      <c r="Y34" s="57"/>
      <c r="Z34" s="36" t="s">
        <v>80</v>
      </c>
      <c r="AA34" s="68"/>
      <c r="AB34" s="69"/>
      <c r="AC34" s="69"/>
      <c r="AD34" s="69"/>
      <c r="AE34" s="285"/>
      <c r="AF34" s="109"/>
    </row>
    <row r="35" spans="1:32">
      <c r="A35" s="32" t="s">
        <v>105</v>
      </c>
      <c r="B35" s="57"/>
      <c r="C35" s="470"/>
      <c r="D35" s="111"/>
      <c r="E35" s="111"/>
      <c r="F35" s="111"/>
      <c r="G35" s="111"/>
      <c r="H35" s="58"/>
      <c r="I35" s="57"/>
      <c r="J35" s="57"/>
      <c r="K35" s="470"/>
      <c r="L35" s="111"/>
      <c r="M35" s="111"/>
      <c r="N35" s="111"/>
      <c r="O35" s="111"/>
      <c r="P35" s="58"/>
      <c r="Q35" s="57"/>
      <c r="R35" s="57"/>
      <c r="S35" s="110"/>
      <c r="T35" s="111"/>
      <c r="U35" s="111"/>
      <c r="V35" s="111"/>
      <c r="W35" s="111"/>
      <c r="X35" s="58"/>
      <c r="Y35" s="57"/>
      <c r="Z35" s="57"/>
      <c r="AA35" s="110"/>
      <c r="AB35" s="111"/>
      <c r="AC35" s="111"/>
      <c r="AD35" s="111"/>
      <c r="AE35" s="111"/>
      <c r="AF35" s="58"/>
    </row>
    <row r="36" spans="1:32">
      <c r="A36" s="36" t="s">
        <v>106</v>
      </c>
      <c r="B36" s="36" t="s">
        <v>83</v>
      </c>
      <c r="C36" s="882">
        <v>249</v>
      </c>
      <c r="D36" s="883">
        <v>4222.47</v>
      </c>
      <c r="E36" s="883">
        <v>0.53600000000000003</v>
      </c>
      <c r="F36" s="56" t="s">
        <v>13</v>
      </c>
      <c r="G36" s="285">
        <v>1761.4871000000001</v>
      </c>
      <c r="H36" s="109">
        <f t="shared" ref="H36:H46" si="9">G36/G$53</f>
        <v>8.3659683080492296E-5</v>
      </c>
      <c r="I36" s="57"/>
      <c r="J36" s="36" t="s">
        <v>83</v>
      </c>
      <c r="K36" s="887">
        <v>156</v>
      </c>
      <c r="L36" s="888">
        <v>2646.21</v>
      </c>
      <c r="M36" s="888">
        <v>0.33589999999999998</v>
      </c>
      <c r="N36" s="71" t="s">
        <v>13</v>
      </c>
      <c r="O36" s="285">
        <v>1100.7443000000001</v>
      </c>
      <c r="P36" s="109">
        <f t="shared" ref="P36:P46" si="10">O36/O$53</f>
        <v>6.6321555458339634E-5</v>
      </c>
      <c r="Q36" s="57"/>
      <c r="R36" s="36" t="s">
        <v>83</v>
      </c>
      <c r="S36" s="70">
        <v>93</v>
      </c>
      <c r="T36" s="71">
        <v>1576.26</v>
      </c>
      <c r="U36" s="71">
        <v>0.2001</v>
      </c>
      <c r="V36" s="71" t="s">
        <v>13</v>
      </c>
      <c r="W36" s="285">
        <v>660.74279999999999</v>
      </c>
      <c r="X36" s="109">
        <f t="shared" ref="X36:X46" si="11">W36/W$53</f>
        <v>1.4820489891682442E-4</v>
      </c>
      <c r="Y36" s="57"/>
      <c r="Z36" s="36" t="s">
        <v>83</v>
      </c>
      <c r="AA36" s="889">
        <v>249</v>
      </c>
      <c r="AB36" s="888">
        <v>4222.47</v>
      </c>
      <c r="AC36" s="888">
        <v>0.53600000000000003</v>
      </c>
      <c r="AD36" s="71" t="s">
        <v>13</v>
      </c>
      <c r="AE36" s="285">
        <v>1761.4871000000001</v>
      </c>
      <c r="AF36" s="109">
        <f t="shared" ref="AF36:AF46" si="12">AE36/AE$53</f>
        <v>1.29188852359187E-4</v>
      </c>
    </row>
    <row r="37" spans="1:32">
      <c r="A37" s="36" t="s">
        <v>107</v>
      </c>
      <c r="B37" s="36" t="s">
        <v>83</v>
      </c>
      <c r="C37" s="882">
        <v>8</v>
      </c>
      <c r="D37" s="883">
        <v>280</v>
      </c>
      <c r="E37" s="883">
        <v>3.5999999999999997E-2</v>
      </c>
      <c r="F37" s="56" t="s">
        <v>13</v>
      </c>
      <c r="G37" s="285">
        <v>720</v>
      </c>
      <c r="H37" s="109">
        <f t="shared" si="9"/>
        <v>3.4195522532043778E-5</v>
      </c>
      <c r="I37" s="57"/>
      <c r="J37" s="36" t="s">
        <v>83</v>
      </c>
      <c r="K37" s="887">
        <v>8</v>
      </c>
      <c r="L37" s="888">
        <v>280</v>
      </c>
      <c r="M37" s="888">
        <v>3.5999999999999997E-2</v>
      </c>
      <c r="N37" s="71" t="s">
        <v>13</v>
      </c>
      <c r="O37" s="285">
        <v>720</v>
      </c>
      <c r="P37" s="109">
        <f t="shared" si="10"/>
        <v>4.3381119420745154E-5</v>
      </c>
      <c r="Q37" s="57"/>
      <c r="R37" s="36" t="s">
        <v>83</v>
      </c>
      <c r="S37" s="70">
        <v>0</v>
      </c>
      <c r="T37" s="71">
        <v>0</v>
      </c>
      <c r="U37" s="71">
        <v>0</v>
      </c>
      <c r="V37" s="71" t="s">
        <v>13</v>
      </c>
      <c r="W37" s="285">
        <v>0</v>
      </c>
      <c r="X37" s="109">
        <f t="shared" si="11"/>
        <v>0</v>
      </c>
      <c r="Y37" s="57"/>
      <c r="Z37" s="36" t="s">
        <v>83</v>
      </c>
      <c r="AA37" s="889">
        <v>8</v>
      </c>
      <c r="AB37" s="888">
        <v>280</v>
      </c>
      <c r="AC37" s="888">
        <v>3.5999999999999997E-2</v>
      </c>
      <c r="AD37" s="71" t="s">
        <v>13</v>
      </c>
      <c r="AE37" s="285">
        <v>720</v>
      </c>
      <c r="AF37" s="109">
        <f t="shared" si="12"/>
        <v>5.2805367520780959E-5</v>
      </c>
    </row>
    <row r="38" spans="1:32">
      <c r="A38" s="36" t="s">
        <v>108</v>
      </c>
      <c r="B38" s="36" t="s">
        <v>83</v>
      </c>
      <c r="C38" s="882">
        <v>86</v>
      </c>
      <c r="D38" s="883">
        <v>1256.0042000000001</v>
      </c>
      <c r="E38" s="883">
        <v>0</v>
      </c>
      <c r="F38" s="56" t="s">
        <v>13</v>
      </c>
      <c r="G38" s="285">
        <v>8946</v>
      </c>
      <c r="H38" s="109">
        <f t="shared" si="9"/>
        <v>4.2487936746064391E-4</v>
      </c>
      <c r="I38" s="57"/>
      <c r="J38" s="36" t="s">
        <v>83</v>
      </c>
      <c r="K38" s="887">
        <v>56</v>
      </c>
      <c r="L38" s="888">
        <v>817.86320000000001</v>
      </c>
      <c r="M38" s="888">
        <v>0</v>
      </c>
      <c r="N38" s="71" t="s">
        <v>13</v>
      </c>
      <c r="O38" s="285">
        <v>5959.74</v>
      </c>
      <c r="P38" s="109">
        <f t="shared" si="10"/>
        <v>3.5908360091193296E-4</v>
      </c>
      <c r="Q38" s="57"/>
      <c r="R38" s="36" t="s">
        <v>83</v>
      </c>
      <c r="S38" s="70">
        <v>30</v>
      </c>
      <c r="T38" s="71">
        <v>438.14100000000002</v>
      </c>
      <c r="U38" s="71">
        <v>0</v>
      </c>
      <c r="V38" s="71" t="s">
        <v>13</v>
      </c>
      <c r="W38" s="285">
        <v>2986.26</v>
      </c>
      <c r="X38" s="109">
        <f t="shared" si="11"/>
        <v>6.698194235931986E-4</v>
      </c>
      <c r="Y38" s="57"/>
      <c r="Z38" s="36" t="s">
        <v>83</v>
      </c>
      <c r="AA38" s="889">
        <v>47</v>
      </c>
      <c r="AB38" s="888">
        <v>686.42089999999996</v>
      </c>
      <c r="AC38" s="888">
        <v>0</v>
      </c>
      <c r="AD38" s="71" t="s">
        <v>13</v>
      </c>
      <c r="AE38" s="285">
        <v>4468.91</v>
      </c>
      <c r="AF38" s="109">
        <f t="shared" si="12"/>
        <v>3.2775338189901839E-4</v>
      </c>
    </row>
    <row r="39" spans="1:32">
      <c r="A39" s="36" t="s">
        <v>109</v>
      </c>
      <c r="B39" s="36" t="s">
        <v>83</v>
      </c>
      <c r="C39" s="882">
        <v>136364</v>
      </c>
      <c r="D39" s="883">
        <v>5313792.3131339997</v>
      </c>
      <c r="E39" s="883">
        <v>646.71942100000001</v>
      </c>
      <c r="F39" s="56" t="s">
        <v>13</v>
      </c>
      <c r="G39" s="285">
        <v>1235104.6422999999</v>
      </c>
      <c r="H39" s="109">
        <f t="shared" si="9"/>
        <v>5.8659789757224329E-2</v>
      </c>
      <c r="I39" s="57"/>
      <c r="J39" s="36" t="s">
        <v>83</v>
      </c>
      <c r="K39" s="887">
        <v>105214</v>
      </c>
      <c r="L39" s="888">
        <v>4097429.8545380002</v>
      </c>
      <c r="M39" s="888">
        <v>498.60612400000002</v>
      </c>
      <c r="N39" s="71" t="s">
        <v>13</v>
      </c>
      <c r="O39" s="285">
        <v>953524.19680000003</v>
      </c>
      <c r="P39" s="109">
        <f t="shared" si="10"/>
        <v>5.7451315349931815E-2</v>
      </c>
      <c r="Q39" s="57"/>
      <c r="R39" s="36" t="s">
        <v>83</v>
      </c>
      <c r="S39" s="70">
        <v>31150</v>
      </c>
      <c r="T39" s="71">
        <v>1216362.458596</v>
      </c>
      <c r="U39" s="71">
        <v>148.11329699999999</v>
      </c>
      <c r="V39" s="71" t="s">
        <v>13</v>
      </c>
      <c r="W39" s="285">
        <v>281580.44549999997</v>
      </c>
      <c r="X39" s="109">
        <f t="shared" si="11"/>
        <v>6.3158617032651562E-2</v>
      </c>
      <c r="Y39" s="57"/>
      <c r="Z39" s="36" t="s">
        <v>83</v>
      </c>
      <c r="AA39" s="889">
        <v>125285</v>
      </c>
      <c r="AB39" s="888">
        <v>4862316.0504780002</v>
      </c>
      <c r="AC39" s="888">
        <v>589.36355800000001</v>
      </c>
      <c r="AD39" s="71" t="s">
        <v>13</v>
      </c>
      <c r="AE39" s="285">
        <v>1132611.0882999999</v>
      </c>
      <c r="AF39" s="109">
        <f t="shared" si="12"/>
        <v>8.3066589966379431E-2</v>
      </c>
    </row>
    <row r="40" spans="1:32">
      <c r="A40" s="36" t="s">
        <v>110</v>
      </c>
      <c r="B40" s="36" t="s">
        <v>83</v>
      </c>
      <c r="C40" s="882">
        <v>2380</v>
      </c>
      <c r="D40" s="883">
        <v>51780.568535999999</v>
      </c>
      <c r="E40" s="883">
        <v>6.3912170000000001</v>
      </c>
      <c r="F40" s="56" t="s">
        <v>13</v>
      </c>
      <c r="G40" s="285">
        <v>19792.168099999999</v>
      </c>
      <c r="H40" s="109">
        <f t="shared" si="9"/>
        <v>9.4000490308548327E-4</v>
      </c>
      <c r="I40" s="57"/>
      <c r="J40" s="36" t="s">
        <v>83</v>
      </c>
      <c r="K40" s="887">
        <v>1903</v>
      </c>
      <c r="L40" s="888">
        <v>41402.455713000003</v>
      </c>
      <c r="M40" s="888">
        <v>5.1430189999999998</v>
      </c>
      <c r="N40" s="71" t="s">
        <v>13</v>
      </c>
      <c r="O40" s="285">
        <v>15814.9005</v>
      </c>
      <c r="P40" s="109">
        <f t="shared" si="10"/>
        <v>9.5287234335791979E-4</v>
      </c>
      <c r="Q40" s="57"/>
      <c r="R40" s="36" t="s">
        <v>83</v>
      </c>
      <c r="S40" s="70">
        <v>477</v>
      </c>
      <c r="T40" s="71">
        <v>10378.112822999999</v>
      </c>
      <c r="U40" s="71">
        <v>1.2481979999999999</v>
      </c>
      <c r="V40" s="71" t="s">
        <v>13</v>
      </c>
      <c r="W40" s="285">
        <v>3977.2676000000001</v>
      </c>
      <c r="X40" s="109">
        <f t="shared" si="11"/>
        <v>8.9210286154182972E-4</v>
      </c>
      <c r="Y40" s="57"/>
      <c r="Z40" s="36" t="s">
        <v>83</v>
      </c>
      <c r="AA40" s="889">
        <v>2301</v>
      </c>
      <c r="AB40" s="888">
        <v>50029.223318999997</v>
      </c>
      <c r="AC40" s="888">
        <v>6.1808529999999999</v>
      </c>
      <c r="AD40" s="71" t="s">
        <v>13</v>
      </c>
      <c r="AE40" s="285">
        <v>19147.805499999999</v>
      </c>
      <c r="AF40" s="109">
        <f t="shared" si="12"/>
        <v>1.4043151481165708E-3</v>
      </c>
    </row>
    <row r="41" spans="1:32">
      <c r="A41" s="36" t="s">
        <v>111</v>
      </c>
      <c r="B41" s="36" t="s">
        <v>83</v>
      </c>
      <c r="C41" s="882">
        <v>7896</v>
      </c>
      <c r="D41" s="883">
        <v>569100.19744000002</v>
      </c>
      <c r="E41" s="883">
        <v>68.726235000000003</v>
      </c>
      <c r="F41" s="56" t="s">
        <v>13</v>
      </c>
      <c r="G41" s="285">
        <v>555909.75419999997</v>
      </c>
      <c r="H41" s="109">
        <f t="shared" si="9"/>
        <v>2.6402256285456966E-2</v>
      </c>
      <c r="I41" s="57"/>
      <c r="J41" s="36" t="s">
        <v>83</v>
      </c>
      <c r="K41" s="887">
        <v>6204</v>
      </c>
      <c r="L41" s="888">
        <v>446881.13192000001</v>
      </c>
      <c r="M41" s="888">
        <v>54.027645999999997</v>
      </c>
      <c r="N41" s="71" t="s">
        <v>13</v>
      </c>
      <c r="O41" s="285">
        <v>436705.89880000002</v>
      </c>
      <c r="P41" s="109">
        <f t="shared" si="10"/>
        <v>2.6312209371648122E-2</v>
      </c>
      <c r="Q41" s="57"/>
      <c r="R41" s="36" t="s">
        <v>83</v>
      </c>
      <c r="S41" s="70">
        <v>1692</v>
      </c>
      <c r="T41" s="71">
        <v>122219.06552</v>
      </c>
      <c r="U41" s="71">
        <v>14.698589</v>
      </c>
      <c r="V41" s="71" t="s">
        <v>13</v>
      </c>
      <c r="W41" s="285">
        <v>119203.8554</v>
      </c>
      <c r="X41" s="109">
        <f t="shared" si="11"/>
        <v>2.6737476882158617E-2</v>
      </c>
      <c r="Y41" s="57"/>
      <c r="Z41" s="36" t="s">
        <v>83</v>
      </c>
      <c r="AA41" s="889">
        <v>7342</v>
      </c>
      <c r="AB41" s="888">
        <v>526990.90564000001</v>
      </c>
      <c r="AC41" s="888">
        <v>63.798625000000001</v>
      </c>
      <c r="AD41" s="71" t="s">
        <v>13</v>
      </c>
      <c r="AE41" s="285">
        <v>516800.0723</v>
      </c>
      <c r="AF41" s="109">
        <f t="shared" si="12"/>
        <v>3.7902524656343986E-2</v>
      </c>
    </row>
    <row r="42" spans="1:32">
      <c r="A42" s="36" t="s">
        <v>112</v>
      </c>
      <c r="B42" s="36" t="s">
        <v>83</v>
      </c>
      <c r="C42" s="882">
        <v>2</v>
      </c>
      <c r="D42" s="883">
        <v>171.4</v>
      </c>
      <c r="E42" s="883">
        <v>2.1999999999999999E-2</v>
      </c>
      <c r="F42" s="56" t="s">
        <v>13</v>
      </c>
      <c r="G42" s="285">
        <v>123.7084</v>
      </c>
      <c r="H42" s="109">
        <f t="shared" si="9"/>
        <v>5.8753796938931721E-6</v>
      </c>
      <c r="I42" s="57"/>
      <c r="J42" s="36" t="s">
        <v>83</v>
      </c>
      <c r="K42" s="887">
        <v>1</v>
      </c>
      <c r="L42" s="888">
        <v>85.7</v>
      </c>
      <c r="M42" s="888">
        <v>1.0999999999999999E-2</v>
      </c>
      <c r="N42" s="71" t="s">
        <v>13</v>
      </c>
      <c r="O42" s="285">
        <v>61.811900000000001</v>
      </c>
      <c r="P42" s="109">
        <f t="shared" si="10"/>
        <v>3.7242630771154966E-6</v>
      </c>
      <c r="Q42" s="57"/>
      <c r="R42" s="36" t="s">
        <v>83</v>
      </c>
      <c r="S42" s="70">
        <v>1</v>
      </c>
      <c r="T42" s="71">
        <v>85.7</v>
      </c>
      <c r="U42" s="71">
        <v>1.0999999999999999E-2</v>
      </c>
      <c r="V42" s="71" t="s">
        <v>13</v>
      </c>
      <c r="W42" s="285">
        <v>61.896500000000003</v>
      </c>
      <c r="X42" s="109">
        <f t="shared" si="11"/>
        <v>1.388341201115657E-5</v>
      </c>
      <c r="Y42" s="57"/>
      <c r="Z42" s="36" t="s">
        <v>83</v>
      </c>
      <c r="AA42" s="889">
        <v>2</v>
      </c>
      <c r="AB42" s="888">
        <v>171.4</v>
      </c>
      <c r="AC42" s="888">
        <v>2.1999999999999999E-2</v>
      </c>
      <c r="AD42" s="71" t="s">
        <v>13</v>
      </c>
      <c r="AE42" s="285">
        <v>123.7084</v>
      </c>
      <c r="AF42" s="109">
        <f t="shared" si="12"/>
        <v>9.0728715658441379E-6</v>
      </c>
    </row>
    <row r="43" spans="1:32">
      <c r="A43" s="32" t="s">
        <v>20</v>
      </c>
      <c r="B43" s="57"/>
      <c r="C43" s="470"/>
      <c r="D43" s="111"/>
      <c r="E43" s="111"/>
      <c r="F43" s="111"/>
      <c r="G43" s="111"/>
      <c r="H43" s="58"/>
      <c r="I43" s="57"/>
      <c r="J43" s="57"/>
      <c r="K43" s="470"/>
      <c r="L43" s="111"/>
      <c r="M43" s="111"/>
      <c r="N43" s="111"/>
      <c r="O43" s="111"/>
      <c r="P43" s="58"/>
      <c r="Q43" s="57"/>
      <c r="R43" s="57"/>
      <c r="S43" s="110"/>
      <c r="T43" s="111"/>
      <c r="U43" s="111"/>
      <c r="V43" s="111"/>
      <c r="W43" s="111"/>
      <c r="X43" s="58"/>
      <c r="Y43" s="57"/>
      <c r="Z43" s="57"/>
      <c r="AA43" s="110"/>
      <c r="AB43" s="111"/>
      <c r="AC43" s="111"/>
      <c r="AD43" s="111"/>
      <c r="AE43" s="111"/>
      <c r="AF43" s="58"/>
    </row>
    <row r="44" spans="1:32">
      <c r="A44" s="36" t="s">
        <v>113</v>
      </c>
      <c r="B44" s="36" t="s">
        <v>80</v>
      </c>
      <c r="C44" s="882">
        <v>336</v>
      </c>
      <c r="D44" s="883">
        <v>336336</v>
      </c>
      <c r="E44" s="883">
        <v>104.26416</v>
      </c>
      <c r="F44" s="56" t="s">
        <v>13</v>
      </c>
      <c r="G44" s="285">
        <v>404761.00089999998</v>
      </c>
      <c r="H44" s="109">
        <f t="shared" si="9"/>
        <v>1.922363045328964E-2</v>
      </c>
      <c r="I44" s="57"/>
      <c r="J44" s="36" t="s">
        <v>80</v>
      </c>
      <c r="K44" s="477">
        <v>278</v>
      </c>
      <c r="L44" s="73">
        <v>278278</v>
      </c>
      <c r="M44" s="73">
        <v>86.266180000000006</v>
      </c>
      <c r="N44" s="73" t="s">
        <v>13</v>
      </c>
      <c r="O44" s="285">
        <v>335854.50719999999</v>
      </c>
      <c r="P44" s="109">
        <f t="shared" si="10"/>
        <v>2.0235756228942657E-2</v>
      </c>
      <c r="Q44" s="57"/>
      <c r="R44" s="36" t="s">
        <v>80</v>
      </c>
      <c r="S44" s="890">
        <v>58</v>
      </c>
      <c r="T44" s="891">
        <v>58058</v>
      </c>
      <c r="U44" s="891">
        <v>17.997979999999998</v>
      </c>
      <c r="V44" s="73" t="s">
        <v>13</v>
      </c>
      <c r="W44" s="285">
        <v>68906.493700000006</v>
      </c>
      <c r="X44" s="109">
        <f t="shared" si="11"/>
        <v>1.5455756662836582E-2</v>
      </c>
      <c r="Y44" s="57"/>
      <c r="Z44" s="36" t="s">
        <v>80</v>
      </c>
      <c r="AA44" s="72">
        <v>267</v>
      </c>
      <c r="AB44" s="73">
        <v>267267</v>
      </c>
      <c r="AC44" s="73">
        <v>82.852770000000007</v>
      </c>
      <c r="AD44" s="73" t="s">
        <v>13</v>
      </c>
      <c r="AE44" s="285">
        <v>317250.3028</v>
      </c>
      <c r="AF44" s="109">
        <f t="shared" si="12"/>
        <v>2.3267387271434785E-2</v>
      </c>
    </row>
    <row r="45" spans="1:32">
      <c r="A45" s="36" t="s">
        <v>114</v>
      </c>
      <c r="B45" s="36" t="s">
        <v>80</v>
      </c>
      <c r="C45" s="882">
        <v>2954</v>
      </c>
      <c r="D45" s="883">
        <v>899.1</v>
      </c>
      <c r="E45" s="883">
        <v>0.1221</v>
      </c>
      <c r="F45" s="56" t="s">
        <v>13</v>
      </c>
      <c r="G45" s="285">
        <v>186348.53</v>
      </c>
      <c r="H45" s="109">
        <f t="shared" si="9"/>
        <v>8.8503963283725496E-3</v>
      </c>
      <c r="I45" s="57"/>
      <c r="J45" s="36" t="s">
        <v>80</v>
      </c>
      <c r="K45" s="477">
        <v>2351</v>
      </c>
      <c r="L45" s="73">
        <v>619.65</v>
      </c>
      <c r="M45" s="73">
        <v>8.4150000000000003E-2</v>
      </c>
      <c r="N45" s="73" t="s">
        <v>13</v>
      </c>
      <c r="O45" s="285">
        <v>145715.42619999999</v>
      </c>
      <c r="P45" s="109">
        <f t="shared" si="10"/>
        <v>8.7795809797596904E-3</v>
      </c>
      <c r="Q45" s="57"/>
      <c r="R45" s="36" t="s">
        <v>80</v>
      </c>
      <c r="S45" s="890">
        <v>603</v>
      </c>
      <c r="T45" s="891">
        <v>279.45</v>
      </c>
      <c r="U45" s="891">
        <v>3.7949999999999998E-2</v>
      </c>
      <c r="V45" s="73" t="s">
        <v>13</v>
      </c>
      <c r="W45" s="285">
        <v>40633.103799999997</v>
      </c>
      <c r="X45" s="109">
        <f t="shared" si="11"/>
        <v>9.1140229471374234E-3</v>
      </c>
      <c r="Y45" s="57"/>
      <c r="Z45" s="36" t="s">
        <v>80</v>
      </c>
      <c r="AA45" s="72">
        <v>2581</v>
      </c>
      <c r="AB45" s="73">
        <v>874.8</v>
      </c>
      <c r="AC45" s="73">
        <v>0.1188</v>
      </c>
      <c r="AD45" s="73" t="s">
        <v>13</v>
      </c>
      <c r="AE45" s="285">
        <v>162524.1936</v>
      </c>
      <c r="AF45" s="109">
        <f t="shared" si="12"/>
        <v>1.1919652463981328E-2</v>
      </c>
    </row>
    <row r="46" spans="1:32">
      <c r="A46" s="36" t="s">
        <v>115</v>
      </c>
      <c r="B46" s="36" t="s">
        <v>83</v>
      </c>
      <c r="C46" s="882">
        <v>22311</v>
      </c>
      <c r="D46" s="883">
        <v>3122541.5</v>
      </c>
      <c r="E46" s="883">
        <v>635.10083999999995</v>
      </c>
      <c r="F46" s="56" t="s">
        <v>13</v>
      </c>
      <c r="G46" s="285">
        <v>1426046.7842999999</v>
      </c>
      <c r="H46" s="109">
        <f t="shared" si="9"/>
        <v>6.7728354089276688E-2</v>
      </c>
      <c r="I46" s="57"/>
      <c r="J46" s="36" t="s">
        <v>83</v>
      </c>
      <c r="K46" s="477">
        <v>17676</v>
      </c>
      <c r="L46" s="73">
        <v>2473394.2999999998</v>
      </c>
      <c r="M46" s="73">
        <v>503.69922000000003</v>
      </c>
      <c r="N46" s="73" t="s">
        <v>13</v>
      </c>
      <c r="O46" s="285">
        <v>1129606.2651</v>
      </c>
      <c r="P46" s="109">
        <f t="shared" si="10"/>
        <v>6.8060533728784733E-2</v>
      </c>
      <c r="Q46" s="57">
        <v>490</v>
      </c>
      <c r="R46" s="36" t="s">
        <v>83</v>
      </c>
      <c r="S46" s="890">
        <v>4635</v>
      </c>
      <c r="T46" s="891">
        <v>649147.19999999995</v>
      </c>
      <c r="U46" s="891">
        <v>131.40162000000001</v>
      </c>
      <c r="V46" s="73" t="s">
        <v>13</v>
      </c>
      <c r="W46" s="285">
        <v>296440.51919999998</v>
      </c>
      <c r="X46" s="109">
        <f t="shared" si="11"/>
        <v>6.6491738060387412E-2</v>
      </c>
      <c r="Y46" s="57"/>
      <c r="Z46" s="36" t="s">
        <v>83</v>
      </c>
      <c r="AA46" s="72">
        <v>20893</v>
      </c>
      <c r="AB46" s="73">
        <v>2914095.6</v>
      </c>
      <c r="AC46" s="73">
        <v>590.47559999999999</v>
      </c>
      <c r="AD46" s="73" t="s">
        <v>13</v>
      </c>
      <c r="AE46" s="285">
        <v>1335372.6344000001</v>
      </c>
      <c r="AF46" s="109">
        <f t="shared" si="12"/>
        <v>9.7937281578729829E-2</v>
      </c>
    </row>
    <row r="47" spans="1:32">
      <c r="A47" s="32" t="s">
        <v>116</v>
      </c>
      <c r="B47" s="57"/>
      <c r="C47" s="470"/>
      <c r="D47" s="111"/>
      <c r="E47" s="111"/>
      <c r="F47" s="111"/>
      <c r="G47" s="111"/>
      <c r="H47" s="58"/>
      <c r="I47" s="57"/>
      <c r="J47" s="57"/>
      <c r="K47" s="470"/>
      <c r="L47" s="111"/>
      <c r="M47" s="111"/>
      <c r="N47" s="111"/>
      <c r="O47" s="111"/>
      <c r="P47" s="58"/>
      <c r="Q47" s="57"/>
      <c r="R47" s="57"/>
      <c r="S47" s="110"/>
      <c r="T47" s="111"/>
      <c r="U47" s="111"/>
      <c r="V47" s="111"/>
      <c r="W47" s="111"/>
      <c r="X47" s="58"/>
      <c r="Y47" s="57"/>
      <c r="Z47" s="57"/>
      <c r="AA47" s="110"/>
      <c r="AB47" s="111"/>
      <c r="AC47" s="111"/>
      <c r="AD47" s="111"/>
      <c r="AE47" s="111"/>
      <c r="AF47" s="58"/>
    </row>
    <row r="48" spans="1:32">
      <c r="A48" s="36"/>
      <c r="B48" s="36"/>
      <c r="C48" s="471"/>
      <c r="D48" s="114"/>
      <c r="E48" s="114"/>
      <c r="F48" s="114"/>
      <c r="G48" s="114"/>
      <c r="H48" s="11"/>
      <c r="I48" s="57"/>
      <c r="J48" s="36"/>
      <c r="K48" s="471"/>
      <c r="L48" s="114"/>
      <c r="M48" s="114"/>
      <c r="N48" s="114"/>
      <c r="O48" s="114"/>
      <c r="P48" s="11"/>
      <c r="Q48" s="57"/>
      <c r="R48" s="36"/>
      <c r="S48" s="113"/>
      <c r="T48" s="114"/>
      <c r="U48" s="114"/>
      <c r="V48" s="114"/>
      <c r="W48" s="114"/>
      <c r="X48" s="11"/>
      <c r="Y48" s="57"/>
      <c r="Z48" s="36"/>
      <c r="AA48" s="113"/>
      <c r="AB48" s="114"/>
      <c r="AC48" s="114"/>
      <c r="AD48" s="114"/>
      <c r="AE48" s="114"/>
      <c r="AF48" s="11"/>
    </row>
    <row r="49" spans="1:32">
      <c r="A49" s="32" t="s">
        <v>14</v>
      </c>
      <c r="B49" s="57"/>
      <c r="C49" s="470"/>
      <c r="D49" s="111"/>
      <c r="E49" s="111"/>
      <c r="F49" s="111"/>
      <c r="G49" s="111"/>
      <c r="H49" s="58"/>
      <c r="I49" s="57"/>
      <c r="J49" s="57"/>
      <c r="K49" s="470"/>
      <c r="L49" s="111"/>
      <c r="M49" s="111"/>
      <c r="N49" s="111"/>
      <c r="O49" s="111"/>
      <c r="P49" s="58"/>
      <c r="Q49" s="57"/>
      <c r="R49" s="57"/>
      <c r="S49" s="110"/>
      <c r="T49" s="111"/>
      <c r="U49" s="111"/>
      <c r="V49" s="111"/>
      <c r="W49" s="111"/>
      <c r="X49" s="58"/>
      <c r="Y49" s="57"/>
      <c r="Z49" s="57"/>
      <c r="AA49" s="110"/>
      <c r="AB49" s="111"/>
      <c r="AC49" s="111"/>
      <c r="AD49" s="111"/>
      <c r="AE49" s="111"/>
      <c r="AF49" s="58"/>
    </row>
    <row r="50" spans="1:32">
      <c r="A50" s="36" t="s">
        <v>117</v>
      </c>
      <c r="B50" s="36" t="s">
        <v>80</v>
      </c>
      <c r="C50" s="469">
        <v>31523</v>
      </c>
      <c r="D50" s="111"/>
      <c r="E50" s="111"/>
      <c r="F50" s="111" t="s">
        <v>13</v>
      </c>
      <c r="G50" s="285">
        <v>2254696</v>
      </c>
      <c r="H50" s="109">
        <f>G50/G53</f>
        <v>0.10708403870959579</v>
      </c>
      <c r="I50" s="57"/>
      <c r="J50" s="36" t="s">
        <v>80</v>
      </c>
      <c r="K50" s="892">
        <v>24626</v>
      </c>
      <c r="L50" s="111"/>
      <c r="M50" s="111"/>
      <c r="N50" s="111" t="s">
        <v>13</v>
      </c>
      <c r="O50" s="285">
        <v>1752387</v>
      </c>
      <c r="P50" s="109">
        <f t="shared" ref="P50:P51" si="13">O50/O$53</f>
        <v>0.10558404127550186</v>
      </c>
      <c r="Q50" s="57"/>
      <c r="R50" s="36" t="s">
        <v>80</v>
      </c>
      <c r="S50" s="75">
        <v>6897</v>
      </c>
      <c r="T50" s="111"/>
      <c r="U50" s="111"/>
      <c r="V50" s="111" t="s">
        <v>13</v>
      </c>
      <c r="W50" s="285">
        <v>502309</v>
      </c>
      <c r="X50" s="109">
        <f t="shared" ref="X50:X51" si="14">W50/W$53</f>
        <v>0.11266812830954973</v>
      </c>
      <c r="Y50" s="57"/>
      <c r="Z50" s="36" t="s">
        <v>80</v>
      </c>
      <c r="AA50" s="75">
        <v>28335</v>
      </c>
      <c r="AB50" s="111"/>
      <c r="AC50" s="111"/>
      <c r="AD50" s="111" t="s">
        <v>13</v>
      </c>
      <c r="AE50" s="285">
        <v>1978816.5</v>
      </c>
      <c r="AF50" s="109">
        <f t="shared" ref="AF50:AF51" si="15">AE50/AE$53</f>
        <v>0.14512796185928536</v>
      </c>
    </row>
    <row r="51" spans="1:32">
      <c r="A51" s="36" t="s">
        <v>118</v>
      </c>
      <c r="B51" s="36" t="s">
        <v>80</v>
      </c>
      <c r="C51" s="469">
        <v>25647</v>
      </c>
      <c r="D51" s="111"/>
      <c r="E51" s="111"/>
      <c r="F51" s="111" t="s">
        <v>13</v>
      </c>
      <c r="G51" s="285">
        <v>640365</v>
      </c>
      <c r="H51" s="109">
        <f>G51/G53</f>
        <v>3.041335525865585E-2</v>
      </c>
      <c r="I51" s="57"/>
      <c r="J51" s="36" t="s">
        <v>80</v>
      </c>
      <c r="K51" s="892">
        <v>20001</v>
      </c>
      <c r="L51" s="111"/>
      <c r="M51" s="111"/>
      <c r="N51" s="111" t="s">
        <v>13</v>
      </c>
      <c r="O51" s="285">
        <v>499415</v>
      </c>
      <c r="P51" s="109">
        <f t="shared" si="13"/>
        <v>3.0090530215988114E-2</v>
      </c>
      <c r="Q51" s="57"/>
      <c r="R51" s="36" t="s">
        <v>80</v>
      </c>
      <c r="S51" s="75">
        <v>5646</v>
      </c>
      <c r="T51" s="111"/>
      <c r="U51" s="111"/>
      <c r="V51" s="111" t="s">
        <v>13</v>
      </c>
      <c r="W51" s="285">
        <v>140950</v>
      </c>
      <c r="X51" s="109">
        <f t="shared" si="14"/>
        <v>3.1615146623355413E-2</v>
      </c>
      <c r="Y51" s="57"/>
      <c r="Z51" s="36" t="s">
        <v>80</v>
      </c>
      <c r="AA51" s="75">
        <v>22940</v>
      </c>
      <c r="AB51" s="111"/>
      <c r="AC51" s="111"/>
      <c r="AD51" s="111" t="s">
        <v>13</v>
      </c>
      <c r="AE51" s="285">
        <v>572770</v>
      </c>
      <c r="AF51" s="109">
        <f t="shared" si="15"/>
        <v>4.2007403270663483E-2</v>
      </c>
    </row>
    <row r="52" spans="1:32">
      <c r="A52" s="57"/>
      <c r="B52" s="57"/>
      <c r="C52" s="465"/>
      <c r="D52" s="51"/>
      <c r="E52" s="111"/>
      <c r="F52" s="51"/>
      <c r="G52" s="51"/>
      <c r="H52" s="58"/>
      <c r="I52" s="57"/>
      <c r="J52" s="57"/>
      <c r="K52" s="465"/>
      <c r="L52" s="51"/>
      <c r="M52" s="111"/>
      <c r="N52" s="51"/>
      <c r="O52" s="51"/>
      <c r="P52" s="58"/>
      <c r="Q52" s="57"/>
      <c r="R52" s="57"/>
      <c r="S52" s="76"/>
      <c r="T52" s="51"/>
      <c r="U52" s="111"/>
      <c r="V52" s="51"/>
      <c r="W52" s="51"/>
      <c r="X52" s="58"/>
      <c r="Y52" s="57"/>
      <c r="Z52" s="57"/>
      <c r="AA52" s="76"/>
      <c r="AB52" s="51"/>
      <c r="AC52" s="111"/>
      <c r="AD52" s="51"/>
      <c r="AE52" s="51"/>
      <c r="AF52" s="58"/>
    </row>
    <row r="53" spans="1:32">
      <c r="A53" s="31" t="s">
        <v>119</v>
      </c>
      <c r="B53" s="31"/>
      <c r="C53" s="464"/>
      <c r="D53" s="322">
        <f>SUM(D9:D52)</f>
        <v>13402860.613014001</v>
      </c>
      <c r="E53" s="322">
        <f>SUM(E9:E52)</f>
        <v>2007.2905270000001</v>
      </c>
      <c r="F53" s="466"/>
      <c r="G53" s="323">
        <f>SUM(G9:G52)</f>
        <v>21055388.152800001</v>
      </c>
      <c r="H53" s="464"/>
      <c r="I53" s="32"/>
      <c r="J53" s="31"/>
      <c r="K53" s="464"/>
      <c r="L53" s="322">
        <f>SUM(L9:L52)</f>
        <v>10646568.957823999</v>
      </c>
      <c r="M53" s="322">
        <f>SUM(M9:M52)</f>
        <v>1607.3408899999999</v>
      </c>
      <c r="N53" s="466"/>
      <c r="O53" s="323">
        <f>SUM(O9:O52)</f>
        <v>16597082.085800003</v>
      </c>
      <c r="P53" s="464"/>
      <c r="Q53" s="32"/>
      <c r="R53" s="31"/>
      <c r="S53" s="463"/>
      <c r="T53" s="322">
        <f>SUM(T9:T52)</f>
        <v>2756291.6551900003</v>
      </c>
      <c r="U53" s="322">
        <f t="shared" ref="U53:W53" si="16">SUM(U9:U52)</f>
        <v>399.94967700000007</v>
      </c>
      <c r="V53" s="322">
        <f t="shared" si="16"/>
        <v>0</v>
      </c>
      <c r="W53" s="323">
        <f t="shared" si="16"/>
        <v>4458306.0669999998</v>
      </c>
      <c r="X53" s="464"/>
      <c r="Y53" s="32"/>
      <c r="Z53" s="31"/>
      <c r="AA53" s="463"/>
      <c r="AB53" s="322">
        <f>SUM(AB9:AB52)</f>
        <v>11419673.638343001</v>
      </c>
      <c r="AC53" s="322">
        <f>SUM(AC9:AC52)</f>
        <v>1695.0885040000001</v>
      </c>
      <c r="AD53" s="322">
        <f>SUM(AD9:AD52)</f>
        <v>0</v>
      </c>
      <c r="AE53" s="324">
        <f>SUM(AE9:AE52)</f>
        <v>13634977.537400002</v>
      </c>
      <c r="AF53" s="478"/>
    </row>
    <row r="54" spans="1:32">
      <c r="A54" s="77"/>
      <c r="B54" s="77"/>
      <c r="C54" s="465"/>
      <c r="D54" s="51"/>
      <c r="E54" s="51"/>
      <c r="F54" s="51"/>
      <c r="G54" s="51"/>
      <c r="H54" s="465"/>
      <c r="I54" s="76"/>
      <c r="J54" s="57"/>
      <c r="K54" s="465"/>
      <c r="L54" s="51"/>
      <c r="M54" s="51"/>
      <c r="N54" s="51"/>
      <c r="O54" s="51"/>
      <c r="P54" s="465"/>
      <c r="Q54" s="76"/>
      <c r="R54" s="76"/>
      <c r="S54" s="473"/>
      <c r="T54" s="51"/>
      <c r="U54" s="51"/>
      <c r="V54" s="51"/>
      <c r="W54" s="51"/>
      <c r="X54" s="465"/>
      <c r="Y54" s="76"/>
      <c r="Z54" s="76"/>
      <c r="AA54" s="473"/>
      <c r="AB54" s="51"/>
      <c r="AC54" s="51"/>
      <c r="AD54" s="51"/>
      <c r="AE54" s="51"/>
      <c r="AF54" s="465"/>
    </row>
    <row r="55" spans="1:32" ht="13.8" thickBot="1">
      <c r="A55" s="30" t="s">
        <v>120</v>
      </c>
      <c r="B55" s="30"/>
      <c r="C55" s="469">
        <v>252</v>
      </c>
      <c r="D55" s="262"/>
      <c r="E55" s="263"/>
      <c r="F55" s="263"/>
      <c r="G55" s="263"/>
      <c r="H55" s="264"/>
      <c r="I55" s="872"/>
      <c r="J55" s="30"/>
      <c r="K55" s="469">
        <v>252</v>
      </c>
      <c r="L55" s="262"/>
      <c r="M55" s="263"/>
      <c r="N55" s="263"/>
      <c r="O55" s="263"/>
      <c r="P55" s="264"/>
      <c r="Q55" s="872"/>
      <c r="R55" s="30"/>
      <c r="S55" s="873"/>
      <c r="T55" s="262"/>
      <c r="U55" s="263"/>
      <c r="V55" s="263"/>
      <c r="W55" s="263"/>
      <c r="X55" s="264"/>
      <c r="Y55" s="872"/>
      <c r="Z55" s="30"/>
      <c r="AA55" s="873">
        <v>223</v>
      </c>
      <c r="AB55" s="262"/>
      <c r="AC55" s="263"/>
      <c r="AD55" s="263"/>
      <c r="AE55" s="263"/>
      <c r="AF55" s="264"/>
    </row>
    <row r="56" spans="1:32">
      <c r="A56" s="78"/>
      <c r="B56" s="52"/>
      <c r="C56" s="52"/>
      <c r="D56" s="970"/>
      <c r="E56" s="970"/>
      <c r="F56" s="971"/>
      <c r="G56" s="956"/>
      <c r="H56" s="957"/>
      <c r="I56" s="972"/>
      <c r="J56" s="462"/>
      <c r="K56" s="79"/>
      <c r="L56" s="956"/>
      <c r="M56" s="957"/>
      <c r="N56" s="958"/>
      <c r="O56" s="956"/>
      <c r="P56" s="957"/>
      <c r="Q56" s="958"/>
      <c r="R56" s="52"/>
      <c r="S56" s="79"/>
      <c r="T56" s="956"/>
      <c r="U56" s="957"/>
      <c r="V56" s="958"/>
      <c r="W56" s="956"/>
      <c r="X56" s="957"/>
      <c r="Y56" s="958"/>
      <c r="Z56" s="78"/>
      <c r="AA56" s="79"/>
      <c r="AB56" s="956"/>
      <c r="AC56" s="957"/>
      <c r="AD56" s="958"/>
      <c r="AE56" s="956"/>
      <c r="AF56" s="958"/>
    </row>
    <row r="57" spans="1:32" ht="39.6" customHeight="1" thickBot="1">
      <c r="A57" s="458" t="s">
        <v>121</v>
      </c>
      <c r="B57" s="459" t="s">
        <v>122</v>
      </c>
      <c r="C57" s="459"/>
      <c r="D57" s="459"/>
      <c r="E57" s="459"/>
      <c r="F57" s="459"/>
      <c r="G57" s="459"/>
      <c r="H57" s="459"/>
      <c r="I57" s="459"/>
      <c r="J57" s="459" t="s">
        <v>123</v>
      </c>
      <c r="K57" s="459"/>
      <c r="L57" s="459"/>
      <c r="M57" s="460"/>
      <c r="N57" s="461"/>
      <c r="O57" s="458"/>
      <c r="P57" s="460"/>
      <c r="Q57" s="461"/>
      <c r="R57" s="460" t="s">
        <v>124</v>
      </c>
      <c r="S57" s="460"/>
      <c r="T57" s="458"/>
      <c r="U57" s="460"/>
      <c r="V57" s="461"/>
      <c r="W57" s="458"/>
      <c r="X57" s="460"/>
      <c r="Y57" s="461"/>
      <c r="Z57" s="460" t="s">
        <v>125</v>
      </c>
      <c r="AA57" s="460"/>
      <c r="AB57" s="458"/>
      <c r="AC57" s="460"/>
      <c r="AD57" s="461"/>
      <c r="AE57" s="458"/>
      <c r="AF57" s="461"/>
    </row>
    <row r="58" spans="1:32">
      <c r="A58" s="455" t="s">
        <v>126</v>
      </c>
      <c r="B58" s="89" t="s">
        <v>80</v>
      </c>
      <c r="C58" s="893">
        <v>14545</v>
      </c>
      <c r="D58" s="267"/>
      <c r="H58" s="348"/>
      <c r="I58" s="456"/>
      <c r="J58" s="89" t="s">
        <v>80</v>
      </c>
      <c r="K58" s="893">
        <v>11019</v>
      </c>
      <c r="L58" s="267"/>
      <c r="M58" s="43"/>
      <c r="N58" s="18"/>
      <c r="O58" s="18"/>
      <c r="P58" s="350"/>
      <c r="Q58" s="456"/>
      <c r="R58" s="89" t="s">
        <v>80</v>
      </c>
      <c r="S58" s="893">
        <v>3526</v>
      </c>
      <c r="T58" s="267"/>
      <c r="U58" s="43"/>
      <c r="V58" s="18"/>
      <c r="W58" s="18"/>
      <c r="X58" s="350"/>
      <c r="Y58" s="457"/>
      <c r="Z58" s="455" t="s">
        <v>80</v>
      </c>
      <c r="AA58" s="893">
        <v>12394</v>
      </c>
      <c r="AB58" s="267"/>
      <c r="AC58" s="43"/>
      <c r="AD58" s="18"/>
      <c r="AE58" s="18"/>
      <c r="AF58" s="350"/>
    </row>
    <row r="59" spans="1:32">
      <c r="A59" s="13" t="s">
        <v>127</v>
      </c>
      <c r="B59" s="1" t="s">
        <v>80</v>
      </c>
      <c r="C59" s="265">
        <v>8048</v>
      </c>
      <c r="D59" s="267"/>
      <c r="H59" s="348"/>
      <c r="I59" s="266"/>
      <c r="J59" s="1" t="s">
        <v>80</v>
      </c>
      <c r="K59" s="265">
        <v>6868</v>
      </c>
      <c r="L59" s="267"/>
      <c r="M59" s="349"/>
      <c r="P59" s="350"/>
      <c r="Q59" s="266"/>
      <c r="R59" s="1" t="s">
        <v>80</v>
      </c>
      <c r="S59" s="265">
        <v>1180</v>
      </c>
      <c r="T59" s="267"/>
      <c r="U59" s="349"/>
      <c r="X59" s="350"/>
      <c r="Y59" s="11"/>
      <c r="Z59" s="13" t="s">
        <v>80</v>
      </c>
      <c r="AA59" s="265">
        <v>7815</v>
      </c>
      <c r="AB59" s="267"/>
      <c r="AC59" s="349"/>
      <c r="AF59" s="350"/>
    </row>
    <row r="60" spans="1:32">
      <c r="A60" s="13" t="s">
        <v>128</v>
      </c>
      <c r="B60" s="1" t="s">
        <v>80</v>
      </c>
      <c r="C60" s="265">
        <v>1975</v>
      </c>
      <c r="D60" s="267"/>
      <c r="H60" s="348"/>
      <c r="I60" s="266"/>
      <c r="J60" s="1" t="s">
        <v>80</v>
      </c>
      <c r="K60" s="265">
        <v>1404</v>
      </c>
      <c r="L60" s="267"/>
      <c r="M60" s="349"/>
      <c r="P60" s="350"/>
      <c r="Q60" s="266"/>
      <c r="R60" s="1" t="s">
        <v>80</v>
      </c>
      <c r="S60" s="265">
        <v>571</v>
      </c>
      <c r="T60" s="267"/>
      <c r="U60" s="349"/>
      <c r="X60" s="350"/>
      <c r="Y60" s="11"/>
      <c r="Z60" s="13" t="s">
        <v>80</v>
      </c>
      <c r="AA60" s="265">
        <v>1763</v>
      </c>
      <c r="AB60" s="267"/>
      <c r="AC60" s="349"/>
      <c r="AF60" s="350"/>
    </row>
    <row r="61" spans="1:32">
      <c r="A61" s="29" t="s">
        <v>129</v>
      </c>
      <c r="B61" s="1" t="s">
        <v>80</v>
      </c>
      <c r="C61" s="265">
        <v>24568</v>
      </c>
      <c r="D61" s="267"/>
      <c r="H61" s="348"/>
      <c r="I61" s="268"/>
      <c r="J61" s="1" t="s">
        <v>80</v>
      </c>
      <c r="K61" s="265">
        <v>19291</v>
      </c>
      <c r="L61" s="269"/>
      <c r="M61" s="349"/>
      <c r="N61" s="270"/>
      <c r="O61" s="82"/>
      <c r="P61" s="350"/>
      <c r="Q61" s="268"/>
      <c r="R61" s="1" t="s">
        <v>80</v>
      </c>
      <c r="S61" s="265">
        <v>5277</v>
      </c>
      <c r="T61" s="269"/>
      <c r="U61" s="349"/>
      <c r="V61" s="270"/>
      <c r="W61" s="82"/>
      <c r="X61" s="350"/>
      <c r="Y61" s="271"/>
      <c r="Z61" s="13" t="s">
        <v>80</v>
      </c>
      <c r="AA61" s="265">
        <v>21972</v>
      </c>
      <c r="AB61" s="269"/>
      <c r="AC61" s="349"/>
      <c r="AD61" s="270"/>
      <c r="AE61" s="82"/>
      <c r="AF61" s="350"/>
    </row>
    <row r="62" spans="1:32">
      <c r="A62" s="29" t="s">
        <v>130</v>
      </c>
      <c r="B62" s="1" t="s">
        <v>80</v>
      </c>
      <c r="C62" s="265">
        <v>113612</v>
      </c>
      <c r="D62" s="267"/>
      <c r="E62" s="349"/>
      <c r="H62" s="350"/>
      <c r="I62" s="266"/>
      <c r="J62" s="1" t="s">
        <v>80</v>
      </c>
      <c r="K62" s="265">
        <v>100661</v>
      </c>
      <c r="L62" s="267"/>
      <c r="M62" s="349"/>
      <c r="P62" s="350"/>
      <c r="Q62" s="266"/>
      <c r="R62" s="1" t="s">
        <v>80</v>
      </c>
      <c r="S62" s="265">
        <v>12951</v>
      </c>
      <c r="T62" s="267"/>
      <c r="U62" s="349"/>
      <c r="X62" s="350"/>
      <c r="Y62" s="11"/>
      <c r="Z62" s="13" t="s">
        <v>80</v>
      </c>
      <c r="AA62" s="272"/>
      <c r="AB62" s="267"/>
      <c r="AC62" s="349"/>
      <c r="AF62" s="350"/>
    </row>
    <row r="63" spans="1:32">
      <c r="A63" s="29" t="s">
        <v>131</v>
      </c>
      <c r="B63" s="1" t="s">
        <v>132</v>
      </c>
      <c r="C63" s="351">
        <f>C61/C62</f>
        <v>0.21624476287716085</v>
      </c>
      <c r="D63" s="267"/>
      <c r="E63" s="349"/>
      <c r="H63" s="350"/>
      <c r="I63" s="266"/>
      <c r="J63" s="1" t="s">
        <v>132</v>
      </c>
      <c r="K63" s="351">
        <f>K61/K62</f>
        <v>0.19164323819552756</v>
      </c>
      <c r="L63" s="267"/>
      <c r="M63" s="349"/>
      <c r="P63" s="350"/>
      <c r="Q63" s="266"/>
      <c r="R63" s="1" t="s">
        <v>132</v>
      </c>
      <c r="S63" s="351">
        <f>S61/S62</f>
        <v>0.40745888348390086</v>
      </c>
      <c r="T63" s="267"/>
      <c r="U63" s="349"/>
      <c r="X63" s="350"/>
      <c r="Y63" s="11"/>
      <c r="Z63" s="13" t="s">
        <v>132</v>
      </c>
      <c r="AA63" s="351"/>
      <c r="AB63" s="267"/>
      <c r="AC63" s="349"/>
      <c r="AF63" s="350"/>
    </row>
    <row r="64" spans="1:32" ht="13.8" thickBot="1">
      <c r="A64" s="273" t="s">
        <v>133</v>
      </c>
      <c r="B64" s="20" t="s">
        <v>80</v>
      </c>
      <c r="C64" s="894">
        <v>6645</v>
      </c>
      <c r="D64" s="275"/>
      <c r="E64" s="352"/>
      <c r="F64" s="263"/>
      <c r="G64" s="263"/>
      <c r="H64" s="353"/>
      <c r="I64" s="274"/>
      <c r="J64" s="20" t="s">
        <v>80</v>
      </c>
      <c r="K64" s="894">
        <v>5572</v>
      </c>
      <c r="L64" s="275"/>
      <c r="M64" s="352"/>
      <c r="N64" s="263"/>
      <c r="O64" s="263"/>
      <c r="P64" s="353"/>
      <c r="Q64" s="274"/>
      <c r="R64" s="20" t="s">
        <v>80</v>
      </c>
      <c r="S64" s="894">
        <v>1073</v>
      </c>
      <c r="T64" s="275"/>
      <c r="U64" s="352"/>
      <c r="V64" s="263"/>
      <c r="W64" s="263"/>
      <c r="X64" s="353"/>
      <c r="Y64" s="276"/>
      <c r="Z64" s="273" t="s">
        <v>80</v>
      </c>
      <c r="AA64" s="894">
        <v>6287</v>
      </c>
      <c r="AB64" s="275"/>
      <c r="AC64" s="352"/>
      <c r="AD64" s="263"/>
      <c r="AE64" s="263"/>
      <c r="AF64" s="353"/>
    </row>
    <row r="65" spans="1:20">
      <c r="A65" s="947"/>
      <c r="B65" s="947"/>
      <c r="C65" s="947"/>
      <c r="D65" s="947"/>
      <c r="E65" s="947"/>
      <c r="F65" s="947"/>
      <c r="G65" s="947"/>
      <c r="H65" s="947"/>
    </row>
    <row r="66" spans="1:20" ht="25.5" customHeight="1">
      <c r="A66" s="959" t="s">
        <v>134</v>
      </c>
      <c r="B66" s="959"/>
      <c r="C66" s="959"/>
      <c r="D66" s="959"/>
      <c r="E66" s="959"/>
      <c r="F66" s="959"/>
      <c r="G66" s="959"/>
      <c r="H66" s="959"/>
      <c r="I66" s="909"/>
      <c r="J66" s="909"/>
      <c r="K66" s="909"/>
    </row>
    <row r="67" spans="1:20" ht="12.75" customHeight="1">
      <c r="A67" s="960" t="s">
        <v>135</v>
      </c>
      <c r="B67" s="960"/>
      <c r="C67" s="960"/>
      <c r="D67" s="960"/>
      <c r="E67" s="960"/>
      <c r="F67" s="960"/>
      <c r="G67" s="960"/>
      <c r="H67" s="960"/>
      <c r="I67" s="454"/>
      <c r="J67" s="454"/>
      <c r="K67" s="454"/>
    </row>
    <row r="68" spans="1:20" ht="43.5" customHeight="1">
      <c r="A68" s="961" t="s">
        <v>136</v>
      </c>
      <c r="B68" s="961"/>
      <c r="C68" s="961"/>
      <c r="D68" s="961"/>
      <c r="E68" s="961"/>
      <c r="F68" s="961"/>
      <c r="G68" s="961"/>
      <c r="H68" s="961"/>
      <c r="N68" s="147"/>
    </row>
    <row r="69" spans="1:20" ht="51" customHeight="1">
      <c r="A69" s="961" t="s">
        <v>137</v>
      </c>
      <c r="B69" s="961"/>
      <c r="C69" s="961"/>
      <c r="D69" s="961"/>
      <c r="E69" s="961"/>
      <c r="F69" s="961"/>
      <c r="G69" s="961"/>
      <c r="H69" s="961"/>
    </row>
    <row r="70" spans="1:20" ht="12.75" customHeight="1">
      <c r="A70" s="961" t="s">
        <v>138</v>
      </c>
      <c r="B70" s="961"/>
      <c r="C70" s="961"/>
      <c r="D70" s="961"/>
      <c r="E70" s="961"/>
      <c r="F70" s="961"/>
      <c r="G70" s="961"/>
      <c r="H70" s="961"/>
    </row>
    <row r="71" spans="1:20" ht="12.75" customHeight="1">
      <c r="A71" s="961" t="s">
        <v>139</v>
      </c>
      <c r="B71" s="961"/>
      <c r="C71" s="961"/>
      <c r="D71" s="961"/>
      <c r="E71" s="961"/>
      <c r="F71" s="961"/>
      <c r="G71" s="961"/>
      <c r="H71" s="961"/>
      <c r="T71" s="354"/>
    </row>
    <row r="72" spans="1:20">
      <c r="A72" s="962" t="s">
        <v>140</v>
      </c>
      <c r="B72" s="962"/>
      <c r="C72" s="962"/>
      <c r="D72" s="962"/>
      <c r="E72" s="962"/>
      <c r="F72" s="962"/>
      <c r="G72" s="962"/>
      <c r="H72" s="962"/>
    </row>
    <row r="73" spans="1:20">
      <c r="A73" s="963" t="s">
        <v>42</v>
      </c>
      <c r="B73" s="963"/>
      <c r="C73" s="963"/>
      <c r="D73" s="963"/>
      <c r="E73" s="963"/>
      <c r="F73" s="963"/>
      <c r="G73" s="963"/>
      <c r="H73" s="963"/>
    </row>
    <row r="74" spans="1:20">
      <c r="A74" s="148" t="s">
        <v>141</v>
      </c>
    </row>
    <row r="75" spans="1:20" ht="12.75" customHeight="1">
      <c r="A75" s="947"/>
      <c r="B75" s="947"/>
      <c r="C75" s="947"/>
      <c r="D75" s="947"/>
      <c r="E75" s="947"/>
      <c r="F75" s="947"/>
      <c r="G75" s="947"/>
      <c r="H75" s="947"/>
      <c r="I75" s="947"/>
      <c r="J75" s="947"/>
    </row>
  </sheetData>
  <mergeCells count="29">
    <mergeCell ref="A1:AF1"/>
    <mergeCell ref="A2:AF2"/>
    <mergeCell ref="A3:M3"/>
    <mergeCell ref="B5:H5"/>
    <mergeCell ref="J5:P5"/>
    <mergeCell ref="R5:X5"/>
    <mergeCell ref="Z5:AF5"/>
    <mergeCell ref="C6:H6"/>
    <mergeCell ref="K6:P6"/>
    <mergeCell ref="S6:X6"/>
    <mergeCell ref="AA6:AF6"/>
    <mergeCell ref="D56:F56"/>
    <mergeCell ref="G56:I56"/>
    <mergeCell ref="L56:N56"/>
    <mergeCell ref="O56:Q56"/>
    <mergeCell ref="T56:V56"/>
    <mergeCell ref="W56:Y56"/>
    <mergeCell ref="A75:J75"/>
    <mergeCell ref="AB56:AD56"/>
    <mergeCell ref="AE56:AF56"/>
    <mergeCell ref="A65:H65"/>
    <mergeCell ref="A66:H66"/>
    <mergeCell ref="A67:H67"/>
    <mergeCell ref="A68:H68"/>
    <mergeCell ref="A69:H69"/>
    <mergeCell ref="A70:H70"/>
    <mergeCell ref="A71:H71"/>
    <mergeCell ref="A72:H72"/>
    <mergeCell ref="A73:H73"/>
  </mergeCells>
  <printOptions horizontalCentered="1" verticalCentered="1" gridLines="1"/>
  <pageMargins left="0.25" right="0.25" top="0.5" bottom="0.5" header="0.5" footer="0.5"/>
  <pageSetup paperSize="3" scale="41" orientation="landscape" r:id="rId1"/>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1"/>
  <sheetViews>
    <sheetView workbookViewId="0">
      <selection activeCell="H68" sqref="H68"/>
    </sheetView>
  </sheetViews>
  <sheetFormatPr defaultRowHeight="13.2"/>
  <cols>
    <col min="1" max="1" width="38.44140625" bestFit="1" customWidth="1"/>
    <col min="2" max="2" width="6.5546875" customWidth="1"/>
    <col min="6" max="6" width="10" customWidth="1"/>
    <col min="7" max="7" width="14.109375" customWidth="1"/>
    <col min="8" max="8" width="11.5546875" customWidth="1"/>
  </cols>
  <sheetData>
    <row r="1" spans="1:14" ht="15.75" customHeight="1">
      <c r="A1" s="980" t="s">
        <v>142</v>
      </c>
      <c r="B1" s="980"/>
      <c r="C1" s="980"/>
      <c r="D1" s="980"/>
      <c r="E1" s="980"/>
      <c r="F1" s="980"/>
      <c r="G1" s="980"/>
      <c r="H1" s="980"/>
      <c r="I1" s="766"/>
      <c r="J1" s="766"/>
      <c r="K1" s="766"/>
      <c r="L1" s="766"/>
      <c r="M1" s="766"/>
      <c r="N1" s="766"/>
    </row>
    <row r="2" spans="1:14" ht="15.75" customHeight="1">
      <c r="A2" s="933" t="s">
        <v>1</v>
      </c>
      <c r="B2" s="933"/>
      <c r="C2" s="933"/>
      <c r="D2" s="933"/>
      <c r="E2" s="933"/>
      <c r="F2" s="933"/>
      <c r="G2" s="933"/>
      <c r="H2" s="933"/>
      <c r="I2" s="766"/>
      <c r="J2" s="766"/>
      <c r="K2" s="766"/>
      <c r="L2" s="766"/>
      <c r="M2" s="766"/>
      <c r="N2" s="766"/>
    </row>
    <row r="3" spans="1:14" ht="15.75" customHeight="1" thickBot="1">
      <c r="A3" s="981" t="str">
        <f>'ESA Table 1'!A3:M3</f>
        <v>Through June 2020</v>
      </c>
      <c r="B3" s="982"/>
      <c r="C3" s="982"/>
      <c r="D3" s="982"/>
      <c r="E3" s="982"/>
      <c r="F3" s="982"/>
      <c r="G3" s="982"/>
      <c r="H3" s="982"/>
      <c r="I3" s="202"/>
      <c r="J3" s="202"/>
      <c r="K3" s="202"/>
      <c r="L3" s="202"/>
      <c r="M3" s="202"/>
      <c r="N3" s="766"/>
    </row>
    <row r="4" spans="1:14" ht="16.2" thickBot="1">
      <c r="A4" s="199"/>
      <c r="B4" s="905"/>
      <c r="C4" s="983" t="s">
        <v>143</v>
      </c>
      <c r="D4" s="984"/>
      <c r="E4" s="984"/>
      <c r="F4" s="984"/>
      <c r="G4" s="984"/>
      <c r="H4" s="985"/>
      <c r="I4" s="766"/>
      <c r="J4" s="766"/>
      <c r="K4" s="766"/>
      <c r="L4" s="766"/>
      <c r="M4" s="766"/>
      <c r="N4" s="766"/>
    </row>
    <row r="5" spans="1:14">
      <c r="A5" s="38"/>
      <c r="B5" s="38"/>
      <c r="C5" s="964" t="s">
        <v>61</v>
      </c>
      <c r="D5" s="965"/>
      <c r="E5" s="965"/>
      <c r="F5" s="965"/>
      <c r="G5" s="965"/>
      <c r="H5" s="966"/>
      <c r="I5" s="766"/>
      <c r="J5" s="766"/>
      <c r="K5" s="766"/>
      <c r="L5" s="766"/>
      <c r="M5" s="766"/>
      <c r="N5" s="766"/>
    </row>
    <row r="6" spans="1:14" ht="26.4">
      <c r="A6" s="34" t="s">
        <v>62</v>
      </c>
      <c r="B6" s="37" t="s">
        <v>63</v>
      </c>
      <c r="C6" s="142" t="s">
        <v>64</v>
      </c>
      <c r="D6" s="143" t="s">
        <v>144</v>
      </c>
      <c r="E6" s="143" t="s">
        <v>145</v>
      </c>
      <c r="F6" s="143" t="s">
        <v>146</v>
      </c>
      <c r="G6" s="143" t="s">
        <v>147</v>
      </c>
      <c r="H6" s="145" t="s">
        <v>69</v>
      </c>
      <c r="I6" s="766"/>
      <c r="J6" s="766"/>
      <c r="K6" s="766"/>
      <c r="L6" s="766"/>
      <c r="M6" s="766"/>
      <c r="N6" s="766"/>
    </row>
    <row r="7" spans="1:14">
      <c r="A7" s="33" t="s">
        <v>12</v>
      </c>
      <c r="B7" s="77"/>
      <c r="C7" s="76"/>
      <c r="D7" s="51"/>
      <c r="E7" s="51"/>
      <c r="F7" s="51"/>
      <c r="G7" s="51"/>
      <c r="H7" s="58"/>
      <c r="I7" s="766"/>
      <c r="J7" s="766"/>
      <c r="K7" s="766"/>
      <c r="L7" s="766"/>
      <c r="M7" s="766"/>
      <c r="N7" s="766"/>
    </row>
    <row r="8" spans="1:14">
      <c r="A8" s="36" t="s">
        <v>12</v>
      </c>
      <c r="B8" s="36"/>
      <c r="C8" s="55">
        <v>0</v>
      </c>
      <c r="D8" s="56">
        <v>0</v>
      </c>
      <c r="E8" s="56">
        <v>0</v>
      </c>
      <c r="F8" s="56">
        <v>0</v>
      </c>
      <c r="G8" s="285">
        <v>0</v>
      </c>
      <c r="H8" s="109">
        <f>IF($G$48&lt;&gt;0, G8/$G$48,0)</f>
        <v>0</v>
      </c>
      <c r="I8" s="766"/>
      <c r="J8" s="766"/>
      <c r="K8" s="766"/>
      <c r="L8" s="766"/>
      <c r="M8" s="766"/>
      <c r="N8" s="766"/>
    </row>
    <row r="9" spans="1:14">
      <c r="A9" s="36" t="s">
        <v>79</v>
      </c>
      <c r="B9" s="36" t="s">
        <v>83</v>
      </c>
      <c r="C9" s="55">
        <v>0</v>
      </c>
      <c r="D9" s="56">
        <v>0</v>
      </c>
      <c r="E9" s="56">
        <v>0</v>
      </c>
      <c r="F9" s="56">
        <v>0</v>
      </c>
      <c r="G9" s="285">
        <v>0</v>
      </c>
      <c r="H9" s="109">
        <f>IF($G$48&lt;&gt;0, G9/$G$48,0)</f>
        <v>0</v>
      </c>
      <c r="I9" s="766"/>
      <c r="J9" s="766"/>
      <c r="K9" s="766"/>
      <c r="L9" s="766"/>
      <c r="M9" s="766"/>
      <c r="N9" s="766"/>
    </row>
    <row r="10" spans="1:14" s="7" customFormat="1">
      <c r="A10" s="36" t="s">
        <v>81</v>
      </c>
      <c r="B10" s="36" t="s">
        <v>83</v>
      </c>
      <c r="C10" s="55">
        <v>0</v>
      </c>
      <c r="D10" s="56">
        <v>0</v>
      </c>
      <c r="E10" s="56">
        <v>0</v>
      </c>
      <c r="F10" s="56">
        <v>0</v>
      </c>
      <c r="G10" s="285">
        <v>0</v>
      </c>
      <c r="H10" s="109">
        <f>IF($G$48&lt;&gt;0, G10/$G$48,0)</f>
        <v>0</v>
      </c>
      <c r="I10" s="766"/>
      <c r="J10" s="766"/>
      <c r="K10" s="766"/>
      <c r="L10" s="766"/>
      <c r="M10" s="766"/>
      <c r="N10" s="766"/>
    </row>
    <row r="11" spans="1:14">
      <c r="A11" s="278" t="s">
        <v>148</v>
      </c>
      <c r="B11" s="278" t="s">
        <v>83</v>
      </c>
      <c r="C11" s="55"/>
      <c r="D11" s="56"/>
      <c r="E11" s="56"/>
      <c r="F11" s="56"/>
      <c r="G11" s="285"/>
      <c r="H11" s="109"/>
      <c r="I11" s="766"/>
      <c r="J11" s="766"/>
      <c r="K11" s="766"/>
      <c r="L11" s="766"/>
      <c r="M11" s="766"/>
      <c r="N11" s="766"/>
    </row>
    <row r="12" spans="1:14">
      <c r="A12" s="32" t="s">
        <v>15</v>
      </c>
      <c r="B12" s="57"/>
      <c r="C12" s="110"/>
      <c r="D12" s="111"/>
      <c r="E12" s="111"/>
      <c r="F12" s="111"/>
      <c r="G12" s="111"/>
      <c r="H12" s="58"/>
      <c r="I12" s="766"/>
      <c r="J12" s="766"/>
      <c r="K12" s="766"/>
      <c r="L12" s="766"/>
      <c r="M12" s="766"/>
      <c r="N12" s="766"/>
    </row>
    <row r="13" spans="1:14">
      <c r="A13" s="279" t="s">
        <v>84</v>
      </c>
      <c r="B13" s="279" t="s">
        <v>80</v>
      </c>
      <c r="C13" s="59">
        <v>0</v>
      </c>
      <c r="D13" s="60">
        <v>0</v>
      </c>
      <c r="E13" s="60">
        <v>0</v>
      </c>
      <c r="F13" s="60">
        <v>0</v>
      </c>
      <c r="G13" s="285">
        <v>0</v>
      </c>
      <c r="H13" s="109">
        <f>IF($G$48&lt;&gt;0, G13/$G$48,0)</f>
        <v>0</v>
      </c>
      <c r="I13" s="766"/>
      <c r="J13" s="766"/>
      <c r="K13" s="766"/>
      <c r="L13" s="766"/>
      <c r="M13" s="766"/>
      <c r="N13" s="766"/>
    </row>
    <row r="14" spans="1:14" s="7" customFormat="1">
      <c r="A14" s="279" t="s">
        <v>85</v>
      </c>
      <c r="B14" s="279" t="s">
        <v>80</v>
      </c>
      <c r="C14" s="59">
        <v>0</v>
      </c>
      <c r="D14" s="60">
        <v>0</v>
      </c>
      <c r="E14" s="60">
        <v>0</v>
      </c>
      <c r="F14" s="60">
        <v>0</v>
      </c>
      <c r="G14" s="285">
        <v>0</v>
      </c>
      <c r="H14" s="109">
        <f>IF($G$48&lt;&gt;0, G14/$G$48,0)</f>
        <v>0</v>
      </c>
      <c r="I14" s="766"/>
      <c r="J14" s="766"/>
      <c r="K14" s="766"/>
      <c r="L14" s="766"/>
      <c r="M14" s="766"/>
      <c r="N14" s="766"/>
    </row>
    <row r="15" spans="1:14" s="7" customFormat="1">
      <c r="A15" s="279" t="s">
        <v>86</v>
      </c>
      <c r="B15" s="279" t="s">
        <v>83</v>
      </c>
      <c r="C15" s="59"/>
      <c r="D15" s="60"/>
      <c r="E15" s="60"/>
      <c r="F15" s="60"/>
      <c r="G15" s="285"/>
      <c r="H15" s="109"/>
      <c r="I15" s="766"/>
      <c r="J15" s="766"/>
      <c r="K15" s="766"/>
      <c r="L15" s="766"/>
      <c r="M15" s="766"/>
      <c r="N15" s="766"/>
    </row>
    <row r="16" spans="1:14" s="7" customFormat="1">
      <c r="A16" s="279" t="s">
        <v>88</v>
      </c>
      <c r="B16" s="279" t="s">
        <v>83</v>
      </c>
      <c r="C16" s="59"/>
      <c r="D16" s="60"/>
      <c r="E16" s="60"/>
      <c r="F16" s="60"/>
      <c r="G16" s="285"/>
      <c r="H16" s="109"/>
      <c r="I16" s="766"/>
      <c r="J16" s="766"/>
      <c r="K16" s="766"/>
      <c r="L16" s="766"/>
      <c r="M16" s="766"/>
      <c r="N16" s="766"/>
    </row>
    <row r="17" spans="1:8">
      <c r="A17" s="279" t="s">
        <v>149</v>
      </c>
      <c r="B17" s="279" t="s">
        <v>83</v>
      </c>
      <c r="C17" s="59"/>
      <c r="D17" s="60"/>
      <c r="E17" s="60"/>
      <c r="F17" s="60"/>
      <c r="G17" s="285"/>
      <c r="H17" s="109"/>
    </row>
    <row r="18" spans="1:8">
      <c r="A18" s="279" t="s">
        <v>150</v>
      </c>
      <c r="B18" s="279" t="s">
        <v>83</v>
      </c>
      <c r="C18" s="59"/>
      <c r="D18" s="60"/>
      <c r="E18" s="60"/>
      <c r="F18" s="60"/>
      <c r="G18" s="285"/>
      <c r="H18" s="109"/>
    </row>
    <row r="19" spans="1:8">
      <c r="A19" s="32" t="s">
        <v>16</v>
      </c>
      <c r="B19" s="57"/>
      <c r="C19" s="110"/>
      <c r="D19" s="111"/>
      <c r="E19" s="111"/>
      <c r="F19" s="111"/>
      <c r="G19" s="111"/>
      <c r="H19" s="58"/>
    </row>
    <row r="20" spans="1:8">
      <c r="A20" s="36" t="s">
        <v>89</v>
      </c>
      <c r="B20" s="36" t="s">
        <v>80</v>
      </c>
      <c r="C20" s="61">
        <v>0</v>
      </c>
      <c r="D20" s="62">
        <v>0</v>
      </c>
      <c r="E20" s="62">
        <v>0</v>
      </c>
      <c r="F20" s="62">
        <v>0</v>
      </c>
      <c r="G20" s="285">
        <v>0</v>
      </c>
      <c r="H20" s="109">
        <f>IF($G$48&lt;&gt;0, G20/$G$48,0)</f>
        <v>0</v>
      </c>
    </row>
    <row r="21" spans="1:8">
      <c r="A21" s="35" t="s">
        <v>90</v>
      </c>
      <c r="B21" s="35" t="s">
        <v>80</v>
      </c>
      <c r="C21" s="64">
        <v>0</v>
      </c>
      <c r="D21" s="65">
        <v>0</v>
      </c>
      <c r="E21" s="65">
        <v>0</v>
      </c>
      <c r="F21" s="65">
        <v>0</v>
      </c>
      <c r="G21" s="285">
        <v>0</v>
      </c>
      <c r="H21" s="109">
        <f>IF($G$48&lt;&gt;0, G21/$G$48,0)</f>
        <v>0</v>
      </c>
    </row>
    <row r="22" spans="1:8" s="7" customFormat="1">
      <c r="A22" s="32" t="s">
        <v>91</v>
      </c>
      <c r="B22" s="57"/>
      <c r="C22" s="110"/>
      <c r="D22" s="111"/>
      <c r="E22" s="111"/>
      <c r="F22" s="111"/>
      <c r="G22" s="111"/>
      <c r="H22" s="58"/>
    </row>
    <row r="23" spans="1:8" s="7" customFormat="1">
      <c r="A23" s="36" t="s">
        <v>95</v>
      </c>
      <c r="B23" s="36" t="s">
        <v>80</v>
      </c>
      <c r="C23" s="66">
        <v>0</v>
      </c>
      <c r="D23" s="67">
        <v>0</v>
      </c>
      <c r="E23" s="67">
        <v>0</v>
      </c>
      <c r="F23" s="67">
        <v>0</v>
      </c>
      <c r="G23" s="285">
        <v>0</v>
      </c>
      <c r="H23" s="109">
        <f t="shared" ref="H23:H28" si="0">IF($G$48&lt;&gt;0, G23/$G$48,0)</f>
        <v>0</v>
      </c>
    </row>
    <row r="24" spans="1:8" s="7" customFormat="1">
      <c r="A24" s="36" t="s">
        <v>151</v>
      </c>
      <c r="B24" s="36" t="s">
        <v>80</v>
      </c>
      <c r="C24" s="66">
        <v>0</v>
      </c>
      <c r="D24" s="67">
        <v>0</v>
      </c>
      <c r="E24" s="67">
        <v>0</v>
      </c>
      <c r="F24" s="67">
        <v>0</v>
      </c>
      <c r="G24" s="285">
        <v>0</v>
      </c>
      <c r="H24" s="109">
        <f t="shared" si="0"/>
        <v>0</v>
      </c>
    </row>
    <row r="25" spans="1:8">
      <c r="A25" s="36" t="s">
        <v>96</v>
      </c>
      <c r="B25" s="36" t="s">
        <v>80</v>
      </c>
      <c r="C25" s="66">
        <v>0</v>
      </c>
      <c r="D25" s="67">
        <v>0</v>
      </c>
      <c r="E25" s="67">
        <v>0</v>
      </c>
      <c r="F25" s="67">
        <v>0</v>
      </c>
      <c r="G25" s="285">
        <v>0</v>
      </c>
      <c r="H25" s="109">
        <f t="shared" si="0"/>
        <v>0</v>
      </c>
    </row>
    <row r="26" spans="1:8" s="7" customFormat="1">
      <c r="A26" s="36" t="s">
        <v>152</v>
      </c>
      <c r="B26" s="36" t="s">
        <v>80</v>
      </c>
      <c r="C26" s="66">
        <v>0</v>
      </c>
      <c r="D26" s="67">
        <v>0</v>
      </c>
      <c r="E26" s="67">
        <v>0</v>
      </c>
      <c r="F26" s="67">
        <v>0</v>
      </c>
      <c r="G26" s="285">
        <v>0</v>
      </c>
      <c r="H26" s="109">
        <f t="shared" si="0"/>
        <v>0</v>
      </c>
    </row>
    <row r="27" spans="1:8">
      <c r="A27" s="36" t="s">
        <v>99</v>
      </c>
      <c r="B27" s="36" t="s">
        <v>80</v>
      </c>
      <c r="C27" s="66">
        <v>0</v>
      </c>
      <c r="D27" s="67">
        <v>0</v>
      </c>
      <c r="E27" s="67">
        <v>0</v>
      </c>
      <c r="F27" s="67">
        <v>0</v>
      </c>
      <c r="G27" s="285">
        <v>0</v>
      </c>
      <c r="H27" s="109">
        <f t="shared" si="0"/>
        <v>0</v>
      </c>
    </row>
    <row r="28" spans="1:8" s="7" customFormat="1">
      <c r="A28" s="36" t="s">
        <v>153</v>
      </c>
      <c r="B28" s="36" t="s">
        <v>80</v>
      </c>
      <c r="C28" s="66">
        <v>0</v>
      </c>
      <c r="D28" s="67">
        <v>0</v>
      </c>
      <c r="E28" s="67">
        <v>0</v>
      </c>
      <c r="F28" s="67">
        <v>0</v>
      </c>
      <c r="G28" s="285">
        <v>0</v>
      </c>
      <c r="H28" s="109">
        <f t="shared" si="0"/>
        <v>0</v>
      </c>
    </row>
    <row r="29" spans="1:8">
      <c r="A29" s="32" t="s">
        <v>102</v>
      </c>
      <c r="B29" s="57"/>
      <c r="C29" s="110"/>
      <c r="D29" s="111"/>
      <c r="E29" s="111"/>
      <c r="F29" s="111"/>
      <c r="G29" s="112"/>
      <c r="H29" s="58"/>
    </row>
    <row r="30" spans="1:8">
      <c r="A30" s="36" t="s">
        <v>104</v>
      </c>
      <c r="B30" s="36" t="s">
        <v>80</v>
      </c>
      <c r="C30" s="68">
        <v>0</v>
      </c>
      <c r="D30" s="69">
        <v>0</v>
      </c>
      <c r="E30" s="69">
        <v>0</v>
      </c>
      <c r="F30" s="69">
        <v>0</v>
      </c>
      <c r="G30" s="285">
        <v>0</v>
      </c>
      <c r="H30" s="109">
        <f>IF($G$48&lt;&gt;0, G30/$G$48,0)</f>
        <v>0</v>
      </c>
    </row>
    <row r="31" spans="1:8">
      <c r="A31" s="32" t="s">
        <v>105</v>
      </c>
      <c r="B31" s="57"/>
      <c r="C31" s="110"/>
      <c r="D31" s="111"/>
      <c r="E31" s="111"/>
      <c r="F31" s="111"/>
      <c r="G31" s="111"/>
      <c r="H31" s="58"/>
    </row>
    <row r="32" spans="1:8">
      <c r="A32" s="36" t="s">
        <v>154</v>
      </c>
      <c r="B32" s="36" t="s">
        <v>83</v>
      </c>
      <c r="C32" s="70">
        <v>0</v>
      </c>
      <c r="D32" s="71">
        <v>0</v>
      </c>
      <c r="E32" s="71">
        <v>0</v>
      </c>
      <c r="F32" s="71">
        <v>0</v>
      </c>
      <c r="G32" s="285">
        <v>0</v>
      </c>
      <c r="H32" s="109">
        <f>IF($G$48&lt;&gt;0, G32/$G$48,0)</f>
        <v>0</v>
      </c>
    </row>
    <row r="33" spans="1:12">
      <c r="A33" s="36" t="s">
        <v>155</v>
      </c>
      <c r="B33" s="36" t="s">
        <v>83</v>
      </c>
      <c r="C33" s="70">
        <v>0</v>
      </c>
      <c r="D33" s="71">
        <v>0</v>
      </c>
      <c r="E33" s="71">
        <v>0</v>
      </c>
      <c r="F33" s="71">
        <v>0</v>
      </c>
      <c r="G33" s="285">
        <v>0</v>
      </c>
      <c r="H33" s="109">
        <f>IF($G$48&lt;&gt;0, G33/$G$48,0)</f>
        <v>0</v>
      </c>
      <c r="I33" s="766"/>
      <c r="J33" s="766"/>
      <c r="K33" s="766"/>
      <c r="L33" s="766"/>
    </row>
    <row r="34" spans="1:12">
      <c r="A34" s="36" t="s">
        <v>156</v>
      </c>
      <c r="B34" s="36" t="s">
        <v>83</v>
      </c>
      <c r="C34" s="70">
        <v>0</v>
      </c>
      <c r="D34" s="71">
        <v>0</v>
      </c>
      <c r="E34" s="71">
        <v>0</v>
      </c>
      <c r="F34" s="71">
        <v>0</v>
      </c>
      <c r="G34" s="285">
        <v>0</v>
      </c>
      <c r="H34" s="109">
        <f>IF($G$48&lt;&gt;0, G34/$G$48,0)</f>
        <v>0</v>
      </c>
      <c r="I34" s="766"/>
      <c r="J34" s="766"/>
      <c r="K34" s="766"/>
      <c r="L34" s="766"/>
    </row>
    <row r="35" spans="1:12">
      <c r="A35" s="36" t="s">
        <v>157</v>
      </c>
      <c r="B35" s="36" t="s">
        <v>83</v>
      </c>
      <c r="C35" s="70"/>
      <c r="D35" s="71"/>
      <c r="E35" s="71"/>
      <c r="F35" s="71"/>
      <c r="G35" s="285"/>
      <c r="H35" s="109"/>
      <c r="I35" s="766"/>
      <c r="J35" s="766"/>
      <c r="K35" s="766"/>
      <c r="L35" s="766"/>
    </row>
    <row r="36" spans="1:12" s="7" customFormat="1">
      <c r="A36" s="36" t="s">
        <v>158</v>
      </c>
      <c r="B36" s="36" t="s">
        <v>83</v>
      </c>
      <c r="C36" s="70"/>
      <c r="D36" s="71"/>
      <c r="E36" s="71"/>
      <c r="F36" s="71"/>
      <c r="G36" s="285"/>
      <c r="H36" s="109"/>
      <c r="I36" s="766"/>
      <c r="J36" s="766"/>
      <c r="K36" s="766"/>
      <c r="L36" s="766"/>
    </row>
    <row r="37" spans="1:12" s="7" customFormat="1">
      <c r="A37" s="36" t="s">
        <v>159</v>
      </c>
      <c r="B37" s="36" t="s">
        <v>83</v>
      </c>
      <c r="C37" s="70">
        <v>0</v>
      </c>
      <c r="D37" s="71">
        <v>0</v>
      </c>
      <c r="E37" s="71">
        <v>0</v>
      </c>
      <c r="F37" s="71">
        <v>0</v>
      </c>
      <c r="G37" s="285">
        <v>0</v>
      </c>
      <c r="H37" s="109">
        <f>IF($G$48&lt;&gt;0, G37/$G$48,0)</f>
        <v>0</v>
      </c>
      <c r="I37" s="766"/>
      <c r="J37" s="766"/>
      <c r="K37" s="766"/>
      <c r="L37" s="766"/>
    </row>
    <row r="38" spans="1:12" s="7" customFormat="1">
      <c r="A38" s="32" t="s">
        <v>20</v>
      </c>
      <c r="B38" s="57"/>
      <c r="C38" s="110"/>
      <c r="D38" s="111"/>
      <c r="E38" s="111"/>
      <c r="F38" s="111"/>
      <c r="G38" s="111"/>
      <c r="H38" s="58"/>
      <c r="I38" s="766"/>
      <c r="J38" s="766"/>
      <c r="K38" s="766"/>
      <c r="L38" s="766"/>
    </row>
    <row r="39" spans="1:12" s="7" customFormat="1">
      <c r="A39" s="36" t="s">
        <v>113</v>
      </c>
      <c r="B39" s="36" t="s">
        <v>83</v>
      </c>
      <c r="C39" s="72">
        <v>0</v>
      </c>
      <c r="D39" s="73">
        <v>0</v>
      </c>
      <c r="E39" s="73">
        <v>0</v>
      </c>
      <c r="F39" s="73">
        <v>0</v>
      </c>
      <c r="G39" s="285">
        <v>0</v>
      </c>
      <c r="H39" s="109">
        <f t="shared" ref="H39:H41" si="1">IF($G$48&lt;&gt;0, G39/$G$48,0)</f>
        <v>0</v>
      </c>
      <c r="I39" s="766"/>
      <c r="J39" s="766"/>
      <c r="K39" s="766"/>
      <c r="L39" s="766"/>
    </row>
    <row r="40" spans="1:12" s="7" customFormat="1">
      <c r="A40" s="36" t="s">
        <v>114</v>
      </c>
      <c r="B40" s="36" t="s">
        <v>83</v>
      </c>
      <c r="C40" s="72">
        <v>0</v>
      </c>
      <c r="D40" s="73">
        <v>0</v>
      </c>
      <c r="E40" s="73">
        <v>0</v>
      </c>
      <c r="F40" s="73">
        <v>0</v>
      </c>
      <c r="G40" s="285">
        <v>0</v>
      </c>
      <c r="H40" s="109">
        <f t="shared" si="1"/>
        <v>0</v>
      </c>
      <c r="I40" s="766"/>
      <c r="J40" s="766"/>
      <c r="K40" s="766"/>
      <c r="L40" s="766"/>
    </row>
    <row r="41" spans="1:12" s="7" customFormat="1">
      <c r="A41" s="36" t="s">
        <v>115</v>
      </c>
      <c r="B41" s="36" t="s">
        <v>83</v>
      </c>
      <c r="C41" s="72">
        <v>0</v>
      </c>
      <c r="D41" s="73">
        <v>0</v>
      </c>
      <c r="E41" s="73">
        <v>0</v>
      </c>
      <c r="F41" s="73">
        <v>0</v>
      </c>
      <c r="G41" s="285">
        <v>0</v>
      </c>
      <c r="H41" s="109">
        <f t="shared" si="1"/>
        <v>0</v>
      </c>
      <c r="I41" s="766"/>
      <c r="J41" s="766"/>
      <c r="K41" s="766"/>
      <c r="L41" s="766"/>
    </row>
    <row r="42" spans="1:12">
      <c r="A42" s="32" t="s">
        <v>116</v>
      </c>
      <c r="B42" s="57"/>
      <c r="C42" s="110"/>
      <c r="D42" s="111"/>
      <c r="E42" s="111"/>
      <c r="F42" s="111"/>
      <c r="G42" s="111"/>
      <c r="H42" s="58"/>
      <c r="I42" s="766"/>
      <c r="J42" s="766"/>
      <c r="K42" s="766"/>
      <c r="L42" s="766"/>
    </row>
    <row r="43" spans="1:12">
      <c r="A43" s="36"/>
      <c r="B43" s="36"/>
      <c r="C43" s="113"/>
      <c r="D43" s="114"/>
      <c r="E43" s="114"/>
      <c r="F43" s="114"/>
      <c r="G43" s="114"/>
      <c r="H43" s="11"/>
      <c r="I43" s="766"/>
      <c r="J43" s="766"/>
      <c r="K43" s="766"/>
      <c r="L43" s="766"/>
    </row>
    <row r="44" spans="1:12">
      <c r="A44" s="32" t="s">
        <v>14</v>
      </c>
      <c r="B44" s="57"/>
      <c r="C44" s="110"/>
      <c r="D44" s="111"/>
      <c r="E44" s="111"/>
      <c r="F44" s="111"/>
      <c r="G44" s="111"/>
      <c r="H44" s="58"/>
      <c r="I44" s="766"/>
      <c r="J44" s="766"/>
      <c r="K44" s="766"/>
      <c r="L44" s="766"/>
    </row>
    <row r="45" spans="1:12">
      <c r="A45" s="36" t="s">
        <v>117</v>
      </c>
      <c r="B45" s="36" t="s">
        <v>80</v>
      </c>
      <c r="C45" s="75">
        <v>0</v>
      </c>
      <c r="D45" s="111"/>
      <c r="E45" s="111"/>
      <c r="F45" s="111"/>
      <c r="G45" s="285">
        <v>0</v>
      </c>
      <c r="H45" s="109">
        <f t="shared" ref="H45:H46" si="2">IF($G$48&lt;&gt;0, G45/$G$48,0)</f>
        <v>0</v>
      </c>
      <c r="I45" s="766"/>
      <c r="J45" s="766"/>
      <c r="K45" s="766"/>
      <c r="L45" s="766"/>
    </row>
    <row r="46" spans="1:12">
      <c r="A46" s="36" t="s">
        <v>118</v>
      </c>
      <c r="B46" s="36" t="s">
        <v>80</v>
      </c>
      <c r="C46" s="75">
        <v>0</v>
      </c>
      <c r="D46" s="111"/>
      <c r="E46" s="111"/>
      <c r="F46" s="111"/>
      <c r="G46" s="285">
        <v>0</v>
      </c>
      <c r="H46" s="109">
        <f t="shared" si="2"/>
        <v>0</v>
      </c>
      <c r="I46" s="766"/>
      <c r="J46" s="766"/>
      <c r="K46" s="766"/>
      <c r="L46" s="766"/>
    </row>
    <row r="47" spans="1:12">
      <c r="A47" s="57"/>
      <c r="B47" s="57"/>
      <c r="C47" s="51"/>
      <c r="D47" s="51"/>
      <c r="E47" s="111"/>
      <c r="F47" s="51"/>
      <c r="G47" s="51"/>
      <c r="H47" s="58"/>
      <c r="I47" s="766"/>
      <c r="J47" s="766"/>
      <c r="K47" s="766"/>
      <c r="L47" s="766"/>
    </row>
    <row r="48" spans="1:12">
      <c r="A48" s="31" t="s">
        <v>119</v>
      </c>
      <c r="B48" s="36"/>
      <c r="C48" s="1"/>
      <c r="D48" s="114">
        <f>SUM(D8:D47)</f>
        <v>0</v>
      </c>
      <c r="E48" s="114">
        <f t="shared" ref="E48:G48" si="3">SUM(E8:E47)</f>
        <v>0</v>
      </c>
      <c r="F48" s="114">
        <f t="shared" si="3"/>
        <v>0</v>
      </c>
      <c r="G48" s="115">
        <f t="shared" si="3"/>
        <v>0</v>
      </c>
      <c r="H48" s="109">
        <f>IF($G$48&lt;&gt;0, G48/$G$48,0)</f>
        <v>0</v>
      </c>
      <c r="I48" s="766"/>
      <c r="J48" s="766"/>
      <c r="K48" s="766"/>
      <c r="L48" s="766"/>
    </row>
    <row r="49" spans="1:12">
      <c r="A49" s="77"/>
      <c r="B49" s="57"/>
      <c r="C49" s="51" t="s">
        <v>47</v>
      </c>
      <c r="D49" s="51"/>
      <c r="E49" s="51"/>
      <c r="F49" s="51"/>
      <c r="G49" s="51"/>
      <c r="H49" s="133"/>
      <c r="I49" s="766"/>
      <c r="J49" s="766"/>
      <c r="K49" s="766"/>
      <c r="L49" s="766"/>
    </row>
    <row r="50" spans="1:12" ht="13.8" thickBot="1">
      <c r="A50" s="30" t="s">
        <v>120</v>
      </c>
      <c r="B50" s="36"/>
      <c r="C50" s="84"/>
      <c r="D50" s="1"/>
      <c r="E50" s="1"/>
      <c r="F50" s="1"/>
      <c r="G50" s="1"/>
      <c r="H50" s="11"/>
      <c r="I50" s="766"/>
      <c r="J50" s="766"/>
      <c r="K50" s="766"/>
      <c r="L50" s="766"/>
    </row>
    <row r="51" spans="1:12">
      <c r="A51" s="134" t="s">
        <v>160</v>
      </c>
      <c r="B51" s="135"/>
      <c r="C51" s="135"/>
      <c r="D51" s="136" t="s">
        <v>10</v>
      </c>
      <c r="E51" s="81"/>
      <c r="F51" s="81"/>
      <c r="G51" s="50"/>
      <c r="H51" s="50"/>
      <c r="I51" s="766"/>
      <c r="J51" s="766"/>
      <c r="K51" s="766"/>
      <c r="L51" s="766"/>
    </row>
    <row r="52" spans="1:12">
      <c r="A52" s="87"/>
      <c r="B52" s="88"/>
      <c r="C52" s="137"/>
      <c r="D52" s="138">
        <v>0</v>
      </c>
      <c r="E52" s="82"/>
      <c r="F52" s="54"/>
      <c r="G52" s="50"/>
      <c r="H52" s="50"/>
      <c r="I52" s="766"/>
      <c r="J52" s="766"/>
      <c r="K52" s="766"/>
      <c r="L52" s="766"/>
    </row>
    <row r="53" spans="1:12" ht="13.8" thickBot="1">
      <c r="A53" s="139"/>
      <c r="B53" s="140"/>
      <c r="C53" s="140"/>
      <c r="D53" s="141">
        <v>0</v>
      </c>
      <c r="E53" s="85"/>
      <c r="F53" s="54"/>
      <c r="G53" s="50"/>
      <c r="H53" s="50"/>
      <c r="I53" s="766"/>
      <c r="J53" s="766"/>
      <c r="K53" s="766"/>
      <c r="L53" s="766"/>
    </row>
    <row r="54" spans="1:12">
      <c r="A54" s="947" t="s">
        <v>42</v>
      </c>
      <c r="B54" s="947"/>
      <c r="C54" s="947"/>
      <c r="D54" s="947"/>
      <c r="E54" s="947"/>
      <c r="F54" s="947"/>
      <c r="G54" s="947"/>
      <c r="H54" s="947"/>
      <c r="I54" s="766"/>
      <c r="J54" s="766"/>
      <c r="K54" s="766"/>
      <c r="L54" s="766"/>
    </row>
    <row r="55" spans="1:12">
      <c r="A55" s="986" t="s">
        <v>134</v>
      </c>
      <c r="B55" s="986"/>
      <c r="C55" s="986"/>
      <c r="D55" s="986"/>
      <c r="E55" s="986"/>
      <c r="F55" s="986"/>
      <c r="G55" s="986"/>
      <c r="H55" s="986"/>
      <c r="I55" s="766"/>
      <c r="J55" s="766"/>
      <c r="K55" s="766"/>
      <c r="L55" s="766"/>
    </row>
    <row r="56" spans="1:12">
      <c r="A56" s="987" t="s">
        <v>161</v>
      </c>
      <c r="B56" s="987"/>
      <c r="C56" s="987"/>
      <c r="D56" s="987"/>
      <c r="E56" s="987"/>
      <c r="F56" s="987"/>
      <c r="G56" s="987"/>
      <c r="H56" s="987"/>
      <c r="I56" s="766"/>
      <c r="J56" s="766"/>
      <c r="K56" s="766"/>
      <c r="L56" s="766"/>
    </row>
    <row r="57" spans="1:12">
      <c r="A57" s="962" t="s">
        <v>162</v>
      </c>
      <c r="B57" s="962"/>
      <c r="C57" s="962"/>
      <c r="D57" s="962"/>
      <c r="E57" s="962"/>
      <c r="F57" s="962"/>
      <c r="G57" s="962"/>
      <c r="H57" s="962"/>
      <c r="I57" s="766"/>
      <c r="J57" s="766"/>
      <c r="K57" s="766"/>
      <c r="L57" s="766"/>
    </row>
    <row r="58" spans="1:12">
      <c r="A58" s="148" t="s">
        <v>163</v>
      </c>
      <c r="B58" s="766"/>
      <c r="C58" s="766"/>
      <c r="D58" s="766"/>
      <c r="E58" s="766"/>
      <c r="F58" s="766"/>
      <c r="G58" s="766"/>
      <c r="H58" s="766"/>
      <c r="I58" s="766"/>
      <c r="J58" s="766"/>
      <c r="K58" s="766"/>
      <c r="L58" s="766"/>
    </row>
    <row r="59" spans="1:12">
      <c r="A59" s="148"/>
      <c r="B59" s="148"/>
      <c r="C59" s="148"/>
      <c r="D59" s="148"/>
      <c r="E59" s="148"/>
      <c r="F59" s="148"/>
      <c r="G59" s="148"/>
      <c r="H59" s="148"/>
      <c r="I59" s="766"/>
      <c r="J59" s="766"/>
      <c r="K59" s="766"/>
      <c r="L59" s="766"/>
    </row>
    <row r="60" spans="1:12">
      <c r="A60" s="766"/>
      <c r="B60" s="766"/>
      <c r="C60" s="766"/>
      <c r="D60" s="766"/>
      <c r="E60" s="766"/>
      <c r="F60" s="766"/>
      <c r="G60" s="766"/>
      <c r="H60" s="766"/>
      <c r="I60" s="766"/>
      <c r="J60" s="766"/>
      <c r="K60" s="766"/>
      <c r="L60" s="766"/>
    </row>
    <row r="61" spans="1:12">
      <c r="A61" s="947"/>
      <c r="B61" s="947"/>
      <c r="C61" s="947"/>
      <c r="D61" s="947"/>
      <c r="E61" s="947"/>
      <c r="F61" s="947"/>
      <c r="G61" s="947"/>
      <c r="H61" s="148"/>
      <c r="I61" s="766"/>
      <c r="J61" s="766"/>
      <c r="K61" s="766"/>
      <c r="L61" s="766"/>
    </row>
    <row r="62" spans="1:12">
      <c r="A62" s="766"/>
      <c r="B62" s="766"/>
      <c r="C62" s="766"/>
      <c r="D62" s="766"/>
      <c r="E62" s="766"/>
      <c r="F62" s="766"/>
      <c r="G62" s="766"/>
      <c r="H62" s="766"/>
      <c r="I62" s="766"/>
      <c r="J62" s="766"/>
      <c r="K62" s="766"/>
      <c r="L62" s="766"/>
    </row>
    <row r="63" spans="1:12">
      <c r="A63" s="910"/>
      <c r="B63" s="910"/>
      <c r="C63" s="910"/>
      <c r="D63" s="910"/>
      <c r="E63" s="910"/>
      <c r="F63" s="910"/>
      <c r="G63" s="910"/>
      <c r="H63" s="910"/>
      <c r="I63" s="766"/>
      <c r="J63" s="766"/>
      <c r="K63" s="766"/>
      <c r="L63" s="766"/>
    </row>
    <row r="64" spans="1:12">
      <c r="A64" s="284"/>
      <c r="B64" s="284"/>
      <c r="C64" s="284"/>
      <c r="D64" s="284"/>
      <c r="E64" s="284"/>
      <c r="F64" s="284"/>
      <c r="G64" s="284"/>
      <c r="H64" s="284"/>
      <c r="I64" s="766"/>
      <c r="J64" s="766"/>
      <c r="K64" s="766"/>
      <c r="L64" s="766"/>
    </row>
    <row r="65" spans="1:8">
      <c r="A65" s="284"/>
      <c r="B65" s="284"/>
      <c r="C65" s="284"/>
      <c r="D65" s="284"/>
      <c r="E65" s="284"/>
      <c r="F65" s="284"/>
      <c r="G65" s="284"/>
      <c r="H65" s="284"/>
    </row>
    <row r="66" spans="1:8">
      <c r="A66" s="283"/>
      <c r="B66" s="927"/>
      <c r="C66" s="927"/>
      <c r="D66" s="927"/>
      <c r="E66" s="927"/>
      <c r="F66" s="927"/>
      <c r="G66" s="927"/>
      <c r="H66" s="927"/>
    </row>
    <row r="67" spans="1:8">
      <c r="A67" s="963"/>
      <c r="B67" s="963"/>
      <c r="C67" s="963"/>
      <c r="D67" s="963"/>
      <c r="E67" s="22"/>
      <c r="F67" s="22"/>
      <c r="G67" s="22"/>
      <c r="H67" s="22"/>
    </row>
    <row r="72" spans="1:8">
      <c r="A72" s="148"/>
      <c r="B72" s="148"/>
      <c r="C72" s="148"/>
      <c r="D72" s="116"/>
      <c r="E72" s="148"/>
      <c r="F72" s="148"/>
      <c r="G72" s="148"/>
      <c r="H72" s="148"/>
    </row>
    <row r="81" spans="1:8">
      <c r="A81" s="904"/>
      <c r="B81" s="904"/>
      <c r="C81" s="148"/>
      <c r="D81" s="117"/>
      <c r="E81" s="148"/>
      <c r="F81" s="148"/>
      <c r="G81" s="148"/>
      <c r="H81" s="148"/>
    </row>
  </sheetData>
  <mergeCells count="11">
    <mergeCell ref="A67:D67"/>
    <mergeCell ref="A1:H1"/>
    <mergeCell ref="A2:H2"/>
    <mergeCell ref="A3:H3"/>
    <mergeCell ref="A61:G61"/>
    <mergeCell ref="C4:H4"/>
    <mergeCell ref="C5:H5"/>
    <mergeCell ref="A55:H55"/>
    <mergeCell ref="A56:H56"/>
    <mergeCell ref="A57:H57"/>
    <mergeCell ref="A54:H54"/>
  </mergeCells>
  <printOptions horizontalCentered="1" verticalCentered="1"/>
  <pageMargins left="0.25" right="0.25" top="0.5" bottom="0.5" header="0.5" footer="0.5"/>
  <pageSetup paperSize="5" scale="84"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8"/>
  <sheetViews>
    <sheetView topLeftCell="A30" zoomScale="90" zoomScaleNormal="90" workbookViewId="0">
      <selection activeCell="F54" sqref="F54"/>
    </sheetView>
  </sheetViews>
  <sheetFormatPr defaultColWidth="8.5546875" defaultRowHeight="13.2"/>
  <cols>
    <col min="1" max="1" width="62.33203125" style="148" customWidth="1"/>
    <col min="2" max="2" width="15.44140625" style="148" customWidth="1"/>
    <col min="3" max="8" width="16" style="148" customWidth="1"/>
    <col min="9" max="16384" width="8.5546875" style="148"/>
  </cols>
  <sheetData>
    <row r="1" spans="1:14" ht="15.6">
      <c r="A1" s="980" t="s">
        <v>164</v>
      </c>
      <c r="B1" s="980"/>
      <c r="C1" s="980"/>
      <c r="D1" s="980"/>
      <c r="E1" s="980"/>
      <c r="F1" s="980"/>
      <c r="G1" s="980"/>
      <c r="H1" s="980"/>
    </row>
    <row r="2" spans="1:14" ht="15.6" customHeight="1">
      <c r="A2" s="933" t="s">
        <v>1</v>
      </c>
      <c r="B2" s="933"/>
      <c r="C2" s="933"/>
      <c r="D2" s="933"/>
      <c r="E2" s="933"/>
      <c r="F2" s="933"/>
      <c r="G2" s="933"/>
      <c r="H2" s="933"/>
    </row>
    <row r="3" spans="1:14" ht="15.6" customHeight="1">
      <c r="A3" s="951" t="str">
        <f>'ESA Table 1'!A3:M3</f>
        <v>Through June 2020</v>
      </c>
      <c r="B3" s="990"/>
      <c r="C3" s="990"/>
      <c r="D3" s="990"/>
      <c r="E3" s="990"/>
      <c r="F3" s="990"/>
      <c r="G3" s="990"/>
      <c r="H3" s="990"/>
      <c r="I3" s="203"/>
      <c r="J3" s="203"/>
      <c r="K3" s="203"/>
      <c r="L3" s="203"/>
      <c r="M3" s="203"/>
    </row>
    <row r="4" spans="1:14" ht="13.8" thickBot="1">
      <c r="A4" s="817"/>
      <c r="B4" s="817"/>
      <c r="C4" s="817"/>
      <c r="D4" s="817"/>
      <c r="E4" s="817"/>
      <c r="F4" s="817"/>
      <c r="G4" s="817"/>
      <c r="H4" s="817"/>
      <c r="I4" s="817"/>
      <c r="J4" s="817"/>
      <c r="K4" s="817"/>
      <c r="L4" s="193"/>
      <c r="M4" s="193"/>
      <c r="N4" s="193"/>
    </row>
    <row r="5" spans="1:14" ht="20.25" customHeight="1">
      <c r="A5" s="194"/>
      <c r="B5" s="991" t="s">
        <v>165</v>
      </c>
      <c r="C5" s="991"/>
      <c r="D5" s="991"/>
      <c r="E5" s="991"/>
      <c r="F5" s="991"/>
      <c r="G5" s="991"/>
      <c r="H5" s="992"/>
    </row>
    <row r="6" spans="1:14" ht="20.25" customHeight="1">
      <c r="A6" s="27"/>
      <c r="B6" s="152"/>
      <c r="C6" s="993" t="s">
        <v>61</v>
      </c>
      <c r="D6" s="993"/>
      <c r="E6" s="993"/>
      <c r="F6" s="993"/>
      <c r="G6" s="993"/>
      <c r="H6" s="994"/>
    </row>
    <row r="7" spans="1:14" ht="51.75" customHeight="1">
      <c r="A7" s="27" t="s">
        <v>166</v>
      </c>
      <c r="B7" s="143" t="s">
        <v>167</v>
      </c>
      <c r="C7" s="143" t="s">
        <v>64</v>
      </c>
      <c r="D7" s="143" t="s">
        <v>168</v>
      </c>
      <c r="E7" s="143" t="s">
        <v>169</v>
      </c>
      <c r="F7" s="143" t="s">
        <v>170</v>
      </c>
      <c r="G7" s="143" t="s">
        <v>73</v>
      </c>
      <c r="H7" s="145" t="s">
        <v>69</v>
      </c>
    </row>
    <row r="8" spans="1:14">
      <c r="A8" s="837" t="s">
        <v>171</v>
      </c>
      <c r="B8" s="51"/>
      <c r="C8" s="465"/>
      <c r="D8" s="51"/>
      <c r="E8" s="51"/>
      <c r="F8" s="51"/>
      <c r="G8" s="51"/>
      <c r="H8" s="58"/>
    </row>
    <row r="9" spans="1:14">
      <c r="A9" s="838" t="s">
        <v>172</v>
      </c>
      <c r="B9" s="1" t="s">
        <v>83</v>
      </c>
      <c r="C9" s="469">
        <v>0</v>
      </c>
      <c r="D9" s="56">
        <v>0</v>
      </c>
      <c r="E9" s="56">
        <v>0</v>
      </c>
      <c r="F9" s="56">
        <v>0</v>
      </c>
      <c r="G9" s="28">
        <v>0</v>
      </c>
      <c r="H9" s="109">
        <f>G9/$G$49</f>
        <v>0</v>
      </c>
    </row>
    <row r="10" spans="1:14">
      <c r="A10" s="838" t="s">
        <v>173</v>
      </c>
      <c r="B10" s="1" t="s">
        <v>80</v>
      </c>
      <c r="C10" s="469">
        <v>0</v>
      </c>
      <c r="D10" s="56">
        <v>0</v>
      </c>
      <c r="E10" s="56">
        <v>0</v>
      </c>
      <c r="F10" s="56">
        <v>0</v>
      </c>
      <c r="G10" s="28">
        <v>0</v>
      </c>
      <c r="H10" s="109">
        <f t="shared" ref="H10:H47" si="0">G10/$G$49</f>
        <v>0</v>
      </c>
    </row>
    <row r="11" spans="1:14">
      <c r="A11" s="839" t="s">
        <v>174</v>
      </c>
      <c r="B11" s="278" t="s">
        <v>83</v>
      </c>
      <c r="C11" s="469">
        <v>0</v>
      </c>
      <c r="D11" s="56">
        <v>0</v>
      </c>
      <c r="E11" s="56">
        <v>0</v>
      </c>
      <c r="F11" s="56">
        <v>0</v>
      </c>
      <c r="G11" s="28">
        <v>0</v>
      </c>
      <c r="H11" s="109">
        <f t="shared" si="0"/>
        <v>0</v>
      </c>
    </row>
    <row r="12" spans="1:14">
      <c r="A12" s="10" t="s">
        <v>175</v>
      </c>
      <c r="B12" s="51"/>
      <c r="C12" s="470"/>
      <c r="D12" s="111"/>
      <c r="E12" s="111"/>
      <c r="F12" s="111"/>
      <c r="G12" s="111"/>
      <c r="H12" s="133"/>
    </row>
    <row r="13" spans="1:14">
      <c r="A13" s="839" t="s">
        <v>176</v>
      </c>
      <c r="B13" s="843" t="s">
        <v>80</v>
      </c>
      <c r="C13" s="841">
        <v>0</v>
      </c>
      <c r="D13" s="67">
        <v>0</v>
      </c>
      <c r="E13" s="67">
        <v>0</v>
      </c>
      <c r="F13" s="67">
        <v>0</v>
      </c>
      <c r="G13" s="28">
        <v>0</v>
      </c>
      <c r="H13" s="109">
        <f t="shared" si="0"/>
        <v>0</v>
      </c>
    </row>
    <row r="14" spans="1:14">
      <c r="A14" s="839" t="s">
        <v>177</v>
      </c>
      <c r="B14" s="843" t="s">
        <v>80</v>
      </c>
      <c r="C14" s="841">
        <v>0</v>
      </c>
      <c r="D14" s="67">
        <v>0</v>
      </c>
      <c r="E14" s="67">
        <v>0</v>
      </c>
      <c r="F14" s="67">
        <v>0</v>
      </c>
      <c r="G14" s="28">
        <v>0</v>
      </c>
      <c r="H14" s="109">
        <f t="shared" si="0"/>
        <v>0</v>
      </c>
    </row>
    <row r="15" spans="1:14">
      <c r="A15" s="839" t="s">
        <v>178</v>
      </c>
      <c r="B15" s="278" t="s">
        <v>80</v>
      </c>
      <c r="C15" s="841">
        <v>0</v>
      </c>
      <c r="D15" s="67">
        <v>0</v>
      </c>
      <c r="E15" s="67">
        <v>0</v>
      </c>
      <c r="F15" s="67">
        <v>0</v>
      </c>
      <c r="G15" s="28">
        <v>0</v>
      </c>
      <c r="H15" s="109">
        <f t="shared" si="0"/>
        <v>0</v>
      </c>
    </row>
    <row r="16" spans="1:14">
      <c r="A16" s="839" t="s">
        <v>179</v>
      </c>
      <c r="B16" s="278" t="s">
        <v>80</v>
      </c>
      <c r="C16" s="841">
        <v>0</v>
      </c>
      <c r="D16" s="67">
        <v>0</v>
      </c>
      <c r="E16" s="67">
        <v>0</v>
      </c>
      <c r="F16" s="67">
        <v>0</v>
      </c>
      <c r="G16" s="28">
        <v>0</v>
      </c>
      <c r="H16" s="109">
        <f t="shared" si="0"/>
        <v>0</v>
      </c>
    </row>
    <row r="17" spans="1:8">
      <c r="A17" s="839" t="s">
        <v>180</v>
      </c>
      <c r="B17" s="278" t="s">
        <v>80</v>
      </c>
      <c r="C17" s="841">
        <v>0</v>
      </c>
      <c r="D17" s="67">
        <v>0</v>
      </c>
      <c r="E17" s="67">
        <v>0</v>
      </c>
      <c r="F17" s="67">
        <v>0</v>
      </c>
      <c r="G17" s="28">
        <v>0</v>
      </c>
      <c r="H17" s="109">
        <f t="shared" si="0"/>
        <v>0</v>
      </c>
    </row>
    <row r="18" spans="1:8">
      <c r="A18" s="10" t="s">
        <v>181</v>
      </c>
      <c r="B18" s="51"/>
      <c r="C18" s="470"/>
      <c r="D18" s="111"/>
      <c r="E18" s="111"/>
      <c r="F18" s="111"/>
      <c r="G18" s="111"/>
      <c r="H18" s="133"/>
    </row>
    <row r="19" spans="1:8">
      <c r="A19" s="838" t="s">
        <v>89</v>
      </c>
      <c r="B19" s="1" t="s">
        <v>80</v>
      </c>
      <c r="C19" s="474">
        <v>0</v>
      </c>
      <c r="D19" s="62">
        <v>0</v>
      </c>
      <c r="E19" s="62">
        <v>0</v>
      </c>
      <c r="F19" s="62">
        <v>0</v>
      </c>
      <c r="G19" s="28">
        <v>0</v>
      </c>
      <c r="H19" s="109">
        <f t="shared" si="0"/>
        <v>0</v>
      </c>
    </row>
    <row r="20" spans="1:8">
      <c r="A20" s="840" t="s">
        <v>90</v>
      </c>
      <c r="B20" s="844" t="s">
        <v>80</v>
      </c>
      <c r="C20" s="475">
        <v>0</v>
      </c>
      <c r="D20" s="65">
        <v>0</v>
      </c>
      <c r="E20" s="65">
        <v>0</v>
      </c>
      <c r="F20" s="65">
        <v>0</v>
      </c>
      <c r="G20" s="28">
        <v>0</v>
      </c>
      <c r="H20" s="109">
        <f t="shared" si="0"/>
        <v>0</v>
      </c>
    </row>
    <row r="21" spans="1:8">
      <c r="A21" s="10" t="s">
        <v>182</v>
      </c>
      <c r="B21" s="51"/>
      <c r="C21" s="470"/>
      <c r="D21" s="111"/>
      <c r="E21" s="111"/>
      <c r="F21" s="111"/>
      <c r="G21" s="111"/>
      <c r="H21" s="133"/>
    </row>
    <row r="22" spans="1:8">
      <c r="A22" s="838" t="s">
        <v>183</v>
      </c>
      <c r="B22" s="1" t="s">
        <v>80</v>
      </c>
      <c r="C22" s="841">
        <v>3</v>
      </c>
      <c r="D22" s="67">
        <v>1704.0000010000001</v>
      </c>
      <c r="E22" s="67">
        <v>0.25559999999999999</v>
      </c>
      <c r="F22" s="67"/>
      <c r="G22" s="28">
        <v>29382.97</v>
      </c>
      <c r="H22" s="109">
        <f t="shared" si="0"/>
        <v>0.16142735404354913</v>
      </c>
    </row>
    <row r="23" spans="1:8">
      <c r="A23" s="838" t="s">
        <v>184</v>
      </c>
      <c r="B23" s="1" t="s">
        <v>83</v>
      </c>
      <c r="C23" s="841">
        <v>0</v>
      </c>
      <c r="D23" s="67">
        <v>0</v>
      </c>
      <c r="E23" s="67">
        <v>0</v>
      </c>
      <c r="F23" s="67"/>
      <c r="G23" s="28">
        <v>0</v>
      </c>
      <c r="H23" s="109">
        <f t="shared" si="0"/>
        <v>0</v>
      </c>
    </row>
    <row r="24" spans="1:8">
      <c r="A24" s="838" t="s">
        <v>185</v>
      </c>
      <c r="B24" s="1" t="s">
        <v>80</v>
      </c>
      <c r="C24" s="841">
        <v>3</v>
      </c>
      <c r="D24" s="67">
        <v>0</v>
      </c>
      <c r="E24" s="67">
        <v>0</v>
      </c>
      <c r="F24" s="67"/>
      <c r="G24" s="28">
        <v>2530</v>
      </c>
      <c r="H24" s="109">
        <f t="shared" si="0"/>
        <v>1.3899588970419915E-2</v>
      </c>
    </row>
    <row r="25" spans="1:8">
      <c r="A25" s="838" t="s">
        <v>186</v>
      </c>
      <c r="B25" s="1" t="s">
        <v>80</v>
      </c>
      <c r="C25" s="841">
        <v>0</v>
      </c>
      <c r="D25" s="67">
        <v>0</v>
      </c>
      <c r="E25" s="67">
        <v>0</v>
      </c>
      <c r="F25" s="67"/>
      <c r="G25" s="28">
        <v>0</v>
      </c>
      <c r="H25" s="109">
        <f t="shared" si="0"/>
        <v>0</v>
      </c>
    </row>
    <row r="26" spans="1:8" s="241" customFormat="1">
      <c r="A26" s="838" t="s">
        <v>187</v>
      </c>
      <c r="B26" s="1" t="s">
        <v>83</v>
      </c>
      <c r="C26" s="841">
        <v>0</v>
      </c>
      <c r="D26" s="67">
        <v>0</v>
      </c>
      <c r="E26" s="67">
        <v>0</v>
      </c>
      <c r="F26" s="67"/>
      <c r="G26" s="28">
        <v>0</v>
      </c>
      <c r="H26" s="109">
        <f t="shared" si="0"/>
        <v>0</v>
      </c>
    </row>
    <row r="27" spans="1:8" s="241" customFormat="1">
      <c r="A27" s="838" t="s">
        <v>188</v>
      </c>
      <c r="B27" s="1" t="s">
        <v>83</v>
      </c>
      <c r="C27" s="841">
        <v>0</v>
      </c>
      <c r="D27" s="67">
        <v>0</v>
      </c>
      <c r="E27" s="67">
        <v>0</v>
      </c>
      <c r="F27" s="67"/>
      <c r="G27" s="28">
        <v>0</v>
      </c>
      <c r="H27" s="109">
        <f t="shared" si="0"/>
        <v>0</v>
      </c>
    </row>
    <row r="28" spans="1:8" s="241" customFormat="1">
      <c r="A28" s="838" t="s">
        <v>189</v>
      </c>
      <c r="B28" s="1" t="s">
        <v>80</v>
      </c>
      <c r="C28" s="841">
        <v>1</v>
      </c>
      <c r="D28" s="67">
        <v>1636</v>
      </c>
      <c r="E28" s="67">
        <v>0.73619999999999997</v>
      </c>
      <c r="F28" s="67"/>
      <c r="G28" s="28">
        <v>3840.4375</v>
      </c>
      <c r="H28" s="109">
        <f t="shared" si="0"/>
        <v>2.1099012931457325E-2</v>
      </c>
    </row>
    <row r="29" spans="1:8" s="241" customFormat="1">
      <c r="A29" s="838" t="s">
        <v>190</v>
      </c>
      <c r="B29" s="1" t="s">
        <v>83</v>
      </c>
      <c r="C29" s="841">
        <v>0</v>
      </c>
      <c r="D29" s="67">
        <v>0</v>
      </c>
      <c r="E29" s="67">
        <v>0</v>
      </c>
      <c r="F29" s="67"/>
      <c r="G29" s="28">
        <v>0</v>
      </c>
      <c r="H29" s="109">
        <f t="shared" si="0"/>
        <v>0</v>
      </c>
    </row>
    <row r="30" spans="1:8" s="241" customFormat="1">
      <c r="A30" s="838" t="s">
        <v>191</v>
      </c>
      <c r="B30" s="1" t="s">
        <v>83</v>
      </c>
      <c r="C30" s="841">
        <v>0</v>
      </c>
      <c r="D30" s="67">
        <v>0</v>
      </c>
      <c r="E30" s="67">
        <v>0</v>
      </c>
      <c r="F30" s="67"/>
      <c r="G30" s="28">
        <v>0</v>
      </c>
      <c r="H30" s="109">
        <f t="shared" si="0"/>
        <v>0</v>
      </c>
    </row>
    <row r="31" spans="1:8" s="241" customFormat="1">
      <c r="A31" s="838" t="s">
        <v>192</v>
      </c>
      <c r="B31" s="1" t="s">
        <v>80</v>
      </c>
      <c r="C31" s="841">
        <v>0</v>
      </c>
      <c r="D31" s="67">
        <v>0</v>
      </c>
      <c r="E31" s="67">
        <v>0</v>
      </c>
      <c r="F31" s="67"/>
      <c r="G31" s="28">
        <v>0</v>
      </c>
      <c r="H31" s="109">
        <f t="shared" si="0"/>
        <v>0</v>
      </c>
    </row>
    <row r="32" spans="1:8" s="241" customFormat="1">
      <c r="A32" s="838" t="s">
        <v>193</v>
      </c>
      <c r="B32" s="1" t="s">
        <v>83</v>
      </c>
      <c r="C32" s="841">
        <v>0</v>
      </c>
      <c r="D32" s="67">
        <v>0</v>
      </c>
      <c r="E32" s="67">
        <v>0</v>
      </c>
      <c r="F32" s="67"/>
      <c r="G32" s="28">
        <v>0</v>
      </c>
      <c r="H32" s="109">
        <f t="shared" si="0"/>
        <v>0</v>
      </c>
    </row>
    <row r="33" spans="1:8">
      <c r="A33" s="10" t="s">
        <v>194</v>
      </c>
      <c r="B33" s="51"/>
      <c r="C33" s="470"/>
      <c r="D33" s="111"/>
      <c r="E33" s="111"/>
      <c r="F33" s="111"/>
      <c r="G33" s="111"/>
      <c r="H33" s="133"/>
    </row>
    <row r="34" spans="1:8">
      <c r="A34" s="838" t="s">
        <v>195</v>
      </c>
      <c r="B34" s="1" t="s">
        <v>83</v>
      </c>
      <c r="C34" s="842">
        <v>0</v>
      </c>
      <c r="D34" s="71">
        <v>0</v>
      </c>
      <c r="E34" s="71">
        <v>0</v>
      </c>
      <c r="F34" s="67"/>
      <c r="G34" s="28">
        <v>0</v>
      </c>
      <c r="H34" s="109">
        <f t="shared" si="0"/>
        <v>0</v>
      </c>
    </row>
    <row r="35" spans="1:8">
      <c r="A35" s="838" t="s">
        <v>196</v>
      </c>
      <c r="B35" s="1" t="s">
        <v>83</v>
      </c>
      <c r="C35" s="842">
        <v>574</v>
      </c>
      <c r="D35" s="71">
        <v>131206.53982800001</v>
      </c>
      <c r="E35" s="71">
        <v>2.6019420000000002</v>
      </c>
      <c r="F35" s="67"/>
      <c r="G35" s="28">
        <v>5501.4327999999996</v>
      </c>
      <c r="H35" s="109">
        <f t="shared" si="0"/>
        <v>3.0224369434144801E-2</v>
      </c>
    </row>
    <row r="36" spans="1:8">
      <c r="A36" s="838" t="s">
        <v>197</v>
      </c>
      <c r="B36" s="1" t="s">
        <v>83</v>
      </c>
      <c r="C36" s="842">
        <v>3</v>
      </c>
      <c r="D36" s="71">
        <v>1081.0278000000001</v>
      </c>
      <c r="E36" s="71">
        <v>0.17499000000000001</v>
      </c>
      <c r="F36" s="67"/>
      <c r="G36" s="28">
        <v>261</v>
      </c>
      <c r="H36" s="109">
        <f t="shared" si="0"/>
        <v>1.4339101665136751E-3</v>
      </c>
    </row>
    <row r="37" spans="1:8">
      <c r="A37" s="838" t="s">
        <v>198</v>
      </c>
      <c r="B37" s="1" t="s">
        <v>83</v>
      </c>
      <c r="C37" s="842">
        <v>164</v>
      </c>
      <c r="D37" s="71">
        <v>8684.0951999999997</v>
      </c>
      <c r="E37" s="71">
        <v>0</v>
      </c>
      <c r="F37" s="67"/>
      <c r="G37" s="28">
        <v>12957.95</v>
      </c>
      <c r="H37" s="109">
        <f t="shared" si="0"/>
        <v>7.1189794031325207E-2</v>
      </c>
    </row>
    <row r="38" spans="1:8">
      <c r="A38" s="838" t="s">
        <v>199</v>
      </c>
      <c r="B38" s="1" t="s">
        <v>83</v>
      </c>
      <c r="C38" s="842">
        <v>248</v>
      </c>
      <c r="D38" s="71">
        <v>5671.4993519999998</v>
      </c>
      <c r="E38" s="71">
        <v>0.65918399999999999</v>
      </c>
      <c r="F38" s="67"/>
      <c r="G38" s="28">
        <v>19682.099999999999</v>
      </c>
      <c r="H38" s="109">
        <f t="shared" si="0"/>
        <v>0.10813166010857779</v>
      </c>
    </row>
    <row r="39" spans="1:8">
      <c r="A39" s="838" t="s">
        <v>200</v>
      </c>
      <c r="B39" s="1" t="s">
        <v>83</v>
      </c>
      <c r="C39" s="842">
        <v>3091</v>
      </c>
      <c r="D39" s="71">
        <v>236338.54929299999</v>
      </c>
      <c r="E39" s="71">
        <v>2.4202530000000002</v>
      </c>
      <c r="F39" s="67"/>
      <c r="G39" s="28">
        <v>46365</v>
      </c>
      <c r="H39" s="109">
        <f t="shared" si="0"/>
        <v>0.25472507613182582</v>
      </c>
    </row>
    <row r="40" spans="1:8">
      <c r="A40" s="838" t="s">
        <v>201</v>
      </c>
      <c r="B40" s="1" t="s">
        <v>83</v>
      </c>
      <c r="C40" s="842">
        <v>45</v>
      </c>
      <c r="D40" s="71">
        <v>39420</v>
      </c>
      <c r="E40" s="71">
        <v>0</v>
      </c>
      <c r="F40" s="67"/>
      <c r="G40" s="28">
        <v>32158.07</v>
      </c>
      <c r="H40" s="109">
        <f t="shared" si="0"/>
        <v>0.17667350003240773</v>
      </c>
    </row>
    <row r="41" spans="1:8">
      <c r="A41" s="838" t="s">
        <v>202</v>
      </c>
      <c r="B41" s="1" t="s">
        <v>83</v>
      </c>
      <c r="C41" s="842">
        <v>79</v>
      </c>
      <c r="D41" s="71">
        <v>12658.488528</v>
      </c>
      <c r="E41" s="71">
        <v>0.12956000000000001</v>
      </c>
      <c r="F41" s="67"/>
      <c r="G41" s="28">
        <v>708.33280000000002</v>
      </c>
      <c r="H41" s="109">
        <f t="shared" si="0"/>
        <v>3.8915157210540146E-3</v>
      </c>
    </row>
    <row r="42" spans="1:8">
      <c r="A42" s="838" t="s">
        <v>203</v>
      </c>
      <c r="B42" s="1" t="s">
        <v>83</v>
      </c>
      <c r="C42" s="842">
        <v>1448</v>
      </c>
      <c r="D42" s="71">
        <v>72434.876023999997</v>
      </c>
      <c r="E42" s="71">
        <v>1.130045</v>
      </c>
      <c r="F42" s="67"/>
      <c r="G42" s="28">
        <v>24254</v>
      </c>
      <c r="H42" s="109">
        <f t="shared" si="0"/>
        <v>0.13324926122077654</v>
      </c>
    </row>
    <row r="43" spans="1:8">
      <c r="A43" s="838" t="s">
        <v>204</v>
      </c>
      <c r="B43" s="1" t="s">
        <v>83</v>
      </c>
      <c r="C43" s="842">
        <v>0</v>
      </c>
      <c r="D43" s="71">
        <v>0</v>
      </c>
      <c r="E43" s="71">
        <v>0</v>
      </c>
      <c r="F43" s="67"/>
      <c r="G43" s="28">
        <v>0</v>
      </c>
      <c r="H43" s="109">
        <f t="shared" si="0"/>
        <v>0</v>
      </c>
    </row>
    <row r="44" spans="1:8">
      <c r="A44" s="10" t="s">
        <v>20</v>
      </c>
      <c r="B44" s="51"/>
      <c r="C44" s="470"/>
      <c r="D44" s="111"/>
      <c r="E44" s="111"/>
      <c r="F44" s="111"/>
      <c r="G44" s="111"/>
      <c r="H44" s="133"/>
    </row>
    <row r="45" spans="1:8">
      <c r="A45" s="838" t="s">
        <v>205</v>
      </c>
      <c r="B45" s="1" t="s">
        <v>83</v>
      </c>
      <c r="C45" s="477">
        <v>0</v>
      </c>
      <c r="D45" s="73">
        <v>0</v>
      </c>
      <c r="E45" s="73">
        <v>0</v>
      </c>
      <c r="F45" s="67">
        <v>0</v>
      </c>
      <c r="G45" s="28">
        <v>0</v>
      </c>
      <c r="H45" s="109">
        <f t="shared" si="0"/>
        <v>0</v>
      </c>
    </row>
    <row r="46" spans="1:8">
      <c r="A46" s="267" t="s">
        <v>206</v>
      </c>
      <c r="B46" s="1" t="s">
        <v>80</v>
      </c>
      <c r="C46" s="477">
        <v>3</v>
      </c>
      <c r="D46" s="73">
        <v>27716.55</v>
      </c>
      <c r="E46" s="73">
        <v>1.1571</v>
      </c>
      <c r="F46" s="67">
        <v>0</v>
      </c>
      <c r="G46" s="28">
        <v>4378.4777999999997</v>
      </c>
      <c r="H46" s="109">
        <f t="shared" si="0"/>
        <v>2.4054957207948004E-2</v>
      </c>
    </row>
    <row r="47" spans="1:8">
      <c r="A47" s="838" t="s">
        <v>207</v>
      </c>
      <c r="B47" s="1" t="s">
        <v>80</v>
      </c>
      <c r="C47" s="477">
        <v>0</v>
      </c>
      <c r="D47" s="73">
        <v>0</v>
      </c>
      <c r="E47" s="73">
        <v>0</v>
      </c>
      <c r="F47" s="67">
        <v>0</v>
      </c>
      <c r="G47" s="28">
        <v>0</v>
      </c>
      <c r="H47" s="109">
        <f t="shared" si="0"/>
        <v>0</v>
      </c>
    </row>
    <row r="48" spans="1:8" ht="13.8" thickBot="1">
      <c r="A48" s="845"/>
      <c r="B48" s="846"/>
      <c r="C48" s="847"/>
      <c r="D48" s="846"/>
      <c r="E48" s="848"/>
      <c r="F48" s="846"/>
      <c r="G48" s="846"/>
      <c r="H48" s="849"/>
    </row>
    <row r="49" spans="1:8" ht="13.8" thickBot="1">
      <c r="A49" s="181" t="s">
        <v>10</v>
      </c>
      <c r="B49" s="900" t="s">
        <v>208</v>
      </c>
      <c r="C49" s="895">
        <f>SUM(C9:C47)</f>
        <v>5662</v>
      </c>
      <c r="D49" s="895">
        <f>SUM(D9:D47)</f>
        <v>538551.62602600001</v>
      </c>
      <c r="E49" s="895">
        <f>SUM(E9:E47)</f>
        <v>9.2648739999999989</v>
      </c>
      <c r="F49" s="895">
        <f>SUM(F9:F47)</f>
        <v>0</v>
      </c>
      <c r="G49" s="896">
        <f>SUM(G9:G47)</f>
        <v>182019.7709</v>
      </c>
      <c r="H49" s="899"/>
    </row>
    <row r="50" spans="1:8" ht="13.8" thickBot="1">
      <c r="A50" s="153"/>
      <c r="B50" s="154"/>
      <c r="C50" s="155"/>
      <c r="D50" s="156"/>
      <c r="E50" s="157"/>
      <c r="F50" s="156"/>
      <c r="G50" s="158"/>
      <c r="H50" s="155"/>
    </row>
    <row r="51" spans="1:8" ht="13.8" thickBot="1">
      <c r="A51" s="159" t="s">
        <v>209</v>
      </c>
      <c r="B51" s="160" t="s">
        <v>210</v>
      </c>
      <c r="C51" s="479"/>
      <c r="D51" s="161"/>
      <c r="E51" s="161"/>
      <c r="F51" s="161"/>
      <c r="G51" s="161"/>
      <c r="H51" s="161"/>
    </row>
    <row r="52" spans="1:8" ht="15.6">
      <c r="A52" s="480" t="s">
        <v>211</v>
      </c>
      <c r="B52" s="483">
        <v>21</v>
      </c>
      <c r="C52" s="162"/>
      <c r="D52" s="161"/>
      <c r="E52" s="161"/>
      <c r="F52" s="171"/>
      <c r="G52" s="171"/>
      <c r="H52" s="171"/>
    </row>
    <row r="53" spans="1:8">
      <c r="A53" s="481" t="s">
        <v>212</v>
      </c>
      <c r="B53" s="483">
        <v>6</v>
      </c>
      <c r="C53" s="162"/>
      <c r="D53" s="161"/>
      <c r="E53" s="161"/>
      <c r="F53" s="171"/>
      <c r="G53" s="171"/>
      <c r="H53" s="171"/>
    </row>
    <row r="54" spans="1:8" ht="16.2" thickBot="1">
      <c r="A54" s="482" t="s">
        <v>213</v>
      </c>
      <c r="B54" s="484">
        <v>91</v>
      </c>
      <c r="C54" s="162"/>
      <c r="D54" s="161"/>
      <c r="E54" s="161"/>
      <c r="F54" s="171"/>
      <c r="G54" s="81"/>
      <c r="H54" s="171"/>
    </row>
    <row r="55" spans="1:8">
      <c r="A55" s="42"/>
      <c r="B55" s="176"/>
      <c r="C55" s="162"/>
      <c r="D55" s="161"/>
      <c r="E55" s="161"/>
      <c r="F55" s="171"/>
      <c r="G55" s="81"/>
      <c r="H55" s="171"/>
    </row>
    <row r="56" spans="1:8">
      <c r="A56" s="161"/>
      <c r="B56" s="161"/>
      <c r="C56" s="161"/>
      <c r="D56" s="161"/>
      <c r="E56" s="161"/>
      <c r="F56" s="171"/>
      <c r="G56" s="130"/>
      <c r="H56" s="171"/>
    </row>
    <row r="57" spans="1:8" ht="13.8" thickBot="1">
      <c r="A57" s="161"/>
      <c r="B57" s="161"/>
      <c r="C57" s="161"/>
      <c r="D57" s="161"/>
      <c r="E57" s="161"/>
      <c r="F57" s="171"/>
      <c r="G57" s="172"/>
      <c r="H57" s="171"/>
    </row>
    <row r="58" spans="1:8" ht="13.8" thickBot="1">
      <c r="A58" s="163"/>
      <c r="B58" s="996" t="s">
        <v>5</v>
      </c>
      <c r="C58" s="997"/>
      <c r="D58" s="998"/>
      <c r="E58" s="161"/>
      <c r="F58" s="171"/>
      <c r="G58" s="172"/>
      <c r="H58" s="171"/>
    </row>
    <row r="59" spans="1:8" ht="13.8" thickBot="1">
      <c r="A59" s="485" t="s">
        <v>214</v>
      </c>
      <c r="B59" s="486" t="s">
        <v>8</v>
      </c>
      <c r="C59" s="487" t="s">
        <v>9</v>
      </c>
      <c r="D59" s="488" t="s">
        <v>10</v>
      </c>
      <c r="E59" s="161"/>
      <c r="F59" s="171"/>
      <c r="G59" s="171"/>
      <c r="H59" s="171"/>
    </row>
    <row r="60" spans="1:8" ht="13.8" thickBot="1">
      <c r="A60" s="164" t="s">
        <v>215</v>
      </c>
      <c r="B60" s="165"/>
      <c r="C60" s="166"/>
      <c r="D60" s="167"/>
      <c r="E60" s="161"/>
      <c r="F60" s="171"/>
      <c r="G60" s="171"/>
      <c r="H60" s="171"/>
    </row>
    <row r="61" spans="1:8" ht="13.8" thickBot="1">
      <c r="A61" s="164" t="s">
        <v>216</v>
      </c>
      <c r="B61" s="168"/>
      <c r="C61" s="107"/>
      <c r="D61" s="169"/>
      <c r="E61" s="161"/>
      <c r="F61" s="171"/>
      <c r="G61" s="171"/>
      <c r="H61" s="171"/>
    </row>
    <row r="62" spans="1:8" ht="13.8" thickBot="1">
      <c r="A62" s="164" t="s">
        <v>217</v>
      </c>
      <c r="B62" s="168">
        <f>G49</f>
        <v>182019.7709</v>
      </c>
      <c r="C62" s="107"/>
      <c r="D62" s="169">
        <f>B62</f>
        <v>182019.7709</v>
      </c>
      <c r="E62" s="173"/>
      <c r="F62" s="171"/>
      <c r="G62" s="171"/>
      <c r="H62" s="171"/>
    </row>
    <row r="63" spans="1:8">
      <c r="A63" s="178"/>
      <c r="B63" s="178"/>
      <c r="C63" s="179"/>
      <c r="D63" s="180"/>
      <c r="E63" s="161"/>
      <c r="F63" s="171"/>
      <c r="G63" s="171"/>
      <c r="H63" s="171"/>
    </row>
    <row r="64" spans="1:8" ht="13.8" thickBot="1">
      <c r="A64" s="489" t="s">
        <v>218</v>
      </c>
      <c r="B64" s="897">
        <f>SUM(B60:B62)</f>
        <v>182019.7709</v>
      </c>
      <c r="C64" s="897">
        <f t="shared" ref="C64:D64" si="1">SUM(C60:C62)</f>
        <v>0</v>
      </c>
      <c r="D64" s="898">
        <f t="shared" si="1"/>
        <v>182019.7709</v>
      </c>
      <c r="E64" s="161"/>
      <c r="F64" s="161"/>
      <c r="G64" s="161"/>
      <c r="H64" s="161"/>
    </row>
    <row r="65" spans="1:8">
      <c r="A65" s="177"/>
      <c r="B65" s="171"/>
      <c r="C65" s="171"/>
      <c r="D65" s="171"/>
      <c r="E65" s="161"/>
      <c r="F65" s="161"/>
      <c r="G65" s="161"/>
      <c r="H65" s="161"/>
    </row>
    <row r="66" spans="1:8">
      <c r="A66" s="177"/>
      <c r="B66" s="170"/>
      <c r="C66" s="170"/>
      <c r="D66" s="170"/>
      <c r="E66" s="161"/>
      <c r="F66" s="161"/>
      <c r="G66" s="161"/>
      <c r="H66" s="161"/>
    </row>
    <row r="67" spans="1:8">
      <c r="A67" s="932" t="s">
        <v>42</v>
      </c>
      <c r="B67" s="932"/>
      <c r="C67" s="932"/>
      <c r="D67" s="932"/>
      <c r="E67" s="932"/>
      <c r="F67" s="932"/>
      <c r="G67" s="932"/>
      <c r="H67" s="932"/>
    </row>
    <row r="68" spans="1:8">
      <c r="A68" s="195" t="s">
        <v>219</v>
      </c>
      <c r="B68" s="195"/>
      <c r="C68" s="195"/>
      <c r="D68" s="195"/>
      <c r="E68" s="195"/>
      <c r="F68" s="195"/>
      <c r="G68" s="195"/>
      <c r="H68" s="195"/>
    </row>
    <row r="69" spans="1:8">
      <c r="A69" s="988" t="s">
        <v>220</v>
      </c>
      <c r="B69" s="988"/>
      <c r="C69" s="988"/>
      <c r="D69" s="988"/>
      <c r="E69" s="988"/>
      <c r="F69" s="988"/>
      <c r="G69" s="988"/>
      <c r="H69" s="988"/>
    </row>
    <row r="70" spans="1:8">
      <c r="A70" s="988" t="s">
        <v>221</v>
      </c>
      <c r="B70" s="988"/>
      <c r="C70" s="988"/>
      <c r="D70" s="988"/>
      <c r="E70" s="988"/>
      <c r="F70" s="988"/>
      <c r="G70" s="988"/>
      <c r="H70" s="988"/>
    </row>
    <row r="71" spans="1:8">
      <c r="A71" s="988" t="s">
        <v>222</v>
      </c>
      <c r="B71" s="988"/>
      <c r="C71" s="988"/>
      <c r="D71" s="988"/>
      <c r="E71" s="988"/>
      <c r="F71" s="988"/>
      <c r="G71" s="988"/>
      <c r="H71" s="988"/>
    </row>
    <row r="72" spans="1:8">
      <c r="A72" s="195" t="s">
        <v>223</v>
      </c>
      <c r="B72" s="195"/>
      <c r="C72" s="195"/>
      <c r="D72" s="195"/>
      <c r="E72" s="195"/>
      <c r="F72" s="195"/>
      <c r="G72" s="195"/>
      <c r="H72" s="195"/>
    </row>
    <row r="73" spans="1:8">
      <c r="A73" s="995" t="s">
        <v>224</v>
      </c>
      <c r="B73" s="995"/>
      <c r="C73" s="995"/>
      <c r="D73" s="995"/>
      <c r="E73" s="995"/>
      <c r="F73" s="995"/>
      <c r="G73" s="995"/>
      <c r="H73" s="995"/>
    </row>
    <row r="74" spans="1:8">
      <c r="A74" s="196" t="s">
        <v>225</v>
      </c>
      <c r="B74" s="196"/>
      <c r="C74" s="196"/>
      <c r="D74" s="196"/>
      <c r="E74" s="196"/>
      <c r="F74" s="196"/>
      <c r="G74" s="196"/>
      <c r="H74" s="196"/>
    </row>
    <row r="75" spans="1:8">
      <c r="A75" s="962" t="s">
        <v>226</v>
      </c>
      <c r="B75" s="962"/>
      <c r="C75" s="962"/>
      <c r="D75" s="962"/>
      <c r="E75" s="962"/>
      <c r="F75" s="962"/>
      <c r="G75" s="962"/>
      <c r="H75" s="962"/>
    </row>
    <row r="77" spans="1:8">
      <c r="A77" s="148" t="s">
        <v>227</v>
      </c>
    </row>
    <row r="78" spans="1:8">
      <c r="A78" s="989"/>
      <c r="B78" s="989"/>
      <c r="C78" s="989"/>
      <c r="D78" s="989"/>
      <c r="E78" s="989"/>
      <c r="F78" s="989"/>
      <c r="G78" s="989"/>
      <c r="H78" s="989"/>
    </row>
  </sheetData>
  <mergeCells count="13">
    <mergeCell ref="A70:H70"/>
    <mergeCell ref="A71:H71"/>
    <mergeCell ref="A78:H78"/>
    <mergeCell ref="A1:H1"/>
    <mergeCell ref="A2:H2"/>
    <mergeCell ref="A3:H3"/>
    <mergeCell ref="B5:H5"/>
    <mergeCell ref="C6:H6"/>
    <mergeCell ref="A73:H73"/>
    <mergeCell ref="A67:H67"/>
    <mergeCell ref="B58:D58"/>
    <mergeCell ref="A69:H69"/>
    <mergeCell ref="A75:H75"/>
  </mergeCells>
  <printOptions horizontalCentered="1" verticalCentered="1"/>
  <pageMargins left="0.25" right="0.25" top="0.75" bottom="0.75" header="0.3" footer="0.3"/>
  <pageSetup paperSize="5" scale="57" orientation="portrait" r:id="rId1"/>
  <ignoredErrors>
    <ignoredError sqref="A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workbookViewId="0">
      <selection activeCell="B33" sqref="B33"/>
    </sheetView>
  </sheetViews>
  <sheetFormatPr defaultRowHeight="13.2"/>
  <cols>
    <col min="1" max="1" width="46.6640625" customWidth="1"/>
    <col min="2" max="2" width="14.5546875" customWidth="1"/>
    <col min="3" max="3" width="16" customWidth="1"/>
    <col min="4" max="4" width="24.44140625" bestFit="1" customWidth="1"/>
    <col min="6" max="6" width="9.88671875" customWidth="1"/>
  </cols>
  <sheetData>
    <row r="1" spans="1:13" ht="15.6">
      <c r="A1" s="980" t="s">
        <v>228</v>
      </c>
      <c r="B1" s="980"/>
      <c r="C1" s="980"/>
      <c r="D1" s="980"/>
      <c r="E1" s="41"/>
      <c r="F1" s="41"/>
      <c r="G1" s="766"/>
      <c r="H1" s="766"/>
      <c r="I1" s="766"/>
      <c r="J1" s="766"/>
      <c r="K1" s="766"/>
      <c r="L1" s="766"/>
      <c r="M1" s="766"/>
    </row>
    <row r="2" spans="1:13" ht="15.6">
      <c r="A2" s="933" t="s">
        <v>1</v>
      </c>
      <c r="B2" s="933"/>
      <c r="C2" s="933"/>
      <c r="D2" s="933"/>
      <c r="E2" s="40"/>
      <c r="F2" s="40"/>
      <c r="G2" s="766"/>
      <c r="H2" s="766"/>
      <c r="I2" s="766"/>
      <c r="J2" s="766"/>
      <c r="K2" s="766"/>
      <c r="L2" s="766"/>
      <c r="M2" s="766"/>
    </row>
    <row r="3" spans="1:13" ht="15.6">
      <c r="A3" s="951" t="str">
        <f>'ESA Table 1'!A3:M3</f>
        <v>Through June 2020</v>
      </c>
      <c r="B3" s="990"/>
      <c r="C3" s="990"/>
      <c r="D3" s="990"/>
      <c r="E3" s="203"/>
      <c r="F3" s="203"/>
      <c r="G3" s="203"/>
      <c r="H3" s="203"/>
      <c r="I3" s="203"/>
      <c r="J3" s="203"/>
      <c r="K3" s="203"/>
      <c r="L3" s="203"/>
      <c r="M3" s="203"/>
    </row>
    <row r="4" spans="1:13" ht="13.8" thickBot="1">
      <c r="A4" s="766"/>
      <c r="B4" s="766"/>
      <c r="C4" s="766"/>
      <c r="D4" s="766"/>
      <c r="E4" s="766"/>
      <c r="F4" s="766"/>
      <c r="G4" s="766"/>
      <c r="H4" s="766"/>
      <c r="I4" s="766"/>
      <c r="J4" s="766"/>
      <c r="K4" s="766"/>
      <c r="L4" s="766"/>
      <c r="M4" s="766"/>
    </row>
    <row r="5" spans="1:13" s="175" customFormat="1" ht="34.5" customHeight="1" thickBot="1">
      <c r="A5" s="901" t="s">
        <v>229</v>
      </c>
      <c r="B5" s="901" t="s">
        <v>230</v>
      </c>
      <c r="C5" s="901" t="s">
        <v>231</v>
      </c>
      <c r="D5" s="901" t="s">
        <v>232</v>
      </c>
      <c r="E5" s="908"/>
      <c r="F5" s="908"/>
    </row>
    <row r="6" spans="1:13" s="174" customFormat="1" ht="13.8">
      <c r="A6" s="230" t="s">
        <v>12</v>
      </c>
      <c r="B6" s="231"/>
      <c r="C6" s="231"/>
      <c r="D6" s="231"/>
      <c r="E6" s="148"/>
      <c r="F6" s="148"/>
    </row>
    <row r="7" spans="1:13" s="174" customFormat="1" ht="13.8">
      <c r="A7" s="234" t="s">
        <v>113</v>
      </c>
      <c r="B7" s="233">
        <v>43374</v>
      </c>
      <c r="C7" s="233">
        <v>44196</v>
      </c>
      <c r="D7" s="234" t="s">
        <v>233</v>
      </c>
      <c r="E7" s="151"/>
      <c r="F7" s="151"/>
    </row>
    <row r="8" spans="1:13" s="174" customFormat="1" ht="13.8">
      <c r="A8" s="236" t="s">
        <v>15</v>
      </c>
      <c r="B8" s="237"/>
      <c r="C8" s="237"/>
      <c r="D8" s="237"/>
      <c r="E8" s="151"/>
      <c r="F8" s="151"/>
    </row>
    <row r="9" spans="1:13" s="174" customFormat="1" ht="13.8">
      <c r="A9" s="232"/>
      <c r="B9" s="233"/>
      <c r="C9" s="233"/>
      <c r="D9" s="234"/>
      <c r="E9" s="151"/>
      <c r="F9" s="151"/>
    </row>
    <row r="10" spans="1:13" s="174" customFormat="1" ht="13.8">
      <c r="A10" s="236" t="s">
        <v>234</v>
      </c>
      <c r="B10" s="235"/>
      <c r="C10" s="235"/>
      <c r="D10" s="235"/>
      <c r="E10" s="151"/>
      <c r="F10" s="151"/>
    </row>
    <row r="11" spans="1:13" s="174" customFormat="1" ht="13.8">
      <c r="A11" s="232"/>
      <c r="B11" s="233"/>
      <c r="C11" s="233"/>
      <c r="D11" s="234"/>
      <c r="E11" s="151"/>
      <c r="F11" s="151"/>
    </row>
    <row r="12" spans="1:13" s="174" customFormat="1" ht="13.8">
      <c r="A12" s="236" t="s">
        <v>16</v>
      </c>
      <c r="B12" s="236"/>
      <c r="C12" s="236"/>
      <c r="D12" s="236"/>
      <c r="E12" s="151"/>
      <c r="F12" s="151"/>
    </row>
    <row r="13" spans="1:13" s="174" customFormat="1" ht="13.8">
      <c r="A13" s="232" t="s">
        <v>89</v>
      </c>
      <c r="B13" s="233">
        <v>43374</v>
      </c>
      <c r="C13" s="233">
        <v>44196</v>
      </c>
      <c r="D13" s="234" t="s">
        <v>233</v>
      </c>
      <c r="E13" s="151"/>
      <c r="F13" s="151"/>
    </row>
    <row r="14" spans="1:13" s="174" customFormat="1" ht="13.8">
      <c r="A14" s="232" t="s">
        <v>90</v>
      </c>
      <c r="B14" s="233">
        <v>43374</v>
      </c>
      <c r="C14" s="233">
        <v>44196</v>
      </c>
      <c r="D14" s="234" t="s">
        <v>233</v>
      </c>
      <c r="E14" s="151"/>
      <c r="F14" s="151"/>
    </row>
    <row r="15" spans="1:13" s="174" customFormat="1" ht="13.8">
      <c r="A15" s="236" t="s">
        <v>91</v>
      </c>
      <c r="B15" s="236"/>
      <c r="C15" s="236"/>
      <c r="D15" s="236"/>
      <c r="E15" s="151"/>
      <c r="F15" s="151"/>
    </row>
    <row r="16" spans="1:13" s="174" customFormat="1" ht="13.8">
      <c r="A16" s="232" t="s">
        <v>95</v>
      </c>
      <c r="B16" s="233">
        <v>43374</v>
      </c>
      <c r="C16" s="233">
        <v>44196</v>
      </c>
      <c r="D16" s="234" t="s">
        <v>235</v>
      </c>
      <c r="E16" s="151"/>
      <c r="F16" s="151"/>
    </row>
    <row r="17" spans="1:6" s="174" customFormat="1" ht="13.8">
      <c r="A17" s="232" t="s">
        <v>151</v>
      </c>
      <c r="B17" s="233">
        <v>43374</v>
      </c>
      <c r="C17" s="233">
        <v>44196</v>
      </c>
      <c r="D17" s="234" t="s">
        <v>236</v>
      </c>
      <c r="E17" s="151"/>
      <c r="F17" s="151"/>
    </row>
    <row r="18" spans="1:6" s="174" customFormat="1" ht="13.8">
      <c r="A18" s="232" t="s">
        <v>97</v>
      </c>
      <c r="B18" s="233">
        <v>43374</v>
      </c>
      <c r="C18" s="233">
        <v>44196</v>
      </c>
      <c r="D18" s="234" t="s">
        <v>236</v>
      </c>
      <c r="E18" s="151"/>
      <c r="F18" s="151"/>
    </row>
    <row r="19" spans="1:6" s="174" customFormat="1" ht="13.8">
      <c r="A19" s="232" t="s">
        <v>99</v>
      </c>
      <c r="B19" s="233">
        <v>43374</v>
      </c>
      <c r="C19" s="233">
        <v>44196</v>
      </c>
      <c r="D19" s="234" t="s">
        <v>235</v>
      </c>
      <c r="E19" s="151"/>
      <c r="F19" s="151"/>
    </row>
    <row r="20" spans="1:6" s="174" customFormat="1" ht="13.8">
      <c r="A20" s="232" t="s">
        <v>193</v>
      </c>
      <c r="B20" s="233">
        <v>43374</v>
      </c>
      <c r="C20" s="233">
        <v>44196</v>
      </c>
      <c r="D20" s="234" t="s">
        <v>235</v>
      </c>
      <c r="E20" s="151"/>
      <c r="F20" s="151"/>
    </row>
    <row r="21" spans="1:6" s="174" customFormat="1" ht="13.8">
      <c r="A21" s="236" t="s">
        <v>19</v>
      </c>
      <c r="B21" s="237"/>
      <c r="C21" s="237"/>
      <c r="D21" s="237"/>
      <c r="E21" s="151"/>
      <c r="F21" s="151"/>
    </row>
    <row r="22" spans="1:6" s="174" customFormat="1" ht="13.8">
      <c r="A22" s="232" t="s">
        <v>195</v>
      </c>
      <c r="B22" s="233">
        <v>43374</v>
      </c>
      <c r="C22" s="233">
        <v>44196</v>
      </c>
      <c r="D22" s="234" t="s">
        <v>233</v>
      </c>
      <c r="E22" s="151"/>
      <c r="F22" s="151"/>
    </row>
    <row r="23" spans="1:6" s="174" customFormat="1" ht="13.8">
      <c r="A23" s="232" t="s">
        <v>196</v>
      </c>
      <c r="B23" s="233">
        <v>43374</v>
      </c>
      <c r="C23" s="233">
        <v>44196</v>
      </c>
      <c r="D23" s="234" t="s">
        <v>233</v>
      </c>
      <c r="E23" s="151"/>
      <c r="F23" s="151"/>
    </row>
    <row r="24" spans="1:6" s="174" customFormat="1" ht="13.8">
      <c r="A24" s="232" t="s">
        <v>197</v>
      </c>
      <c r="B24" s="233">
        <v>43374</v>
      </c>
      <c r="C24" s="233">
        <v>44196</v>
      </c>
      <c r="D24" s="234" t="s">
        <v>233</v>
      </c>
      <c r="E24" s="151"/>
      <c r="F24" s="151"/>
    </row>
    <row r="25" spans="1:6" s="174" customFormat="1" ht="13.8">
      <c r="A25" s="232" t="s">
        <v>198</v>
      </c>
      <c r="B25" s="233">
        <v>43374</v>
      </c>
      <c r="C25" s="233">
        <v>44196</v>
      </c>
      <c r="D25" s="234" t="s">
        <v>233</v>
      </c>
      <c r="E25" s="151"/>
      <c r="F25" s="151"/>
    </row>
    <row r="26" spans="1:6" s="174" customFormat="1" ht="13.8">
      <c r="A26" s="232" t="s">
        <v>199</v>
      </c>
      <c r="B26" s="233">
        <v>43374</v>
      </c>
      <c r="C26" s="233">
        <v>44196</v>
      </c>
      <c r="D26" s="234" t="s">
        <v>233</v>
      </c>
      <c r="E26" s="151"/>
      <c r="F26" s="151"/>
    </row>
    <row r="27" spans="1:6" s="174" customFormat="1" ht="13.8">
      <c r="A27" s="232" t="s">
        <v>200</v>
      </c>
      <c r="B27" s="233">
        <v>43374</v>
      </c>
      <c r="C27" s="233">
        <v>44196</v>
      </c>
      <c r="D27" s="234" t="s">
        <v>233</v>
      </c>
      <c r="E27" s="151"/>
      <c r="F27" s="151"/>
    </row>
    <row r="28" spans="1:6" s="174" customFormat="1" ht="13.8">
      <c r="A28" s="232" t="s">
        <v>201</v>
      </c>
      <c r="B28" s="233">
        <v>43374</v>
      </c>
      <c r="C28" s="233">
        <v>44196</v>
      </c>
      <c r="D28" s="234" t="s">
        <v>233</v>
      </c>
      <c r="E28" s="151"/>
      <c r="F28" s="151"/>
    </row>
    <row r="29" spans="1:6" s="174" customFormat="1" ht="13.8">
      <c r="A29" s="232" t="s">
        <v>202</v>
      </c>
      <c r="B29" s="233">
        <v>43374</v>
      </c>
      <c r="C29" s="233">
        <v>44196</v>
      </c>
      <c r="D29" s="234" t="s">
        <v>233</v>
      </c>
      <c r="E29" s="151"/>
      <c r="F29" s="151"/>
    </row>
    <row r="30" spans="1:6" s="174" customFormat="1" ht="13.8">
      <c r="A30" s="232" t="s">
        <v>204</v>
      </c>
      <c r="B30" s="233">
        <v>43374</v>
      </c>
      <c r="C30" s="233">
        <v>44196</v>
      </c>
      <c r="D30" s="234" t="s">
        <v>233</v>
      </c>
      <c r="E30" s="151"/>
      <c r="F30" s="151"/>
    </row>
    <row r="31" spans="1:6" s="174" customFormat="1" ht="13.8">
      <c r="A31" s="232" t="s">
        <v>237</v>
      </c>
      <c r="B31" s="233">
        <v>43694</v>
      </c>
      <c r="C31" s="233">
        <v>44196</v>
      </c>
      <c r="D31" s="234" t="s">
        <v>233</v>
      </c>
      <c r="E31" s="151"/>
      <c r="F31" s="151"/>
    </row>
    <row r="32" spans="1:6" s="174" customFormat="1" ht="13.8">
      <c r="A32" s="232" t="s">
        <v>238</v>
      </c>
      <c r="B32" s="233">
        <v>43694</v>
      </c>
      <c r="C32" s="233">
        <v>44196</v>
      </c>
      <c r="D32" s="234" t="s">
        <v>233</v>
      </c>
      <c r="E32" s="151"/>
      <c r="F32" s="151"/>
    </row>
    <row r="33" spans="1:13" s="174" customFormat="1" ht="13.8">
      <c r="A33" s="236" t="s">
        <v>20</v>
      </c>
      <c r="B33" s="237"/>
      <c r="C33" s="237"/>
      <c r="D33" s="237"/>
      <c r="E33" s="151"/>
      <c r="F33" s="151"/>
    </row>
    <row r="34" spans="1:13" s="174" customFormat="1" ht="13.8">
      <c r="A34" s="232" t="s">
        <v>114</v>
      </c>
      <c r="B34" s="233">
        <v>43374</v>
      </c>
      <c r="C34" s="233">
        <v>44196</v>
      </c>
      <c r="D34" s="234" t="s">
        <v>233</v>
      </c>
      <c r="E34" s="151"/>
      <c r="F34" s="151"/>
    </row>
    <row r="35" spans="1:13" s="174" customFormat="1" ht="13.8">
      <c r="A35" s="232" t="s">
        <v>239</v>
      </c>
      <c r="B35" s="233">
        <v>43374</v>
      </c>
      <c r="C35" s="233">
        <v>44196</v>
      </c>
      <c r="D35" s="234" t="s">
        <v>233</v>
      </c>
      <c r="E35" s="151"/>
      <c r="F35" s="151"/>
    </row>
    <row r="36" spans="1:13" s="174" customFormat="1" ht="13.8">
      <c r="A36" s="148"/>
      <c r="B36" s="148"/>
      <c r="C36" s="148"/>
      <c r="D36" s="148"/>
      <c r="E36" s="148"/>
      <c r="F36" s="148"/>
    </row>
    <row r="37" spans="1:13" s="174" customFormat="1" ht="13.8">
      <c r="A37" s="148"/>
      <c r="B37" s="148"/>
      <c r="C37" s="148"/>
      <c r="D37" s="148"/>
      <c r="E37" s="148"/>
      <c r="F37" s="148"/>
    </row>
    <row r="38" spans="1:13" s="174" customFormat="1" ht="13.8">
      <c r="A38" s="148" t="s">
        <v>240</v>
      </c>
      <c r="B38" s="148"/>
      <c r="C38" s="148"/>
      <c r="D38" s="148"/>
      <c r="E38" s="148"/>
      <c r="F38" s="148"/>
    </row>
    <row r="39" spans="1:13" s="174" customFormat="1" ht="100.5" customHeight="1">
      <c r="A39" s="818" t="s">
        <v>241</v>
      </c>
      <c r="B39" s="818"/>
      <c r="C39" s="818"/>
      <c r="D39" s="818"/>
      <c r="E39" s="818"/>
      <c r="F39" s="818"/>
    </row>
    <row r="40" spans="1:13" s="174" customFormat="1" ht="20.25" customHeight="1">
      <c r="A40" s="148" t="s">
        <v>242</v>
      </c>
      <c r="B40" s="148"/>
      <c r="C40" s="148"/>
      <c r="D40" s="148"/>
      <c r="E40" s="148"/>
      <c r="F40" s="148"/>
    </row>
    <row r="41" spans="1:13" ht="39.6">
      <c r="A41" s="908" t="s">
        <v>243</v>
      </c>
      <c r="B41" s="148"/>
      <c r="C41" s="148"/>
      <c r="D41" s="148"/>
      <c r="E41" s="148"/>
      <c r="F41" s="148"/>
      <c r="G41" s="766"/>
      <c r="H41" s="766"/>
      <c r="I41" s="766"/>
      <c r="J41" s="766"/>
      <c r="K41" s="766"/>
      <c r="L41" s="766"/>
      <c r="M41" s="766"/>
    </row>
    <row r="42" spans="1:13">
      <c r="A42" s="766"/>
      <c r="B42" s="766"/>
      <c r="C42" s="766"/>
      <c r="D42" s="766"/>
      <c r="E42" s="766"/>
      <c r="F42" s="766"/>
      <c r="G42" s="766"/>
      <c r="H42" s="766"/>
      <c r="I42" s="766"/>
      <c r="J42" s="766"/>
      <c r="K42" s="766"/>
      <c r="L42" s="766"/>
      <c r="M42" s="766"/>
    </row>
    <row r="43" spans="1:13">
      <c r="A43" s="766"/>
      <c r="B43" s="766"/>
      <c r="C43" s="766"/>
      <c r="D43" s="766"/>
      <c r="E43" s="766"/>
      <c r="F43" s="766"/>
      <c r="G43" s="766"/>
      <c r="H43" s="766"/>
      <c r="I43" s="766"/>
      <c r="J43" s="766"/>
      <c r="K43" s="766"/>
      <c r="L43" s="766"/>
      <c r="M43" s="766"/>
    </row>
    <row r="44" spans="1:13">
      <c r="A44" s="766"/>
      <c r="B44" s="766"/>
      <c r="C44" s="766"/>
      <c r="D44" s="766"/>
      <c r="E44" s="766"/>
      <c r="F44" s="766"/>
      <c r="G44" s="766"/>
      <c r="H44" s="766"/>
      <c r="I44" s="766"/>
      <c r="J44" s="766"/>
      <c r="K44" s="766"/>
      <c r="L44" s="766"/>
      <c r="M44" s="766"/>
    </row>
    <row r="45" spans="1:13">
      <c r="A45" s="766"/>
      <c r="B45" s="766"/>
      <c r="C45" s="766"/>
      <c r="D45" s="766"/>
      <c r="E45" s="766"/>
      <c r="F45" s="766"/>
      <c r="G45" s="766"/>
      <c r="H45" s="766"/>
      <c r="I45" s="766"/>
      <c r="J45" s="766"/>
      <c r="K45" s="766"/>
      <c r="L45" s="766"/>
      <c r="M45" s="766"/>
    </row>
  </sheetData>
  <mergeCells count="3">
    <mergeCell ref="A1:D1"/>
    <mergeCell ref="A2:D2"/>
    <mergeCell ref="A3:D3"/>
  </mergeCells>
  <pageMargins left="0.25" right="0.25" top="0.75" bottom="0.75" header="0.3" footer="0.3"/>
  <pageSetup orientation="portrait" r:id="rId1"/>
  <ignoredErrors>
    <ignoredError sqref="A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1"/>
  <sheetViews>
    <sheetView workbookViewId="0">
      <selection activeCell="A3" sqref="A3:B3"/>
    </sheetView>
  </sheetViews>
  <sheetFormatPr defaultRowHeight="13.2"/>
  <cols>
    <col min="1" max="1" width="61.44140625" customWidth="1"/>
    <col min="2" max="2" width="21" customWidth="1"/>
  </cols>
  <sheetData>
    <row r="1" spans="1:13" ht="33.75" customHeight="1">
      <c r="A1" s="1000" t="s">
        <v>244</v>
      </c>
      <c r="B1" s="1000"/>
      <c r="C1" s="766"/>
      <c r="D1" s="766"/>
      <c r="E1" s="766"/>
      <c r="F1" s="766"/>
      <c r="G1" s="766"/>
      <c r="H1" s="766"/>
      <c r="I1" s="766"/>
      <c r="J1" s="766"/>
      <c r="K1" s="766"/>
      <c r="L1" s="766"/>
      <c r="M1" s="766"/>
    </row>
    <row r="2" spans="1:13" s="5" customFormat="1" ht="15.6">
      <c r="A2" s="1001" t="s">
        <v>1</v>
      </c>
      <c r="B2" s="1002"/>
      <c r="C2" s="25"/>
      <c r="D2" s="25"/>
      <c r="E2" s="25"/>
      <c r="F2" s="25"/>
      <c r="G2" s="25"/>
      <c r="H2" s="25"/>
      <c r="I2" s="25"/>
      <c r="J2" s="25"/>
      <c r="K2" s="25"/>
      <c r="L2" s="25"/>
      <c r="M2" s="25"/>
    </row>
    <row r="3" spans="1:13" s="5" customFormat="1" ht="15.6">
      <c r="A3" s="951" t="str">
        <f>'ESA Table 1'!A3:M3</f>
        <v>Through June 2020</v>
      </c>
      <c r="B3" s="990"/>
      <c r="C3" s="203"/>
      <c r="D3" s="203"/>
      <c r="E3" s="203"/>
      <c r="F3" s="203"/>
      <c r="G3" s="203"/>
      <c r="H3" s="203"/>
      <c r="I3" s="203"/>
      <c r="J3" s="203"/>
      <c r="K3" s="203"/>
      <c r="L3" s="203"/>
      <c r="M3" s="203"/>
    </row>
    <row r="4" spans="1:13" s="26" customFormat="1" ht="16.2" thickBot="1">
      <c r="A4" s="1003"/>
      <c r="B4" s="1003"/>
      <c r="C4" s="4"/>
      <c r="D4" s="4"/>
      <c r="E4" s="4"/>
      <c r="F4" s="4"/>
      <c r="G4" s="4"/>
      <c r="H4" s="4"/>
      <c r="I4" s="4"/>
      <c r="J4" s="4"/>
      <c r="K4" s="4"/>
      <c r="L4" s="4"/>
      <c r="M4" s="4"/>
    </row>
    <row r="5" spans="1:13" s="26" customFormat="1" ht="16.2" thickBot="1">
      <c r="A5" s="977" t="s">
        <v>245</v>
      </c>
      <c r="B5" s="979"/>
      <c r="C5" s="4"/>
      <c r="D5" s="4"/>
      <c r="E5" s="4"/>
      <c r="F5" s="4"/>
      <c r="G5" s="4"/>
      <c r="H5" s="4"/>
      <c r="I5" s="4"/>
      <c r="J5" s="4"/>
      <c r="K5" s="4"/>
      <c r="L5" s="4"/>
      <c r="M5" s="4"/>
    </row>
    <row r="6" spans="1:13" s="239" customFormat="1">
      <c r="A6" s="819" t="s">
        <v>246</v>
      </c>
      <c r="B6" s="820">
        <v>13402860.61301</v>
      </c>
      <c r="C6" s="241"/>
      <c r="D6" s="241"/>
      <c r="E6" s="241"/>
      <c r="F6" s="241"/>
      <c r="G6" s="241"/>
      <c r="H6" s="241"/>
      <c r="I6" s="241"/>
      <c r="J6" s="241"/>
      <c r="K6" s="241"/>
      <c r="L6" s="241"/>
      <c r="M6" s="241"/>
    </row>
    <row r="7" spans="1:13" s="239" customFormat="1">
      <c r="A7" s="821" t="s">
        <v>247</v>
      </c>
      <c r="B7" s="822" t="s">
        <v>13</v>
      </c>
      <c r="C7" s="241"/>
      <c r="D7" s="241"/>
      <c r="E7" s="241"/>
      <c r="F7" s="241"/>
      <c r="G7" s="241"/>
      <c r="H7" s="241"/>
      <c r="I7" s="241"/>
      <c r="J7" s="241"/>
      <c r="K7" s="241"/>
      <c r="L7" s="241"/>
      <c r="M7" s="241"/>
    </row>
    <row r="8" spans="1:13" s="239" customFormat="1">
      <c r="A8" s="821" t="s">
        <v>248</v>
      </c>
      <c r="B8" s="822">
        <v>93231431.463940993</v>
      </c>
      <c r="C8" s="241"/>
      <c r="D8" s="241"/>
      <c r="E8" s="241"/>
      <c r="F8" s="241"/>
      <c r="G8" s="241"/>
      <c r="H8" s="241"/>
      <c r="I8" s="241"/>
      <c r="J8" s="241"/>
      <c r="K8" s="241"/>
      <c r="L8" s="241"/>
      <c r="M8" s="241"/>
    </row>
    <row r="9" spans="1:13" s="239" customFormat="1">
      <c r="A9" s="821" t="s">
        <v>249</v>
      </c>
      <c r="B9" s="822" t="s">
        <v>13</v>
      </c>
      <c r="C9" s="241"/>
      <c r="D9" s="241"/>
      <c r="E9" s="241"/>
      <c r="F9" s="241"/>
      <c r="G9" s="241"/>
      <c r="H9" s="241"/>
      <c r="I9" s="241"/>
      <c r="J9" s="241"/>
      <c r="K9" s="241"/>
      <c r="L9" s="241"/>
      <c r="M9" s="241"/>
    </row>
    <row r="10" spans="1:13" s="239" customFormat="1">
      <c r="A10" s="242" t="s">
        <v>250</v>
      </c>
      <c r="B10" s="823">
        <v>0.13</v>
      </c>
      <c r="C10" s="241"/>
      <c r="D10" s="241"/>
      <c r="E10" s="241"/>
      <c r="F10" s="241"/>
      <c r="G10" s="241"/>
      <c r="H10" s="241"/>
      <c r="I10" s="241"/>
      <c r="J10" s="241"/>
      <c r="K10" s="241"/>
      <c r="L10" s="241"/>
      <c r="M10" s="241"/>
    </row>
    <row r="11" spans="1:13" s="239" customFormat="1">
      <c r="A11" s="242" t="s">
        <v>251</v>
      </c>
      <c r="B11" s="824" t="s">
        <v>13</v>
      </c>
      <c r="C11" s="241"/>
      <c r="D11" s="241"/>
      <c r="E11" s="241"/>
      <c r="F11" s="241"/>
      <c r="G11" s="241"/>
      <c r="H11" s="241"/>
      <c r="I11" s="241"/>
      <c r="J11" s="241"/>
      <c r="K11" s="241"/>
      <c r="L11" s="241"/>
      <c r="M11" s="241"/>
    </row>
    <row r="12" spans="1:13" s="239" customFormat="1">
      <c r="A12" s="242" t="s">
        <v>252</v>
      </c>
      <c r="B12" s="825">
        <v>24568</v>
      </c>
      <c r="C12" s="241"/>
      <c r="D12" s="241"/>
      <c r="E12" s="241"/>
      <c r="F12" s="241"/>
      <c r="G12" s="241"/>
      <c r="H12" s="241"/>
      <c r="I12" s="241"/>
      <c r="J12" s="241"/>
      <c r="K12" s="241"/>
      <c r="L12" s="241"/>
      <c r="M12" s="241"/>
    </row>
    <row r="13" spans="1:13" s="239" customFormat="1">
      <c r="A13" s="821" t="s">
        <v>253</v>
      </c>
      <c r="B13" s="826">
        <v>70.920379342693749</v>
      </c>
      <c r="C13" s="241"/>
      <c r="D13" s="241"/>
      <c r="E13" s="241"/>
      <c r="F13" s="241"/>
      <c r="G13" s="241"/>
      <c r="H13" s="241"/>
      <c r="I13" s="241"/>
      <c r="J13" s="241"/>
      <c r="K13" s="241"/>
      <c r="L13" s="241"/>
      <c r="M13" s="241"/>
    </row>
    <row r="14" spans="1:13" s="239" customFormat="1" ht="13.8" thickBot="1">
      <c r="A14" s="827" t="s">
        <v>254</v>
      </c>
      <c r="B14" s="828">
        <v>493.32815411561097</v>
      </c>
      <c r="C14" s="293"/>
      <c r="D14" s="241"/>
      <c r="E14" s="241"/>
      <c r="F14" s="241"/>
      <c r="G14" s="241"/>
      <c r="H14" s="241"/>
      <c r="I14" s="241"/>
      <c r="J14" s="241"/>
      <c r="K14" s="241"/>
      <c r="L14" s="241"/>
      <c r="M14" s="241"/>
    </row>
    <row r="15" spans="1:13">
      <c r="A15" s="148"/>
      <c r="B15" s="238" t="s">
        <v>47</v>
      </c>
      <c r="C15" s="766"/>
      <c r="D15" s="766"/>
      <c r="E15" s="766"/>
      <c r="F15" s="766"/>
      <c r="G15" s="766"/>
      <c r="H15" s="766"/>
      <c r="I15" s="766"/>
      <c r="J15" s="766"/>
      <c r="K15" s="766"/>
      <c r="L15" s="766"/>
      <c r="M15" s="766"/>
    </row>
    <row r="16" spans="1:13" s="7" customFormat="1" ht="13.8" thickBot="1">
      <c r="A16" s="148"/>
      <c r="B16" s="148"/>
      <c r="C16" s="766"/>
      <c r="D16" s="766"/>
      <c r="E16" s="766"/>
      <c r="F16" s="766"/>
      <c r="G16" s="766"/>
      <c r="H16" s="766"/>
      <c r="I16" s="766"/>
      <c r="J16" s="766"/>
      <c r="K16" s="766"/>
      <c r="L16" s="766"/>
      <c r="M16" s="766"/>
    </row>
    <row r="17" spans="1:13" ht="14.85" customHeight="1" thickBot="1">
      <c r="A17" s="977" t="s">
        <v>255</v>
      </c>
      <c r="B17" s="979"/>
      <c r="C17" s="766"/>
      <c r="D17" s="766"/>
      <c r="E17" s="766"/>
      <c r="F17" s="766"/>
      <c r="G17" s="766"/>
      <c r="H17" s="766"/>
      <c r="I17" s="766"/>
      <c r="J17" s="766"/>
      <c r="K17" s="766"/>
      <c r="L17" s="766"/>
      <c r="M17" s="766"/>
    </row>
    <row r="18" spans="1:13">
      <c r="A18" s="455" t="s">
        <v>246</v>
      </c>
      <c r="B18" s="829">
        <v>0</v>
      </c>
      <c r="C18" s="766"/>
      <c r="D18" s="766"/>
      <c r="E18" s="766"/>
      <c r="F18" s="766"/>
      <c r="G18" s="766"/>
      <c r="H18" s="766"/>
      <c r="I18" s="766"/>
      <c r="J18" s="766"/>
      <c r="K18" s="766"/>
      <c r="L18" s="766"/>
      <c r="M18" s="766"/>
    </row>
    <row r="19" spans="1:13">
      <c r="A19" s="13" t="s">
        <v>247</v>
      </c>
      <c r="B19" s="829">
        <v>0</v>
      </c>
      <c r="C19" s="766"/>
      <c r="D19" s="766"/>
      <c r="E19" s="766"/>
      <c r="F19" s="766"/>
      <c r="G19" s="766"/>
      <c r="H19" s="766"/>
      <c r="I19" s="766"/>
      <c r="J19" s="766"/>
      <c r="K19" s="766"/>
      <c r="L19" s="766"/>
      <c r="M19" s="766"/>
    </row>
    <row r="20" spans="1:13">
      <c r="A20" s="13" t="s">
        <v>248</v>
      </c>
      <c r="B20" s="829">
        <v>0</v>
      </c>
      <c r="C20" s="766"/>
      <c r="D20" s="766"/>
      <c r="E20" s="766"/>
      <c r="F20" s="766"/>
      <c r="G20" s="766"/>
      <c r="H20" s="766"/>
      <c r="I20" s="766"/>
      <c r="J20" s="766"/>
      <c r="K20" s="766"/>
      <c r="L20" s="766"/>
      <c r="M20" s="766"/>
    </row>
    <row r="21" spans="1:13">
      <c r="A21" s="13" t="s">
        <v>249</v>
      </c>
      <c r="B21" s="830">
        <v>0</v>
      </c>
      <c r="C21" s="766"/>
      <c r="D21" s="766"/>
      <c r="E21" s="766"/>
      <c r="F21" s="766"/>
      <c r="G21" s="766"/>
      <c r="H21" s="766"/>
      <c r="I21" s="766"/>
      <c r="J21" s="766"/>
      <c r="K21" s="766"/>
      <c r="L21" s="766"/>
      <c r="M21" s="766"/>
    </row>
    <row r="22" spans="1:13">
      <c r="A22" s="44" t="s">
        <v>250</v>
      </c>
      <c r="B22" s="831">
        <v>0</v>
      </c>
      <c r="C22" s="766"/>
      <c r="D22" s="766"/>
      <c r="E22" s="766"/>
      <c r="F22" s="766"/>
      <c r="G22" s="766"/>
      <c r="H22" s="766"/>
      <c r="I22" s="766"/>
      <c r="J22" s="766"/>
      <c r="K22" s="766"/>
      <c r="L22" s="766"/>
      <c r="M22" s="766"/>
    </row>
    <row r="23" spans="1:13">
      <c r="A23" s="44" t="s">
        <v>251</v>
      </c>
      <c r="B23" s="831">
        <v>0</v>
      </c>
      <c r="C23" s="766"/>
      <c r="D23" s="766"/>
      <c r="E23" s="766"/>
      <c r="F23" s="766"/>
      <c r="G23" s="766"/>
      <c r="H23" s="766"/>
      <c r="I23" s="766"/>
      <c r="J23" s="766"/>
      <c r="K23" s="766"/>
      <c r="L23" s="766"/>
      <c r="M23" s="766"/>
    </row>
    <row r="24" spans="1:13">
      <c r="A24" s="13" t="s">
        <v>256</v>
      </c>
      <c r="B24" s="831">
        <v>0</v>
      </c>
      <c r="C24" s="766"/>
      <c r="D24" s="766"/>
      <c r="E24" s="766"/>
      <c r="F24" s="766"/>
      <c r="G24" s="766"/>
      <c r="H24" s="766"/>
      <c r="I24" s="766"/>
      <c r="J24" s="766"/>
      <c r="K24" s="766"/>
      <c r="L24" s="766"/>
      <c r="M24" s="766"/>
    </row>
    <row r="25" spans="1:13" ht="13.8" thickBot="1">
      <c r="A25" s="273" t="s">
        <v>254</v>
      </c>
      <c r="B25" s="832">
        <v>0</v>
      </c>
      <c r="C25" s="766"/>
      <c r="D25" s="766"/>
      <c r="E25" s="766"/>
      <c r="F25" s="766"/>
      <c r="G25" s="766"/>
      <c r="H25" s="766"/>
      <c r="I25" s="766"/>
      <c r="J25" s="766"/>
      <c r="K25" s="766"/>
      <c r="L25" s="766"/>
      <c r="M25" s="766"/>
    </row>
    <row r="26" spans="1:13" ht="13.5" customHeight="1">
      <c r="A26" s="148"/>
      <c r="B26" s="148"/>
      <c r="C26" s="766"/>
      <c r="D26" s="766"/>
      <c r="E26" s="766"/>
      <c r="F26" s="766"/>
      <c r="G26" s="766"/>
      <c r="H26" s="766"/>
      <c r="I26" s="766"/>
      <c r="J26" s="766"/>
      <c r="K26" s="766"/>
      <c r="L26" s="766"/>
      <c r="M26" s="766"/>
    </row>
    <row r="27" spans="1:13" s="7" customFormat="1" ht="13.8" thickBot="1">
      <c r="A27" s="18"/>
      <c r="B27" s="90"/>
      <c r="C27" s="766"/>
      <c r="D27" s="766"/>
      <c r="E27" s="766"/>
      <c r="F27" s="766"/>
      <c r="G27" s="766"/>
      <c r="H27" s="766"/>
      <c r="I27" s="766"/>
      <c r="J27" s="766"/>
      <c r="K27" s="766"/>
      <c r="L27" s="766"/>
      <c r="M27" s="766"/>
    </row>
    <row r="28" spans="1:13" s="7" customFormat="1" ht="16.2" thickBot="1">
      <c r="A28" s="977" t="s">
        <v>257</v>
      </c>
      <c r="B28" s="979"/>
      <c r="C28" s="766"/>
      <c r="D28" s="766"/>
      <c r="E28" s="766"/>
      <c r="F28" s="766"/>
      <c r="G28" s="766"/>
      <c r="H28" s="766"/>
      <c r="I28" s="766"/>
      <c r="J28" s="766"/>
      <c r="K28" s="766"/>
      <c r="L28" s="766"/>
      <c r="M28" s="766"/>
    </row>
    <row r="29" spans="1:13" s="7" customFormat="1">
      <c r="A29" s="455" t="s">
        <v>246</v>
      </c>
      <c r="B29" s="829">
        <f>B18+B6</f>
        <v>13402860.61301</v>
      </c>
      <c r="C29" s="148"/>
      <c r="D29" s="766"/>
      <c r="E29" s="766"/>
      <c r="F29" s="766"/>
      <c r="G29" s="766"/>
      <c r="H29" s="766"/>
      <c r="I29" s="766"/>
      <c r="J29" s="766"/>
      <c r="K29" s="766"/>
      <c r="L29" s="766"/>
      <c r="M29" s="766"/>
    </row>
    <row r="30" spans="1:13" ht="16.350000000000001" customHeight="1">
      <c r="A30" s="13" t="s">
        <v>247</v>
      </c>
      <c r="B30" s="829"/>
      <c r="C30" s="766"/>
      <c r="D30" s="766"/>
      <c r="E30" s="766"/>
      <c r="F30" s="766"/>
      <c r="G30" s="766"/>
      <c r="H30" s="766"/>
      <c r="I30" s="766"/>
      <c r="J30" s="766"/>
      <c r="K30" s="766"/>
      <c r="L30" s="766"/>
      <c r="M30" s="766"/>
    </row>
    <row r="31" spans="1:13" s="7" customFormat="1" ht="15" customHeight="1">
      <c r="A31" s="13" t="s">
        <v>248</v>
      </c>
      <c r="B31" s="829">
        <f>B20+B8</f>
        <v>93231431.463940993</v>
      </c>
      <c r="C31" s="766"/>
      <c r="D31" s="766"/>
      <c r="E31" s="766"/>
      <c r="F31" s="766"/>
      <c r="G31" s="766"/>
      <c r="H31" s="766"/>
      <c r="I31" s="766"/>
      <c r="J31" s="766"/>
      <c r="K31" s="766"/>
      <c r="L31" s="766"/>
      <c r="M31" s="766"/>
    </row>
    <row r="32" spans="1:13">
      <c r="A32" s="13" t="s">
        <v>249</v>
      </c>
      <c r="B32" s="829"/>
      <c r="C32" s="766"/>
      <c r="D32" s="766"/>
      <c r="E32" s="766"/>
      <c r="F32" s="766"/>
      <c r="G32" s="766"/>
      <c r="H32" s="766"/>
      <c r="I32" s="766"/>
      <c r="J32" s="766"/>
      <c r="K32" s="766"/>
      <c r="L32" s="766"/>
      <c r="M32" s="766"/>
    </row>
    <row r="33" spans="1:7">
      <c r="A33" s="44" t="s">
        <v>250</v>
      </c>
      <c r="B33" s="833">
        <f>B10</f>
        <v>0.13</v>
      </c>
      <c r="C33" s="766"/>
      <c r="D33" s="766"/>
      <c r="E33" s="766"/>
      <c r="F33" s="766"/>
      <c r="G33" s="766"/>
    </row>
    <row r="34" spans="1:7">
      <c r="A34" s="44" t="s">
        <v>251</v>
      </c>
      <c r="B34" s="833" t="str">
        <f>B11</f>
        <v/>
      </c>
      <c r="C34" s="766"/>
      <c r="D34" s="766"/>
      <c r="E34" s="766"/>
      <c r="F34" s="766"/>
      <c r="G34" s="766"/>
    </row>
    <row r="35" spans="1:7">
      <c r="A35" s="13" t="s">
        <v>258</v>
      </c>
      <c r="B35" s="831">
        <f>B24+B13</f>
        <v>70.920379342693749</v>
      </c>
      <c r="C35" s="766"/>
      <c r="D35" s="766"/>
      <c r="E35" s="766"/>
      <c r="F35" s="766"/>
      <c r="G35" s="766"/>
    </row>
    <row r="36" spans="1:7" ht="13.8" thickBot="1">
      <c r="A36" s="273" t="s">
        <v>259</v>
      </c>
      <c r="B36" s="832">
        <f>B25+B14</f>
        <v>493.32815411561097</v>
      </c>
      <c r="C36" s="766"/>
      <c r="D36" s="766"/>
      <c r="E36" s="766"/>
      <c r="F36" s="766"/>
      <c r="G36" s="766"/>
    </row>
    <row r="38" spans="1:7" ht="12.6" customHeight="1">
      <c r="A38" s="999" t="s">
        <v>260</v>
      </c>
      <c r="B38" s="999"/>
      <c r="C38" s="108"/>
      <c r="D38" s="108"/>
      <c r="E38" s="108"/>
      <c r="F38" s="108"/>
      <c r="G38" s="108"/>
    </row>
    <row r="39" spans="1:7" ht="13.8" thickBot="1">
      <c r="A39" s="908"/>
      <c r="B39" s="766"/>
      <c r="C39" s="766"/>
      <c r="D39" s="766"/>
      <c r="E39" s="766"/>
      <c r="F39" s="766"/>
      <c r="G39" s="766"/>
    </row>
    <row r="40" spans="1:7" ht="16.2" thickBot="1">
      <c r="A40" s="977" t="s">
        <v>261</v>
      </c>
      <c r="B40" s="979"/>
      <c r="C40" s="766"/>
      <c r="D40" s="766"/>
      <c r="E40" s="766"/>
      <c r="F40" s="766"/>
      <c r="G40" s="766"/>
    </row>
    <row r="41" spans="1:7">
      <c r="A41" s="455" t="s">
        <v>246</v>
      </c>
      <c r="B41" s="829">
        <v>538551.62430000002</v>
      </c>
      <c r="C41" s="766"/>
      <c r="D41" s="766"/>
      <c r="E41" s="766"/>
      <c r="F41" s="766"/>
      <c r="G41" s="766"/>
    </row>
    <row r="42" spans="1:7">
      <c r="A42" s="13" t="s">
        <v>247</v>
      </c>
      <c r="B42" s="829" t="s">
        <v>13</v>
      </c>
      <c r="C42" s="766"/>
      <c r="D42" s="766"/>
      <c r="E42" s="766"/>
      <c r="F42" s="766"/>
      <c r="G42" s="766"/>
    </row>
    <row r="43" spans="1:7">
      <c r="A43" s="13" t="s">
        <v>248</v>
      </c>
      <c r="B43" s="829">
        <v>3657241.2105259998</v>
      </c>
      <c r="C43" s="766"/>
      <c r="D43" s="766"/>
      <c r="E43" s="766"/>
      <c r="F43" s="766"/>
      <c r="G43" s="766"/>
    </row>
    <row r="44" spans="1:7">
      <c r="A44" s="13" t="s">
        <v>249</v>
      </c>
      <c r="B44" s="830" t="s">
        <v>13</v>
      </c>
      <c r="C44" s="766"/>
      <c r="D44" s="766"/>
      <c r="E44" s="766"/>
      <c r="F44" s="766"/>
      <c r="G44" s="766"/>
    </row>
    <row r="45" spans="1:7">
      <c r="A45" s="44" t="s">
        <v>250</v>
      </c>
      <c r="B45" s="831">
        <v>0.13</v>
      </c>
      <c r="C45" s="766"/>
      <c r="D45" s="766"/>
      <c r="E45" s="766"/>
      <c r="F45" s="766"/>
      <c r="G45" s="766"/>
    </row>
    <row r="46" spans="1:7">
      <c r="A46" s="44" t="s">
        <v>251</v>
      </c>
      <c r="B46" s="831" t="s">
        <v>13</v>
      </c>
      <c r="C46" s="766"/>
      <c r="D46" s="766"/>
      <c r="E46" s="766"/>
      <c r="F46" s="766"/>
      <c r="G46" s="766"/>
    </row>
    <row r="47" spans="1:7" s="7" customFormat="1">
      <c r="A47" s="44" t="s">
        <v>252</v>
      </c>
      <c r="B47" s="834">
        <v>21</v>
      </c>
      <c r="C47" s="766"/>
      <c r="D47" s="766"/>
      <c r="E47" s="766"/>
      <c r="F47" s="766"/>
      <c r="G47" s="766"/>
    </row>
    <row r="48" spans="1:7">
      <c r="A48" s="13" t="s">
        <v>262</v>
      </c>
      <c r="B48" s="835">
        <v>3333.8910075714284</v>
      </c>
      <c r="C48" s="766"/>
      <c r="D48" s="766"/>
      <c r="E48" s="766"/>
      <c r="F48" s="766"/>
      <c r="G48" s="766"/>
    </row>
    <row r="49" spans="1:17" ht="13.8" thickBot="1">
      <c r="A49" s="273" t="s">
        <v>263</v>
      </c>
      <c r="B49" s="836">
        <v>22640.064636589523</v>
      </c>
      <c r="C49" s="766"/>
      <c r="D49" s="766"/>
      <c r="E49" s="766"/>
      <c r="F49" s="766"/>
      <c r="G49" s="766"/>
      <c r="H49" s="766"/>
      <c r="I49" s="766"/>
      <c r="J49" s="766"/>
      <c r="K49" s="766"/>
      <c r="L49" s="766"/>
      <c r="M49" s="766"/>
      <c r="N49" s="766"/>
      <c r="O49" s="766"/>
      <c r="P49" s="766"/>
      <c r="Q49" s="766"/>
    </row>
    <row r="51" spans="1:17" s="7" customFormat="1">
      <c r="A51" s="148" t="s">
        <v>264</v>
      </c>
      <c r="B51" s="148"/>
      <c r="C51" s="148"/>
      <c r="D51" s="148"/>
      <c r="E51" s="148"/>
      <c r="F51" s="148"/>
      <c r="G51" s="148"/>
      <c r="H51" s="148"/>
      <c r="I51" s="148"/>
      <c r="J51" s="148"/>
      <c r="K51" s="148"/>
      <c r="L51" s="148"/>
      <c r="M51" s="148"/>
      <c r="N51" s="148"/>
      <c r="O51" s="148"/>
      <c r="P51" s="148"/>
      <c r="Q51" s="148"/>
    </row>
  </sheetData>
  <mergeCells count="9">
    <mergeCell ref="A40:B40"/>
    <mergeCell ref="A5:B5"/>
    <mergeCell ref="A38:B38"/>
    <mergeCell ref="A28:B28"/>
    <mergeCell ref="A1:B1"/>
    <mergeCell ref="A3:B3"/>
    <mergeCell ref="A2:B2"/>
    <mergeCell ref="A17:B17"/>
    <mergeCell ref="A4:B4"/>
  </mergeCells>
  <printOptions horizontalCentered="1" verticalCentered="1"/>
  <pageMargins left="0.25" right="0.25" top="0.5" bottom="0.5" header="0.5" footer="0.5"/>
  <pageSetup scale="99" orientation="portrait" r:id="rId1"/>
  <ignoredErrors>
    <ignoredError sqref="A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59"/>
  <sheetViews>
    <sheetView topLeftCell="A34" zoomScale="110" zoomScaleNormal="110" workbookViewId="0">
      <selection activeCell="I20" sqref="I20"/>
    </sheetView>
  </sheetViews>
  <sheetFormatPr defaultRowHeight="13.2"/>
  <cols>
    <col min="1" max="1" width="17.44140625" customWidth="1"/>
    <col min="2" max="2" width="8.5546875" customWidth="1"/>
    <col min="3" max="3" width="10.5546875" customWidth="1"/>
    <col min="4" max="4" width="13.44140625" customWidth="1"/>
    <col min="5" max="5" width="12.44140625" customWidth="1"/>
    <col min="6" max="6" width="13.44140625" customWidth="1"/>
    <col min="7" max="7" width="17.44140625" customWidth="1"/>
    <col min="9" max="9" width="28.5546875" bestFit="1" customWidth="1"/>
  </cols>
  <sheetData>
    <row r="1" spans="1:13" ht="15.6">
      <c r="A1" s="1004" t="s">
        <v>265</v>
      </c>
      <c r="B1" s="1005"/>
      <c r="C1" s="1005"/>
      <c r="D1" s="1005"/>
      <c r="E1" s="1005"/>
      <c r="F1" s="1005"/>
      <c r="G1" s="1006"/>
      <c r="H1" s="766"/>
      <c r="I1" s="766"/>
      <c r="J1" s="766"/>
      <c r="K1" s="766"/>
      <c r="L1" s="766"/>
      <c r="M1" s="766"/>
    </row>
    <row r="2" spans="1:13" ht="15.6">
      <c r="A2" s="1007" t="s">
        <v>1</v>
      </c>
      <c r="B2" s="1008"/>
      <c r="C2" s="1008"/>
      <c r="D2" s="1008"/>
      <c r="E2" s="1008"/>
      <c r="F2" s="1008"/>
      <c r="G2" s="1009"/>
      <c r="H2" s="766"/>
      <c r="I2" s="766"/>
      <c r="J2" s="766"/>
      <c r="K2" s="766"/>
      <c r="L2" s="766"/>
      <c r="M2" s="766"/>
    </row>
    <row r="3" spans="1:13" ht="15.6">
      <c r="A3" s="951" t="str">
        <f>'ESA Table 1'!A3:M3</f>
        <v>Through June 2020</v>
      </c>
      <c r="B3" s="990"/>
      <c r="C3" s="990"/>
      <c r="D3" s="990"/>
      <c r="E3" s="990"/>
      <c r="F3" s="990"/>
      <c r="G3" s="990"/>
      <c r="H3" s="203"/>
      <c r="I3" s="203"/>
      <c r="J3" s="203"/>
      <c r="K3" s="203"/>
      <c r="L3" s="203"/>
      <c r="M3" s="203"/>
    </row>
    <row r="4" spans="1:13" s="7" customFormat="1" ht="13.8" thickBot="1">
      <c r="A4" s="201"/>
      <c r="B4" s="913"/>
      <c r="C4" s="913"/>
      <c r="D4" s="913"/>
      <c r="E4" s="913"/>
      <c r="F4" s="913"/>
      <c r="G4" s="913"/>
      <c r="H4" s="766"/>
      <c r="I4" s="766"/>
      <c r="J4" s="766"/>
      <c r="K4" s="766"/>
      <c r="L4" s="766"/>
      <c r="M4" s="766"/>
    </row>
    <row r="5" spans="1:13" s="7" customFormat="1">
      <c r="A5" s="1012" t="s">
        <v>266</v>
      </c>
      <c r="B5" s="1013"/>
      <c r="C5" s="1013"/>
      <c r="D5" s="1013"/>
      <c r="E5" s="1013"/>
      <c r="F5" s="1013"/>
      <c r="G5" s="1014"/>
      <c r="H5" s="766"/>
      <c r="I5" s="766"/>
      <c r="J5" s="766"/>
      <c r="K5" s="766"/>
      <c r="L5" s="766"/>
      <c r="M5" s="766"/>
    </row>
    <row r="6" spans="1:13" ht="13.8" thickBot="1">
      <c r="A6" s="192"/>
      <c r="B6" s="1010" t="s">
        <v>267</v>
      </c>
      <c r="C6" s="1010"/>
      <c r="D6" s="1010"/>
      <c r="E6" s="1010" t="s">
        <v>268</v>
      </c>
      <c r="F6" s="1010"/>
      <c r="G6" s="1011"/>
      <c r="H6" s="766"/>
      <c r="I6" s="766"/>
      <c r="J6" s="766"/>
      <c r="K6" s="766"/>
      <c r="L6" s="766"/>
      <c r="M6" s="766"/>
    </row>
    <row r="7" spans="1:13">
      <c r="A7" s="490" t="s">
        <v>269</v>
      </c>
      <c r="B7" s="906" t="s">
        <v>270</v>
      </c>
      <c r="C7" s="906" t="s">
        <v>271</v>
      </c>
      <c r="D7" s="906" t="s">
        <v>10</v>
      </c>
      <c r="E7" s="906" t="s">
        <v>272</v>
      </c>
      <c r="F7" s="906" t="s">
        <v>271</v>
      </c>
      <c r="G7" s="907" t="s">
        <v>10</v>
      </c>
      <c r="H7" s="766"/>
      <c r="I7" s="766"/>
      <c r="J7" s="766"/>
      <c r="K7" s="766"/>
      <c r="L7" s="766"/>
      <c r="M7" s="766"/>
    </row>
    <row r="8" spans="1:13" s="239" customFormat="1">
      <c r="A8" s="491" t="s">
        <v>273</v>
      </c>
      <c r="B8" s="243">
        <v>0</v>
      </c>
      <c r="C8" s="243">
        <v>469</v>
      </c>
      <c r="D8" s="244">
        <f>SUM(B8:C8)</f>
        <v>469</v>
      </c>
      <c r="E8" s="397">
        <v>0</v>
      </c>
      <c r="F8" s="395">
        <v>0</v>
      </c>
      <c r="G8" s="850">
        <v>0</v>
      </c>
      <c r="H8" s="241"/>
      <c r="I8" s="241"/>
      <c r="J8" s="241"/>
      <c r="K8" s="241"/>
      <c r="L8" s="241"/>
      <c r="M8" s="241"/>
    </row>
    <row r="9" spans="1:13" s="239" customFormat="1">
      <c r="A9" s="491" t="s">
        <v>274</v>
      </c>
      <c r="B9" s="243">
        <v>211</v>
      </c>
      <c r="C9" s="243">
        <v>0</v>
      </c>
      <c r="D9" s="244">
        <f t="shared" ref="D9:D23" si="0">SUM(B9:C9)</f>
        <v>211</v>
      </c>
      <c r="E9" s="397">
        <v>0</v>
      </c>
      <c r="F9" s="395">
        <v>0</v>
      </c>
      <c r="G9" s="850">
        <v>0</v>
      </c>
      <c r="H9" s="241"/>
      <c r="I9" s="241"/>
      <c r="J9" s="241"/>
      <c r="K9" s="241"/>
      <c r="L9" s="241"/>
      <c r="M9" s="241"/>
    </row>
    <row r="10" spans="1:13" s="239" customFormat="1">
      <c r="A10" s="491" t="s">
        <v>275</v>
      </c>
      <c r="B10" s="243">
        <v>1459.227695</v>
      </c>
      <c r="C10" s="243">
        <v>435.77230499999996</v>
      </c>
      <c r="D10" s="244">
        <f t="shared" si="0"/>
        <v>1895</v>
      </c>
      <c r="E10" s="397">
        <v>6</v>
      </c>
      <c r="F10" s="395">
        <v>0</v>
      </c>
      <c r="G10" s="850">
        <v>6</v>
      </c>
      <c r="H10" s="241"/>
      <c r="I10" s="241"/>
      <c r="J10" s="241"/>
      <c r="K10" s="241"/>
      <c r="L10" s="241"/>
      <c r="M10" s="241"/>
    </row>
    <row r="11" spans="1:13" s="239" customFormat="1">
      <c r="A11" s="491" t="s">
        <v>276</v>
      </c>
      <c r="B11" s="243">
        <v>15949.289499999999</v>
      </c>
      <c r="C11" s="243">
        <v>8768.710500000001</v>
      </c>
      <c r="D11" s="244">
        <f t="shared" si="0"/>
        <v>24718</v>
      </c>
      <c r="E11" s="398">
        <v>504</v>
      </c>
      <c r="F11" s="395">
        <v>2</v>
      </c>
      <c r="G11" s="851">
        <v>506</v>
      </c>
      <c r="H11" s="241"/>
      <c r="I11" s="241"/>
      <c r="J11" s="241"/>
      <c r="K11" s="241"/>
      <c r="L11" s="241"/>
      <c r="M11" s="241"/>
    </row>
    <row r="12" spans="1:13" s="239" customFormat="1">
      <c r="A12" s="491" t="s">
        <v>277</v>
      </c>
      <c r="B12" s="243">
        <v>7462</v>
      </c>
      <c r="C12" s="243">
        <v>0</v>
      </c>
      <c r="D12" s="244">
        <f t="shared" si="0"/>
        <v>7462</v>
      </c>
      <c r="E12" s="397">
        <v>151</v>
      </c>
      <c r="F12" s="395">
        <v>0</v>
      </c>
      <c r="G12" s="850">
        <v>151</v>
      </c>
      <c r="H12" s="241"/>
      <c r="I12" s="241"/>
      <c r="J12" s="241"/>
      <c r="K12" s="241"/>
      <c r="L12" s="241"/>
      <c r="M12" s="241"/>
    </row>
    <row r="13" spans="1:13" s="239" customFormat="1">
      <c r="A13" s="491" t="s">
        <v>278</v>
      </c>
      <c r="B13" s="243">
        <v>3945.9879689999998</v>
      </c>
      <c r="C13" s="243">
        <v>538607.01203099999</v>
      </c>
      <c r="D13" s="244">
        <f t="shared" si="0"/>
        <v>542553</v>
      </c>
      <c r="E13" s="397">
        <v>160</v>
      </c>
      <c r="F13" s="396">
        <v>10159</v>
      </c>
      <c r="G13" s="851">
        <v>10319</v>
      </c>
      <c r="H13" s="241"/>
      <c r="I13" s="241"/>
      <c r="J13" s="241"/>
      <c r="K13" s="241"/>
      <c r="L13" s="241"/>
      <c r="M13" s="241"/>
    </row>
    <row r="14" spans="1:13" s="239" customFormat="1">
      <c r="A14" s="491" t="s">
        <v>279</v>
      </c>
      <c r="B14" s="243">
        <v>0</v>
      </c>
      <c r="C14" s="243">
        <v>3</v>
      </c>
      <c r="D14" s="244">
        <f t="shared" si="0"/>
        <v>3</v>
      </c>
      <c r="E14" s="397">
        <v>0</v>
      </c>
      <c r="F14" s="395">
        <v>0</v>
      </c>
      <c r="G14" s="850">
        <v>0</v>
      </c>
      <c r="H14" s="241"/>
      <c r="I14" s="241"/>
      <c r="J14" s="241"/>
      <c r="K14" s="241"/>
      <c r="L14" s="241"/>
      <c r="M14" s="241"/>
    </row>
    <row r="15" spans="1:13" s="239" customFormat="1">
      <c r="A15" s="491" t="s">
        <v>280</v>
      </c>
      <c r="B15" s="243">
        <v>1948.6647720000001</v>
      </c>
      <c r="C15" s="243">
        <v>0.33522799999991548</v>
      </c>
      <c r="D15" s="244">
        <f t="shared" si="0"/>
        <v>1949</v>
      </c>
      <c r="E15" s="397">
        <v>0</v>
      </c>
      <c r="F15" s="395">
        <v>0</v>
      </c>
      <c r="G15" s="850">
        <v>0</v>
      </c>
      <c r="H15" s="241"/>
      <c r="I15" s="241"/>
      <c r="J15" s="241"/>
      <c r="K15" s="241"/>
      <c r="L15" s="241"/>
      <c r="M15" s="241"/>
    </row>
    <row r="16" spans="1:13" s="239" customFormat="1">
      <c r="A16" s="491" t="s">
        <v>281</v>
      </c>
      <c r="B16" s="243">
        <v>0.40820999999999996</v>
      </c>
      <c r="C16" s="243">
        <v>204104.59179000001</v>
      </c>
      <c r="D16" s="244">
        <f t="shared" si="0"/>
        <v>204105</v>
      </c>
      <c r="E16" s="397">
        <v>0</v>
      </c>
      <c r="F16" s="396">
        <v>2529</v>
      </c>
      <c r="G16" s="851">
        <v>2529</v>
      </c>
      <c r="H16" s="241"/>
      <c r="I16" s="241"/>
      <c r="J16" s="241"/>
      <c r="K16" s="241"/>
      <c r="L16" s="241"/>
      <c r="M16" s="241"/>
    </row>
    <row r="17" spans="1:9" s="239" customFormat="1">
      <c r="A17" s="491" t="s">
        <v>282</v>
      </c>
      <c r="B17" s="243">
        <v>89597.093768000006</v>
      </c>
      <c r="C17" s="243">
        <v>97498.906231999994</v>
      </c>
      <c r="D17" s="244">
        <f t="shared" si="0"/>
        <v>187096</v>
      </c>
      <c r="E17" s="398">
        <v>704</v>
      </c>
      <c r="F17" s="396">
        <v>3119</v>
      </c>
      <c r="G17" s="851">
        <v>3823</v>
      </c>
      <c r="H17" s="241"/>
      <c r="I17" s="241"/>
    </row>
    <row r="18" spans="1:9" s="239" customFormat="1">
      <c r="A18" s="491" t="s">
        <v>283</v>
      </c>
      <c r="B18" s="243">
        <v>40526.430761999996</v>
      </c>
      <c r="C18" s="243">
        <v>187179.569238</v>
      </c>
      <c r="D18" s="244">
        <f t="shared" si="0"/>
        <v>227706</v>
      </c>
      <c r="E18" s="398">
        <v>1125</v>
      </c>
      <c r="F18" s="396">
        <v>4982</v>
      </c>
      <c r="G18" s="851">
        <v>6107</v>
      </c>
      <c r="H18" s="241"/>
      <c r="I18" s="241"/>
    </row>
    <row r="19" spans="1:9" s="239" customFormat="1">
      <c r="A19" s="491" t="s">
        <v>284</v>
      </c>
      <c r="B19" s="243">
        <v>1</v>
      </c>
      <c r="C19" s="243">
        <v>0</v>
      </c>
      <c r="D19" s="244">
        <f t="shared" si="0"/>
        <v>1</v>
      </c>
      <c r="E19" s="397">
        <v>0</v>
      </c>
      <c r="F19" s="395">
        <v>0</v>
      </c>
      <c r="G19" s="850">
        <v>0</v>
      </c>
      <c r="H19" s="241"/>
      <c r="I19" s="241"/>
    </row>
    <row r="20" spans="1:9" s="239" customFormat="1">
      <c r="A20" s="491" t="s">
        <v>285</v>
      </c>
      <c r="B20" s="243">
        <v>0</v>
      </c>
      <c r="C20" s="243">
        <v>18186</v>
      </c>
      <c r="D20" s="244">
        <f t="shared" si="0"/>
        <v>18186</v>
      </c>
      <c r="E20" s="397">
        <v>0</v>
      </c>
      <c r="F20" s="395">
        <v>4</v>
      </c>
      <c r="G20" s="850">
        <v>4</v>
      </c>
      <c r="H20" s="241"/>
      <c r="I20" s="241"/>
    </row>
    <row r="21" spans="1:9" s="239" customFormat="1">
      <c r="A21" s="491" t="s">
        <v>286</v>
      </c>
      <c r="B21" s="243">
        <v>44508.225895999996</v>
      </c>
      <c r="C21" s="243">
        <v>14983.774104000004</v>
      </c>
      <c r="D21" s="244">
        <f t="shared" si="0"/>
        <v>59492</v>
      </c>
      <c r="E21" s="398">
        <v>590</v>
      </c>
      <c r="F21" s="395">
        <v>175</v>
      </c>
      <c r="G21" s="851">
        <v>765</v>
      </c>
      <c r="H21" s="241"/>
      <c r="I21" s="241"/>
    </row>
    <row r="22" spans="1:9" s="239" customFormat="1">
      <c r="A22" s="491" t="s">
        <v>287</v>
      </c>
      <c r="B22" s="245">
        <v>0</v>
      </c>
      <c r="C22" s="245">
        <v>0</v>
      </c>
      <c r="D22" s="244">
        <f t="shared" si="0"/>
        <v>0</v>
      </c>
      <c r="E22" s="246">
        <v>0</v>
      </c>
      <c r="F22" s="246">
        <v>0</v>
      </c>
      <c r="G22" s="494">
        <v>0</v>
      </c>
      <c r="H22" s="241"/>
      <c r="I22" s="241"/>
    </row>
    <row r="23" spans="1:9" s="239" customFormat="1" ht="13.8" thickBot="1">
      <c r="A23" s="495" t="s">
        <v>288</v>
      </c>
      <c r="B23" s="294">
        <v>2607.1439499999997</v>
      </c>
      <c r="C23" s="294">
        <v>63622.856050000002</v>
      </c>
      <c r="D23" s="295">
        <f t="shared" si="0"/>
        <v>66230</v>
      </c>
      <c r="E23" s="296">
        <v>34</v>
      </c>
      <c r="F23" s="296">
        <v>324</v>
      </c>
      <c r="G23" s="496">
        <v>358</v>
      </c>
      <c r="H23" s="241"/>
      <c r="I23" s="241"/>
    </row>
    <row r="24" spans="1:9" s="239" customFormat="1" ht="13.8" thickBot="1">
      <c r="A24" s="297" t="s">
        <v>10</v>
      </c>
      <c r="B24" s="768">
        <f>SUM(B8:B23)</f>
        <v>208216.472522</v>
      </c>
      <c r="C24" s="768">
        <f t="shared" ref="C24:F24" si="1">SUM(C8:C23)</f>
        <v>1133859.5274780001</v>
      </c>
      <c r="D24" s="768">
        <f t="shared" si="1"/>
        <v>1342076</v>
      </c>
      <c r="E24" s="298">
        <f t="shared" si="1"/>
        <v>3274</v>
      </c>
      <c r="F24" s="298">
        <f t="shared" si="1"/>
        <v>21294</v>
      </c>
      <c r="G24" s="299">
        <f>SUM(G8:G23)</f>
        <v>24568</v>
      </c>
      <c r="H24" s="247" t="s">
        <v>47</v>
      </c>
      <c r="I24" s="241"/>
    </row>
    <row r="25" spans="1:9">
      <c r="A25" s="148"/>
      <c r="B25" s="148"/>
      <c r="C25" s="148"/>
      <c r="D25" s="148"/>
      <c r="E25" s="148"/>
      <c r="F25" s="148"/>
      <c r="G25" s="148"/>
      <c r="H25" s="766"/>
      <c r="I25" s="766"/>
    </row>
    <row r="26" spans="1:9" ht="17.100000000000001" customHeight="1" thickBot="1">
      <c r="A26" s="947"/>
      <c r="B26" s="947"/>
      <c r="C26" s="947"/>
      <c r="D26" s="947"/>
      <c r="E26" s="947"/>
      <c r="F26" s="947"/>
      <c r="G26" s="947"/>
      <c r="H26" s="766"/>
      <c r="I26" s="766"/>
    </row>
    <row r="27" spans="1:9">
      <c r="A27" s="1012" t="s">
        <v>289</v>
      </c>
      <c r="B27" s="1013"/>
      <c r="C27" s="1013"/>
      <c r="D27" s="1013"/>
      <c r="E27" s="1013"/>
      <c r="F27" s="1013"/>
      <c r="G27" s="1014"/>
      <c r="H27" s="766"/>
      <c r="I27" s="766"/>
    </row>
    <row r="28" spans="1:9">
      <c r="A28" s="859"/>
      <c r="B28" s="1016"/>
      <c r="C28" s="1016"/>
      <c r="D28" s="1016"/>
      <c r="E28" s="1016" t="s">
        <v>268</v>
      </c>
      <c r="F28" s="1016"/>
      <c r="G28" s="1017"/>
      <c r="H28" s="766"/>
      <c r="I28" s="766"/>
    </row>
    <row r="29" spans="1:9">
      <c r="A29" s="27" t="s">
        <v>269</v>
      </c>
      <c r="B29" s="911"/>
      <c r="C29" s="911"/>
      <c r="D29" s="911"/>
      <c r="E29" s="911" t="s">
        <v>272</v>
      </c>
      <c r="F29" s="911" t="s">
        <v>271</v>
      </c>
      <c r="G29" s="912" t="s">
        <v>10</v>
      </c>
      <c r="H29" s="766"/>
      <c r="I29" s="766"/>
    </row>
    <row r="30" spans="1:9">
      <c r="A30" s="44" t="s">
        <v>47</v>
      </c>
      <c r="B30" s="188"/>
      <c r="C30" s="188"/>
      <c r="D30" s="189"/>
      <c r="E30" s="17"/>
      <c r="F30" s="17"/>
      <c r="G30" s="852">
        <f>SUM(E30:F30)</f>
        <v>0</v>
      </c>
      <c r="H30" s="766"/>
      <c r="I30" s="766"/>
    </row>
    <row r="31" spans="1:9" ht="13.8" thickBot="1">
      <c r="A31" s="853" t="s">
        <v>47</v>
      </c>
      <c r="B31" s="190"/>
      <c r="C31" s="190"/>
      <c r="D31" s="191"/>
      <c r="E31" s="19"/>
      <c r="F31" s="19"/>
      <c r="G31" s="854">
        <f t="shared" ref="G31:G32" si="2">SUM(E31:F31)</f>
        <v>0</v>
      </c>
      <c r="H31" s="766"/>
      <c r="I31" s="766"/>
    </row>
    <row r="32" spans="1:9" ht="13.8" thickBot="1">
      <c r="A32" s="855" t="s">
        <v>10</v>
      </c>
      <c r="B32" s="856"/>
      <c r="C32" s="856"/>
      <c r="D32" s="856"/>
      <c r="E32" s="857">
        <f>SUM(E30:E31)</f>
        <v>0</v>
      </c>
      <c r="F32" s="857">
        <f>SUM(F30:F31)</f>
        <v>0</v>
      </c>
      <c r="G32" s="858">
        <f t="shared" si="2"/>
        <v>0</v>
      </c>
      <c r="H32" s="766"/>
      <c r="I32" s="766"/>
    </row>
    <row r="33" spans="1:17">
      <c r="A33" s="148"/>
      <c r="B33" s="148"/>
      <c r="C33" s="148"/>
      <c r="D33" s="148"/>
      <c r="E33" s="148"/>
      <c r="F33" s="148"/>
      <c r="G33" s="148"/>
      <c r="H33" s="766"/>
      <c r="I33" s="766"/>
      <c r="J33" s="766"/>
      <c r="K33" s="766"/>
      <c r="L33" s="766"/>
      <c r="M33" s="766"/>
      <c r="N33" s="766"/>
      <c r="O33" s="766"/>
      <c r="P33" s="766"/>
      <c r="Q33" s="766"/>
    </row>
    <row r="34" spans="1:17" ht="13.8" thickBot="1">
      <c r="A34" s="148"/>
      <c r="B34" s="148"/>
      <c r="C34" s="148"/>
      <c r="D34" s="148"/>
      <c r="E34" s="148"/>
      <c r="F34" s="148"/>
      <c r="G34" s="148"/>
      <c r="H34" s="766"/>
      <c r="I34" s="766"/>
      <c r="J34" s="766"/>
      <c r="K34" s="766"/>
      <c r="L34" s="766"/>
      <c r="M34" s="766"/>
      <c r="N34" s="766"/>
      <c r="O34" s="766"/>
      <c r="P34" s="766"/>
      <c r="Q34" s="766"/>
    </row>
    <row r="35" spans="1:17">
      <c r="A35" s="1012" t="s">
        <v>290</v>
      </c>
      <c r="B35" s="1013"/>
      <c r="C35" s="1013"/>
      <c r="D35" s="1013"/>
      <c r="E35" s="1013"/>
      <c r="F35" s="1013"/>
      <c r="G35" s="1014"/>
      <c r="H35" s="766"/>
      <c r="I35" s="766"/>
      <c r="J35" s="766"/>
      <c r="K35" s="766"/>
      <c r="L35" s="766"/>
      <c r="M35" s="766"/>
      <c r="N35" s="766"/>
      <c r="O35" s="766"/>
      <c r="P35" s="766"/>
      <c r="Q35" s="766"/>
    </row>
    <row r="36" spans="1:17" ht="13.8" thickBot="1">
      <c r="A36" s="192"/>
      <c r="B36" s="1018"/>
      <c r="C36" s="1019"/>
      <c r="D36" s="1020"/>
      <c r="E36" s="1018" t="s">
        <v>291</v>
      </c>
      <c r="F36" s="1019"/>
      <c r="G36" s="1021"/>
      <c r="H36" s="766"/>
      <c r="I36" s="766"/>
      <c r="J36" s="766"/>
      <c r="K36" s="766"/>
      <c r="L36" s="766"/>
      <c r="M36" s="766"/>
      <c r="N36" s="766"/>
      <c r="O36" s="766"/>
      <c r="P36" s="766"/>
      <c r="Q36" s="766"/>
    </row>
    <row r="37" spans="1:17">
      <c r="A37" s="490" t="s">
        <v>269</v>
      </c>
      <c r="B37" s="906"/>
      <c r="C37" s="906"/>
      <c r="D37" s="906"/>
      <c r="E37" s="906" t="s">
        <v>272</v>
      </c>
      <c r="F37" s="906" t="s">
        <v>271</v>
      </c>
      <c r="G37" s="907" t="s">
        <v>10</v>
      </c>
      <c r="H37" s="766"/>
      <c r="I37" s="766"/>
      <c r="J37" s="766"/>
      <c r="K37" s="766"/>
      <c r="L37" s="766"/>
      <c r="M37" s="766"/>
      <c r="N37" s="766"/>
      <c r="O37" s="766"/>
      <c r="P37" s="766"/>
      <c r="Q37" s="766"/>
    </row>
    <row r="38" spans="1:17">
      <c r="A38" s="491" t="s">
        <v>273</v>
      </c>
      <c r="B38" s="243"/>
      <c r="C38" s="243"/>
      <c r="D38" s="244"/>
      <c r="E38" s="397">
        <v>0</v>
      </c>
      <c r="F38" s="397">
        <v>0</v>
      </c>
      <c r="G38" s="492">
        <v>0</v>
      </c>
      <c r="H38" s="766"/>
      <c r="I38" s="766"/>
      <c r="J38" s="766"/>
      <c r="K38" s="766"/>
      <c r="L38" s="766"/>
      <c r="M38" s="766"/>
      <c r="N38" s="766"/>
      <c r="O38" s="766"/>
      <c r="P38" s="766"/>
      <c r="Q38" s="766"/>
    </row>
    <row r="39" spans="1:17">
      <c r="A39" s="491" t="s">
        <v>274</v>
      </c>
      <c r="B39" s="243"/>
      <c r="C39" s="243"/>
      <c r="D39" s="244"/>
      <c r="E39" s="397">
        <v>0</v>
      </c>
      <c r="F39" s="397">
        <v>0</v>
      </c>
      <c r="G39" s="492">
        <v>0</v>
      </c>
      <c r="H39" s="766"/>
      <c r="I39" s="766"/>
      <c r="J39" s="766"/>
      <c r="K39" s="766"/>
      <c r="L39" s="766"/>
      <c r="M39" s="766"/>
      <c r="N39" s="766"/>
      <c r="O39" s="766"/>
      <c r="P39" s="766"/>
      <c r="Q39" s="766"/>
    </row>
    <row r="40" spans="1:17">
      <c r="A40" s="491" t="s">
        <v>275</v>
      </c>
      <c r="B40" s="243"/>
      <c r="C40" s="243"/>
      <c r="D40" s="244"/>
      <c r="E40" s="397">
        <v>0</v>
      </c>
      <c r="F40" s="397">
        <v>0</v>
      </c>
      <c r="G40" s="492">
        <v>0</v>
      </c>
      <c r="H40" s="766"/>
      <c r="I40" s="766"/>
      <c r="J40" s="766"/>
      <c r="K40" s="766"/>
      <c r="L40" s="766"/>
      <c r="M40" s="766"/>
      <c r="N40" s="766"/>
      <c r="O40" s="766"/>
      <c r="P40" s="766"/>
      <c r="Q40" s="766"/>
    </row>
    <row r="41" spans="1:17">
      <c r="A41" s="491" t="s">
        <v>276</v>
      </c>
      <c r="B41" s="243"/>
      <c r="C41" s="243"/>
      <c r="D41" s="244"/>
      <c r="E41" s="398">
        <v>0</v>
      </c>
      <c r="F41" s="397">
        <v>0</v>
      </c>
      <c r="G41" s="493">
        <v>0</v>
      </c>
      <c r="H41" s="766"/>
      <c r="I41" s="766"/>
      <c r="J41" s="766"/>
      <c r="K41" s="766"/>
      <c r="L41" s="766"/>
      <c r="M41" s="766"/>
      <c r="N41" s="766"/>
      <c r="O41" s="766"/>
      <c r="P41" s="766"/>
      <c r="Q41" s="766"/>
    </row>
    <row r="42" spans="1:17" s="7" customFormat="1" ht="36.75" customHeight="1">
      <c r="A42" s="491" t="s">
        <v>277</v>
      </c>
      <c r="B42" s="243"/>
      <c r="C42" s="243"/>
      <c r="D42" s="244"/>
      <c r="E42" s="397">
        <v>0</v>
      </c>
      <c r="F42" s="397">
        <v>0</v>
      </c>
      <c r="G42" s="492">
        <v>0</v>
      </c>
      <c r="H42" s="766"/>
      <c r="I42" s="766"/>
      <c r="J42" s="766"/>
      <c r="K42" s="766"/>
      <c r="L42" s="766"/>
      <c r="M42" s="766"/>
      <c r="N42" s="766"/>
      <c r="O42" s="766"/>
      <c r="P42" s="766"/>
      <c r="Q42" s="766"/>
    </row>
    <row r="43" spans="1:17" ht="30" customHeight="1">
      <c r="A43" s="491" t="s">
        <v>278</v>
      </c>
      <c r="B43" s="243"/>
      <c r="C43" s="243"/>
      <c r="D43" s="244"/>
      <c r="E43" s="397">
        <v>0</v>
      </c>
      <c r="F43" s="398">
        <v>1</v>
      </c>
      <c r="G43" s="493">
        <v>1</v>
      </c>
      <c r="H43" s="766"/>
      <c r="I43" s="766"/>
      <c r="J43" s="766"/>
      <c r="K43" s="766"/>
      <c r="L43" s="766"/>
      <c r="M43" s="766"/>
      <c r="N43" s="766"/>
      <c r="O43" s="766"/>
      <c r="P43" s="766"/>
      <c r="Q43" s="766"/>
    </row>
    <row r="44" spans="1:17" s="7" customFormat="1">
      <c r="A44" s="491" t="s">
        <v>279</v>
      </c>
      <c r="B44" s="243"/>
      <c r="C44" s="243"/>
      <c r="D44" s="244"/>
      <c r="E44" s="397">
        <v>0</v>
      </c>
      <c r="F44" s="397">
        <v>0</v>
      </c>
      <c r="G44" s="492">
        <v>0</v>
      </c>
      <c r="H44" s="148"/>
      <c r="I44" s="148"/>
      <c r="J44" s="148"/>
      <c r="K44" s="148"/>
      <c r="L44" s="148"/>
      <c r="M44" s="148"/>
      <c r="N44" s="148"/>
      <c r="O44" s="148"/>
      <c r="P44" s="148"/>
      <c r="Q44" s="148"/>
    </row>
    <row r="45" spans="1:17">
      <c r="A45" s="491" t="s">
        <v>280</v>
      </c>
      <c r="B45" s="243"/>
      <c r="C45" s="243"/>
      <c r="D45" s="244"/>
      <c r="E45" s="397">
        <v>0</v>
      </c>
      <c r="F45" s="397">
        <v>0</v>
      </c>
      <c r="G45" s="492">
        <v>0</v>
      </c>
      <c r="H45" s="766"/>
      <c r="I45" s="766"/>
      <c r="J45" s="766"/>
      <c r="K45" s="766"/>
      <c r="L45" s="766"/>
      <c r="M45" s="766"/>
      <c r="N45" s="766"/>
      <c r="O45" s="766"/>
      <c r="P45" s="766"/>
      <c r="Q45" s="766"/>
    </row>
    <row r="46" spans="1:17">
      <c r="A46" s="491" t="s">
        <v>281</v>
      </c>
      <c r="B46" s="243"/>
      <c r="C46" s="243"/>
      <c r="D46" s="244"/>
      <c r="E46" s="397">
        <v>0</v>
      </c>
      <c r="F46" s="398">
        <v>1</v>
      </c>
      <c r="G46" s="493">
        <v>1</v>
      </c>
      <c r="H46" s="766"/>
      <c r="I46" s="766"/>
      <c r="J46" s="766"/>
      <c r="K46" s="766"/>
      <c r="L46" s="766"/>
      <c r="M46" s="766"/>
      <c r="N46" s="766"/>
      <c r="O46" s="766"/>
      <c r="P46" s="766"/>
      <c r="Q46" s="766"/>
    </row>
    <row r="47" spans="1:17">
      <c r="A47" s="491" t="s">
        <v>282</v>
      </c>
      <c r="B47" s="243"/>
      <c r="C47" s="243"/>
      <c r="D47" s="244"/>
      <c r="E47" s="398">
        <v>0</v>
      </c>
      <c r="F47" s="398">
        <v>16</v>
      </c>
      <c r="G47" s="493">
        <v>16</v>
      </c>
      <c r="H47" s="766"/>
      <c r="I47" s="766"/>
      <c r="J47" s="766"/>
      <c r="K47" s="766"/>
      <c r="L47" s="766"/>
      <c r="M47" s="766"/>
      <c r="N47" s="766"/>
      <c r="O47" s="766"/>
      <c r="P47" s="766"/>
      <c r="Q47" s="766"/>
    </row>
    <row r="48" spans="1:17">
      <c r="A48" s="491" t="s">
        <v>283</v>
      </c>
      <c r="B48" s="243"/>
      <c r="C48" s="243"/>
      <c r="D48" s="244"/>
      <c r="E48" s="398">
        <v>0</v>
      </c>
      <c r="F48" s="398">
        <v>3</v>
      </c>
      <c r="G48" s="493">
        <v>3</v>
      </c>
      <c r="H48" s="766"/>
      <c r="I48" s="766"/>
      <c r="J48" s="766"/>
      <c r="K48" s="766"/>
      <c r="L48" s="766"/>
      <c r="M48" s="766"/>
      <c r="N48" s="766"/>
      <c r="O48" s="766"/>
      <c r="P48" s="766"/>
      <c r="Q48" s="766"/>
    </row>
    <row r="49" spans="1:9">
      <c r="A49" s="491" t="s">
        <v>284</v>
      </c>
      <c r="B49" s="243"/>
      <c r="C49" s="243"/>
      <c r="D49" s="244"/>
      <c r="E49" s="397">
        <v>0</v>
      </c>
      <c r="F49" s="397">
        <v>0</v>
      </c>
      <c r="G49" s="492">
        <v>0</v>
      </c>
      <c r="H49" s="766"/>
      <c r="I49" s="766"/>
    </row>
    <row r="50" spans="1:9">
      <c r="A50" s="491" t="s">
        <v>285</v>
      </c>
      <c r="B50" s="243"/>
      <c r="C50" s="243"/>
      <c r="D50" s="244"/>
      <c r="E50" s="397">
        <v>0</v>
      </c>
      <c r="F50" s="397">
        <v>0</v>
      </c>
      <c r="G50" s="492">
        <v>0</v>
      </c>
      <c r="H50" s="766"/>
      <c r="I50" s="766"/>
    </row>
    <row r="51" spans="1:9">
      <c r="A51" s="491" t="s">
        <v>286</v>
      </c>
      <c r="B51" s="243"/>
      <c r="C51" s="243"/>
      <c r="D51" s="244"/>
      <c r="E51" s="398">
        <v>0</v>
      </c>
      <c r="F51" s="397">
        <v>0</v>
      </c>
      <c r="G51" s="493">
        <v>0</v>
      </c>
      <c r="H51" s="766"/>
      <c r="I51" s="766"/>
    </row>
    <row r="52" spans="1:9">
      <c r="A52" s="491" t="s">
        <v>287</v>
      </c>
      <c r="B52" s="245"/>
      <c r="C52" s="245"/>
      <c r="D52" s="244"/>
      <c r="E52" s="246">
        <v>0</v>
      </c>
      <c r="F52" s="246">
        <v>0</v>
      </c>
      <c r="G52" s="494">
        <v>0</v>
      </c>
      <c r="H52" s="766"/>
      <c r="I52" s="766"/>
    </row>
    <row r="53" spans="1:9" ht="13.8" thickBot="1">
      <c r="A53" s="495" t="s">
        <v>288</v>
      </c>
      <c r="B53" s="294"/>
      <c r="C53" s="294"/>
      <c r="D53" s="295"/>
      <c r="E53" s="296">
        <v>0</v>
      </c>
      <c r="F53" s="296">
        <v>0</v>
      </c>
      <c r="G53" s="496">
        <v>0</v>
      </c>
      <c r="H53" s="766"/>
      <c r="I53" s="766"/>
    </row>
    <row r="54" spans="1:9" ht="13.8" thickBot="1">
      <c r="A54" s="297" t="s">
        <v>10</v>
      </c>
      <c r="B54" s="298">
        <f>SUM(B38:B53)</f>
        <v>0</v>
      </c>
      <c r="C54" s="298">
        <f t="shared" ref="C54:F54" si="3">SUM(C38:C53)</f>
        <v>0</v>
      </c>
      <c r="D54" s="298">
        <f t="shared" si="3"/>
        <v>0</v>
      </c>
      <c r="E54" s="298">
        <f t="shared" si="3"/>
        <v>0</v>
      </c>
      <c r="F54" s="298">
        <f t="shared" si="3"/>
        <v>21</v>
      </c>
      <c r="G54" s="299">
        <f>SUM(G38:G53)</f>
        <v>21</v>
      </c>
      <c r="H54" s="766"/>
      <c r="I54" s="766"/>
    </row>
    <row r="55" spans="1:9">
      <c r="A55" s="148"/>
      <c r="B55" s="148"/>
      <c r="C55" s="148"/>
      <c r="D55" s="148"/>
      <c r="E55" s="148"/>
      <c r="F55" s="148"/>
      <c r="G55" s="148"/>
      <c r="H55" s="766"/>
      <c r="I55" s="766"/>
    </row>
    <row r="56" spans="1:9">
      <c r="A56" s="1015" t="s">
        <v>292</v>
      </c>
      <c r="B56" s="1015"/>
      <c r="C56" s="1015"/>
      <c r="D56" s="1015"/>
      <c r="E56" s="1015"/>
      <c r="F56" s="1015"/>
      <c r="G56" s="1015"/>
      <c r="H56" s="766"/>
      <c r="I56" s="766"/>
    </row>
    <row r="57" spans="1:9">
      <c r="A57" s="1015" t="s">
        <v>293</v>
      </c>
      <c r="B57" s="1015"/>
      <c r="C57" s="1015"/>
      <c r="D57" s="1015"/>
      <c r="E57" s="1015"/>
      <c r="F57" s="1015"/>
      <c r="G57" s="1015"/>
      <c r="H57" s="766"/>
      <c r="I57" s="766"/>
    </row>
    <row r="58" spans="1:9">
      <c r="A58" s="148" t="s">
        <v>264</v>
      </c>
      <c r="B58" s="148"/>
      <c r="C58" s="148"/>
      <c r="D58" s="148"/>
      <c r="E58" s="148"/>
      <c r="F58" s="148"/>
      <c r="G58" s="148"/>
      <c r="H58" s="766"/>
      <c r="I58" s="766"/>
    </row>
    <row r="59" spans="1:9">
      <c r="A59" s="24"/>
      <c r="B59" s="24"/>
      <c r="C59" s="766"/>
      <c r="D59" s="766"/>
      <c r="E59" s="766"/>
      <c r="F59" s="766"/>
      <c r="G59" s="766"/>
      <c r="H59" s="766"/>
      <c r="I59" s="766"/>
    </row>
  </sheetData>
  <mergeCells count="15">
    <mergeCell ref="A27:G27"/>
    <mergeCell ref="A56:G56"/>
    <mergeCell ref="A57:G57"/>
    <mergeCell ref="B28:D28"/>
    <mergeCell ref="E28:G28"/>
    <mergeCell ref="B36:D36"/>
    <mergeCell ref="E36:G36"/>
    <mergeCell ref="A35:G35"/>
    <mergeCell ref="A26:G26"/>
    <mergeCell ref="A1:G1"/>
    <mergeCell ref="A2:G2"/>
    <mergeCell ref="A3:G3"/>
    <mergeCell ref="B6:D6"/>
    <mergeCell ref="E6:G6"/>
    <mergeCell ref="A5:G5"/>
  </mergeCells>
  <printOptions horizontalCentered="1" verticalCentered="1"/>
  <pageMargins left="0.25" right="0.25" top="0.5" bottom="0.5" header="0.5" footer="0.5"/>
  <pageSetup scale="64" orientation="landscape" r:id="rId1"/>
  <ignoredErrors>
    <ignoredError sqref="A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zoomScaleNormal="100" workbookViewId="0">
      <selection activeCell="A26" sqref="A26:H26"/>
    </sheetView>
  </sheetViews>
  <sheetFormatPr defaultRowHeight="13.2"/>
  <cols>
    <col min="1" max="1" width="13.88671875" bestFit="1" customWidth="1"/>
    <col min="2" max="2" width="16.44140625" customWidth="1"/>
    <col min="3" max="3" width="12.44140625" customWidth="1"/>
    <col min="4" max="4" width="15.5546875" customWidth="1"/>
    <col min="5" max="5" width="12.44140625" customWidth="1"/>
    <col min="6" max="6" width="10.5546875" bestFit="1" customWidth="1"/>
    <col min="7" max="7" width="14.5546875" bestFit="1" customWidth="1"/>
    <col min="8" max="8" width="14.5546875" customWidth="1"/>
  </cols>
  <sheetData>
    <row r="1" spans="1:13" ht="15.6">
      <c r="A1" s="1025" t="s">
        <v>294</v>
      </c>
      <c r="B1" s="1026"/>
      <c r="C1" s="1026"/>
      <c r="D1" s="1026"/>
      <c r="E1" s="1026"/>
      <c r="F1" s="1026"/>
      <c r="G1" s="1026"/>
      <c r="H1" s="1026"/>
      <c r="I1" s="766"/>
      <c r="J1" s="766"/>
      <c r="K1" s="766"/>
      <c r="L1" s="766"/>
      <c r="M1" s="766"/>
    </row>
    <row r="2" spans="1:13" ht="15.75" customHeight="1">
      <c r="A2" s="1006" t="s">
        <v>1</v>
      </c>
      <c r="B2" s="1027"/>
      <c r="C2" s="1027"/>
      <c r="D2" s="1027"/>
      <c r="E2" s="1027"/>
      <c r="F2" s="1027"/>
      <c r="G2" s="1027"/>
      <c r="H2" s="1027"/>
      <c r="I2" s="766"/>
      <c r="J2" s="766"/>
      <c r="K2" s="766"/>
      <c r="L2" s="766"/>
      <c r="M2" s="766"/>
    </row>
    <row r="3" spans="1:13" ht="15.6">
      <c r="A3" s="951" t="str">
        <f>'ESA Table 1'!A3:M3</f>
        <v>Through June 2020</v>
      </c>
      <c r="B3" s="990"/>
      <c r="C3" s="990"/>
      <c r="D3" s="990"/>
      <c r="E3" s="990"/>
      <c r="F3" s="990"/>
      <c r="G3" s="990"/>
      <c r="H3" s="990"/>
      <c r="I3" s="203"/>
      <c r="J3" s="203"/>
      <c r="K3" s="203"/>
      <c r="L3" s="203"/>
      <c r="M3" s="203"/>
    </row>
    <row r="4" spans="1:13" s="7" customFormat="1">
      <c r="A4" s="182"/>
      <c r="B4" s="200"/>
      <c r="C4" s="200"/>
      <c r="D4" s="47" t="s">
        <v>295</v>
      </c>
      <c r="E4" s="200"/>
      <c r="F4" s="200"/>
      <c r="G4" s="200"/>
      <c r="H4" s="200"/>
      <c r="I4" s="766"/>
      <c r="J4" s="766"/>
      <c r="K4" s="766"/>
      <c r="L4" s="766"/>
      <c r="M4" s="766"/>
    </row>
    <row r="5" spans="1:13" s="7" customFormat="1">
      <c r="A5" s="1028" t="s">
        <v>296</v>
      </c>
      <c r="B5" s="1029"/>
      <c r="C5" s="200"/>
      <c r="D5" s="91" t="s">
        <v>47</v>
      </c>
      <c r="E5" s="91"/>
      <c r="F5" s="200"/>
      <c r="G5" s="200"/>
      <c r="H5" s="200"/>
      <c r="I5" s="766"/>
      <c r="J5" s="766"/>
      <c r="K5" s="766"/>
      <c r="L5" s="766"/>
      <c r="M5" s="766"/>
    </row>
    <row r="6" spans="1:13">
      <c r="A6" s="774"/>
      <c r="B6" s="1022" t="s">
        <v>297</v>
      </c>
      <c r="C6" s="1023"/>
      <c r="D6" s="1023"/>
      <c r="E6" s="1023"/>
      <c r="F6" s="1023"/>
      <c r="G6" s="1023"/>
      <c r="H6" s="1024"/>
      <c r="I6" s="766"/>
      <c r="J6" s="766"/>
      <c r="K6" s="766"/>
      <c r="L6" s="766"/>
      <c r="M6" s="766"/>
    </row>
    <row r="7" spans="1:13" s="239" customFormat="1" ht="52.8">
      <c r="A7" s="775" t="s">
        <v>269</v>
      </c>
      <c r="B7" s="248" t="s">
        <v>298</v>
      </c>
      <c r="C7" s="248" t="s">
        <v>299</v>
      </c>
      <c r="D7" s="248" t="s">
        <v>300</v>
      </c>
      <c r="E7" s="248" t="s">
        <v>301</v>
      </c>
      <c r="F7" s="248" t="s">
        <v>302</v>
      </c>
      <c r="G7" s="248" t="s">
        <v>303</v>
      </c>
      <c r="H7" s="776" t="s">
        <v>304</v>
      </c>
      <c r="I7" s="241"/>
      <c r="J7" s="241"/>
      <c r="K7" s="241"/>
      <c r="L7" s="241"/>
      <c r="M7" s="241"/>
    </row>
    <row r="8" spans="1:13" s="239" customFormat="1">
      <c r="A8" s="777" t="s">
        <v>305</v>
      </c>
      <c r="B8" s="249">
        <v>0</v>
      </c>
      <c r="C8" s="249">
        <v>0</v>
      </c>
      <c r="D8" s="249">
        <v>0</v>
      </c>
      <c r="E8" s="249">
        <v>0</v>
      </c>
      <c r="F8" s="249">
        <v>0</v>
      </c>
      <c r="G8" s="249">
        <v>0</v>
      </c>
      <c r="H8" s="778">
        <v>0</v>
      </c>
      <c r="I8" s="241"/>
      <c r="J8" s="241"/>
      <c r="K8" s="241"/>
      <c r="L8" s="241"/>
      <c r="M8" s="241"/>
    </row>
    <row r="9" spans="1:13" s="239" customFormat="1">
      <c r="A9" s="777" t="s">
        <v>306</v>
      </c>
      <c r="B9" s="249">
        <v>0</v>
      </c>
      <c r="C9" s="249">
        <v>0</v>
      </c>
      <c r="D9" s="249">
        <v>0</v>
      </c>
      <c r="E9" s="249">
        <v>0</v>
      </c>
      <c r="F9" s="249">
        <v>0</v>
      </c>
      <c r="G9" s="249">
        <v>0</v>
      </c>
      <c r="H9" s="778">
        <v>1</v>
      </c>
      <c r="I9" s="241"/>
      <c r="J9" s="241"/>
      <c r="K9" s="241"/>
      <c r="L9" s="241"/>
      <c r="M9" s="241"/>
    </row>
    <row r="10" spans="1:13" s="239" customFormat="1">
      <c r="A10" s="777" t="s">
        <v>307</v>
      </c>
      <c r="B10" s="249">
        <v>0</v>
      </c>
      <c r="C10" s="249">
        <v>0</v>
      </c>
      <c r="D10" s="249">
        <v>0</v>
      </c>
      <c r="E10" s="249">
        <v>0</v>
      </c>
      <c r="F10" s="249">
        <v>1</v>
      </c>
      <c r="G10" s="249">
        <v>4</v>
      </c>
      <c r="H10" s="778">
        <v>6</v>
      </c>
      <c r="I10" s="241"/>
      <c r="J10" s="241"/>
      <c r="K10" s="241"/>
      <c r="L10" s="241"/>
      <c r="M10" s="241"/>
    </row>
    <row r="11" spans="1:13" s="239" customFormat="1">
      <c r="A11" s="777" t="s">
        <v>308</v>
      </c>
      <c r="B11" s="249">
        <v>0</v>
      </c>
      <c r="C11" s="249">
        <v>3</v>
      </c>
      <c r="D11" s="249">
        <v>0</v>
      </c>
      <c r="E11" s="249">
        <v>18</v>
      </c>
      <c r="F11" s="249">
        <v>16</v>
      </c>
      <c r="G11" s="249">
        <v>86</v>
      </c>
      <c r="H11" s="779">
        <v>577</v>
      </c>
      <c r="I11" s="241"/>
      <c r="J11" s="241"/>
      <c r="K11" s="241"/>
      <c r="L11" s="241"/>
      <c r="M11" s="241"/>
    </row>
    <row r="12" spans="1:13" s="239" customFormat="1">
      <c r="A12" s="777" t="s">
        <v>309</v>
      </c>
      <c r="B12" s="249">
        <v>0</v>
      </c>
      <c r="C12" s="249">
        <v>0</v>
      </c>
      <c r="D12" s="249">
        <v>0</v>
      </c>
      <c r="E12" s="249">
        <v>4</v>
      </c>
      <c r="F12" s="249">
        <v>4</v>
      </c>
      <c r="G12" s="249">
        <v>1</v>
      </c>
      <c r="H12" s="778">
        <v>158</v>
      </c>
      <c r="I12" s="241"/>
      <c r="J12" s="241"/>
      <c r="K12" s="241"/>
      <c r="L12" s="241"/>
      <c r="M12" s="241"/>
    </row>
    <row r="13" spans="1:13" s="239" customFormat="1">
      <c r="A13" s="777" t="s">
        <v>310</v>
      </c>
      <c r="B13" s="249">
        <v>3</v>
      </c>
      <c r="C13" s="249">
        <v>25</v>
      </c>
      <c r="D13" s="249">
        <v>1</v>
      </c>
      <c r="E13" s="250">
        <v>518</v>
      </c>
      <c r="F13" s="249">
        <v>182</v>
      </c>
      <c r="G13" s="250">
        <v>2479</v>
      </c>
      <c r="H13" s="779">
        <v>8187</v>
      </c>
      <c r="I13" s="241"/>
      <c r="J13" s="241"/>
      <c r="K13" s="241"/>
      <c r="L13" s="241"/>
      <c r="M13" s="241"/>
    </row>
    <row r="14" spans="1:13" s="239" customFormat="1">
      <c r="A14" s="777" t="s">
        <v>311</v>
      </c>
      <c r="B14" s="249">
        <v>0</v>
      </c>
      <c r="C14" s="249">
        <v>0</v>
      </c>
      <c r="D14" s="249">
        <v>0</v>
      </c>
      <c r="E14" s="249">
        <v>0</v>
      </c>
      <c r="F14" s="249">
        <v>0</v>
      </c>
      <c r="G14" s="249">
        <v>0</v>
      </c>
      <c r="H14" s="778">
        <v>0</v>
      </c>
      <c r="I14" s="241"/>
      <c r="J14" s="241"/>
      <c r="K14" s="241"/>
      <c r="L14" s="241"/>
      <c r="M14" s="241"/>
    </row>
    <row r="15" spans="1:13" s="239" customFormat="1">
      <c r="A15" s="777" t="s">
        <v>312</v>
      </c>
      <c r="B15" s="249">
        <v>0</v>
      </c>
      <c r="C15" s="249">
        <v>0</v>
      </c>
      <c r="D15" s="249">
        <v>0</v>
      </c>
      <c r="E15" s="249">
        <v>1</v>
      </c>
      <c r="F15" s="249">
        <v>0</v>
      </c>
      <c r="G15" s="249">
        <v>0</v>
      </c>
      <c r="H15" s="778">
        <v>0</v>
      </c>
      <c r="I15" s="241"/>
      <c r="J15" s="241"/>
      <c r="K15" s="241"/>
      <c r="L15" s="241"/>
      <c r="M15" s="241"/>
    </row>
    <row r="16" spans="1:13" s="239" customFormat="1">
      <c r="A16" s="777" t="s">
        <v>313</v>
      </c>
      <c r="B16" s="249">
        <v>7</v>
      </c>
      <c r="C16" s="249">
        <v>8</v>
      </c>
      <c r="D16" s="249">
        <v>0</v>
      </c>
      <c r="E16" s="249">
        <v>63</v>
      </c>
      <c r="F16" s="249">
        <v>57</v>
      </c>
      <c r="G16" s="250">
        <v>646</v>
      </c>
      <c r="H16" s="779">
        <v>2222</v>
      </c>
      <c r="I16" s="241"/>
      <c r="J16" s="241"/>
      <c r="K16" s="241"/>
      <c r="L16" s="241"/>
      <c r="M16" s="241"/>
    </row>
    <row r="17" spans="1:9" s="239" customFormat="1">
      <c r="A17" s="777" t="s">
        <v>314</v>
      </c>
      <c r="B17" s="249">
        <v>19</v>
      </c>
      <c r="C17" s="249">
        <v>68</v>
      </c>
      <c r="D17" s="249">
        <v>0</v>
      </c>
      <c r="E17" s="249">
        <v>281</v>
      </c>
      <c r="F17" s="249">
        <v>112</v>
      </c>
      <c r="G17" s="250">
        <v>218</v>
      </c>
      <c r="H17" s="779">
        <v>4069</v>
      </c>
      <c r="I17" s="241"/>
    </row>
    <row r="18" spans="1:9" s="239" customFormat="1">
      <c r="A18" s="777" t="s">
        <v>315</v>
      </c>
      <c r="B18" s="249">
        <v>58</v>
      </c>
      <c r="C18" s="249">
        <v>145</v>
      </c>
      <c r="D18" s="249">
        <v>0</v>
      </c>
      <c r="E18" s="250">
        <v>236</v>
      </c>
      <c r="F18" s="249">
        <v>128</v>
      </c>
      <c r="G18" s="250">
        <v>688</v>
      </c>
      <c r="H18" s="779">
        <v>5678</v>
      </c>
      <c r="I18" s="241"/>
    </row>
    <row r="19" spans="1:9" s="239" customFormat="1">
      <c r="A19" s="777" t="s">
        <v>316</v>
      </c>
      <c r="B19" s="249">
        <v>0</v>
      </c>
      <c r="C19" s="249">
        <v>0</v>
      </c>
      <c r="D19" s="249">
        <v>0</v>
      </c>
      <c r="E19" s="249">
        <v>0</v>
      </c>
      <c r="F19" s="249">
        <v>0</v>
      </c>
      <c r="G19" s="249">
        <v>0</v>
      </c>
      <c r="H19" s="778">
        <v>0</v>
      </c>
      <c r="I19" s="241"/>
    </row>
    <row r="20" spans="1:9" s="239" customFormat="1">
      <c r="A20" s="777" t="s">
        <v>317</v>
      </c>
      <c r="B20" s="249">
        <v>0</v>
      </c>
      <c r="C20" s="249">
        <v>0</v>
      </c>
      <c r="D20" s="249">
        <v>0</v>
      </c>
      <c r="E20" s="249">
        <v>0</v>
      </c>
      <c r="F20" s="249">
        <v>3</v>
      </c>
      <c r="G20" s="249">
        <v>0</v>
      </c>
      <c r="H20" s="778">
        <v>5</v>
      </c>
      <c r="I20" s="241"/>
    </row>
    <row r="21" spans="1:9" s="239" customFormat="1">
      <c r="A21" s="777" t="s">
        <v>318</v>
      </c>
      <c r="B21" s="249">
        <v>1</v>
      </c>
      <c r="C21" s="249">
        <v>7</v>
      </c>
      <c r="D21" s="249">
        <v>0</v>
      </c>
      <c r="E21" s="249">
        <v>56</v>
      </c>
      <c r="F21" s="249">
        <v>26</v>
      </c>
      <c r="G21" s="249">
        <v>29</v>
      </c>
      <c r="H21" s="779">
        <v>1383</v>
      </c>
      <c r="I21" s="241"/>
    </row>
    <row r="22" spans="1:9" s="239" customFormat="1">
      <c r="A22" s="780" t="s">
        <v>319</v>
      </c>
      <c r="B22" s="251">
        <v>0</v>
      </c>
      <c r="C22" s="251">
        <v>0</v>
      </c>
      <c r="D22" s="251">
        <v>0</v>
      </c>
      <c r="E22" s="251">
        <v>0</v>
      </c>
      <c r="F22" s="251">
        <v>0</v>
      </c>
      <c r="G22" s="251">
        <v>0</v>
      </c>
      <c r="H22" s="781">
        <v>0</v>
      </c>
      <c r="I22" s="241"/>
    </row>
    <row r="23" spans="1:9" s="239" customFormat="1" ht="13.8" thickBot="1">
      <c r="A23" s="782" t="s">
        <v>320</v>
      </c>
      <c r="B23" s="301">
        <v>0</v>
      </c>
      <c r="C23" s="301">
        <v>2</v>
      </c>
      <c r="D23" s="301">
        <v>1</v>
      </c>
      <c r="E23" s="301">
        <v>7</v>
      </c>
      <c r="F23" s="302">
        <v>15</v>
      </c>
      <c r="G23" s="301">
        <v>30</v>
      </c>
      <c r="H23" s="783">
        <v>122</v>
      </c>
      <c r="I23" s="241"/>
    </row>
    <row r="24" spans="1:9" s="239" customFormat="1" ht="13.8" thickBot="1">
      <c r="A24" s="784" t="s">
        <v>10</v>
      </c>
      <c r="B24" s="785">
        <f>SUM(B8:B23)</f>
        <v>88</v>
      </c>
      <c r="C24" s="785">
        <f t="shared" ref="C24:H24" si="0">SUM(C8:C23)</f>
        <v>258</v>
      </c>
      <c r="D24" s="785">
        <f t="shared" si="0"/>
        <v>2</v>
      </c>
      <c r="E24" s="785">
        <f t="shared" si="0"/>
        <v>1184</v>
      </c>
      <c r="F24" s="785">
        <f t="shared" si="0"/>
        <v>544</v>
      </c>
      <c r="G24" s="785">
        <f t="shared" si="0"/>
        <v>4181</v>
      </c>
      <c r="H24" s="786">
        <f t="shared" si="0"/>
        <v>22408</v>
      </c>
      <c r="I24" s="282"/>
    </row>
    <row r="25" spans="1:9">
      <c r="A25" s="18"/>
      <c r="B25" s="18"/>
      <c r="C25" s="148"/>
      <c r="D25" s="148"/>
      <c r="E25" s="148"/>
      <c r="F25" s="148"/>
      <c r="G25" s="148"/>
      <c r="H25" s="148"/>
      <c r="I25" s="766"/>
    </row>
    <row r="26" spans="1:9" ht="30" customHeight="1">
      <c r="A26" s="1015" t="s">
        <v>293</v>
      </c>
      <c r="B26" s="1015"/>
      <c r="C26" s="1015"/>
      <c r="D26" s="1015"/>
      <c r="E26" s="1015"/>
      <c r="F26" s="1015"/>
      <c r="G26" s="1015"/>
      <c r="H26" s="1015"/>
      <c r="I26" s="766"/>
    </row>
    <row r="27" spans="1:9">
      <c r="A27" s="80"/>
      <c r="B27" s="148"/>
      <c r="C27" s="148"/>
      <c r="D27" s="148"/>
      <c r="E27" s="148"/>
      <c r="F27" s="148"/>
      <c r="G27" s="148"/>
      <c r="H27" s="148"/>
      <c r="I27" s="766"/>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ignoredErrors>
    <ignoredError sqref="A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2020-07-24T07:00:00+00:00</Date>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40C34-B68F-4BD1-AD6F-E521573F6D81}">
  <ds:schemaRefs>
    <ds:schemaRef ds:uri="http://purl.org/dc/term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e45da448-bf9c-43e8-8676-7e88d583ded9"/>
    <ds:schemaRef ds:uri="43ebc385-919f-4264-8390-972eb2033e46"/>
    <ds:schemaRef ds:uri="b8ecece3-635c-4d59-b520-a032f66bc3f7"/>
    <ds:schemaRef ds:uri="ec52a836-0bb4-4d79-aa0d-20b4805e15e2"/>
    <ds:schemaRef ds:uri="http://schemas.microsoft.com/office/2006/metadata/properties"/>
  </ds:schemaRefs>
</ds:datastoreItem>
</file>

<file path=customXml/itemProps2.xml><?xml version="1.0" encoding="utf-8"?>
<ds:datastoreItem xmlns:ds="http://schemas.openxmlformats.org/officeDocument/2006/customXml" ds:itemID="{77290B0F-0631-4F1C-A81B-8CC537C82E1D}">
  <ds:schemaRefs>
    <ds:schemaRef ds:uri="http://schemas.microsoft.com/office/2006/metadata/customXsn"/>
  </ds:schemaRefs>
</ds:datastoreItem>
</file>

<file path=customXml/itemProps3.xml><?xml version="1.0" encoding="utf-8"?>
<ds:datastoreItem xmlns:ds="http://schemas.openxmlformats.org/officeDocument/2006/customXml" ds:itemID="{30064299-4EAC-4CAB-974D-4BBD7B0780E1}"/>
</file>

<file path=customXml/itemProps4.xml><?xml version="1.0" encoding="utf-8"?>
<ds:datastoreItem xmlns:ds="http://schemas.openxmlformats.org/officeDocument/2006/customXml" ds:itemID="{2481093C-C190-458F-8364-38E518D47E43}">
  <ds:schemaRefs>
    <ds:schemaRef ds:uri="http://schemas.microsoft.com/sharepoint/events"/>
  </ds:schemaRefs>
</ds:datastoreItem>
</file>

<file path=customXml/itemProps5.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JUNE2020 Low Income Monthly Report Tables</dc:title>
  <dc:subject/>
  <dc:creator>O Drain, Mary</dc:creator>
  <cp:keywords/>
  <dc:description/>
  <cp:lastModifiedBy>Weaver, Gillian</cp:lastModifiedBy>
  <cp:revision/>
  <dcterms:created xsi:type="dcterms:W3CDTF">1996-10-14T23:33:28Z</dcterms:created>
  <dcterms:modified xsi:type="dcterms:W3CDTF">2020-07-24T19:19:34Z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d9dadb5f-96e0-4b29-9c5c-6d3a2343fec2</vt:lpwstr>
  </property>
  <property fmtid="{D5CDD505-2E9C-101B-9397-08002B2CF9AE}" pid="64" name="Retention Code">
    <vt:lpwstr/>
  </property>
  <property fmtid="{D5CDD505-2E9C-101B-9397-08002B2CF9AE}" pid="65" name="Legal Group1">
    <vt:lpwstr>Customer and Tariff</vt:lpwstr>
  </property>
</Properties>
</file>